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7795" windowHeight="9525" activeTab="2"/>
  </bookViews>
  <sheets>
    <sheet name="Sheet2" sheetId="2" r:id="rId1"/>
    <sheet name="Sheet1" sheetId="1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"/>
  <c r="B2"/>
  <c r="E10"/>
  <c r="B75" i="4"/>
  <c r="C75" s="1"/>
  <c r="D75" s="1"/>
  <c r="B76"/>
  <c r="C76" s="1"/>
  <c r="D76" s="1"/>
  <c r="B77"/>
  <c r="C77" s="1"/>
  <c r="D77" s="1"/>
  <c r="B78"/>
  <c r="C78"/>
  <c r="D78" s="1"/>
  <c r="B79"/>
  <c r="C79" s="1"/>
  <c r="D79" s="1"/>
  <c r="B80"/>
  <c r="C80" s="1"/>
  <c r="D80" s="1"/>
  <c r="B81"/>
  <c r="C81" s="1"/>
  <c r="D81" s="1"/>
  <c r="B82"/>
  <c r="C82"/>
  <c r="D82" s="1"/>
  <c r="B83"/>
  <c r="C83" s="1"/>
  <c r="D83" s="1"/>
  <c r="B84"/>
  <c r="C84" s="1"/>
  <c r="D84" s="1"/>
  <c r="B85"/>
  <c r="C85" s="1"/>
  <c r="D85" s="1"/>
  <c r="B86"/>
  <c r="C86"/>
  <c r="D86" s="1"/>
  <c r="B87"/>
  <c r="C87" s="1"/>
  <c r="D87" s="1"/>
  <c r="B88"/>
  <c r="C88" s="1"/>
  <c r="D88" s="1"/>
  <c r="B89"/>
  <c r="C89" s="1"/>
  <c r="D89" s="1"/>
  <c r="B90"/>
  <c r="C90"/>
  <c r="D90" s="1"/>
  <c r="B91"/>
  <c r="C91" s="1"/>
  <c r="D91" s="1"/>
  <c r="B92"/>
  <c r="C92" s="1"/>
  <c r="D92" s="1"/>
  <c r="B93"/>
  <c r="C93" s="1"/>
  <c r="D93" s="1"/>
  <c r="B94"/>
  <c r="C94"/>
  <c r="D94" s="1"/>
  <c r="B95"/>
  <c r="C95" s="1"/>
  <c r="D95" s="1"/>
  <c r="B96"/>
  <c r="C96" s="1"/>
  <c r="D96" s="1"/>
  <c r="B97"/>
  <c r="C97" s="1"/>
  <c r="D97" s="1"/>
  <c r="B98"/>
  <c r="C98"/>
  <c r="D98" s="1"/>
  <c r="B99"/>
  <c r="C99" s="1"/>
  <c r="D99" s="1"/>
  <c r="B100"/>
  <c r="C100" s="1"/>
  <c r="D100" s="1"/>
  <c r="B101"/>
  <c r="C101" s="1"/>
  <c r="D101" s="1"/>
  <c r="B102"/>
  <c r="C102"/>
  <c r="D102" s="1"/>
  <c r="B103"/>
  <c r="C103" s="1"/>
  <c r="D103" s="1"/>
  <c r="B104"/>
  <c r="C104" s="1"/>
  <c r="D104" s="1"/>
  <c r="B105"/>
  <c r="C105" s="1"/>
  <c r="D105" s="1"/>
  <c r="B106"/>
  <c r="C106"/>
  <c r="D106" s="1"/>
  <c r="B107"/>
  <c r="C107" s="1"/>
  <c r="D107" s="1"/>
  <c r="B108"/>
  <c r="C108" s="1"/>
  <c r="D108" s="1"/>
  <c r="B109"/>
  <c r="C109" s="1"/>
  <c r="D109" s="1"/>
  <c r="B110"/>
  <c r="C110"/>
  <c r="D110" s="1"/>
  <c r="B111"/>
  <c r="C111" s="1"/>
  <c r="D111" s="1"/>
  <c r="B112"/>
  <c r="C112" s="1"/>
  <c r="D112" s="1"/>
  <c r="B113"/>
  <c r="C113" s="1"/>
  <c r="D113" s="1"/>
  <c r="B114"/>
  <c r="C114"/>
  <c r="D114" s="1"/>
  <c r="B115"/>
  <c r="C115" s="1"/>
  <c r="D115" s="1"/>
  <c r="B116"/>
  <c r="C116" s="1"/>
  <c r="D116" s="1"/>
  <c r="B117"/>
  <c r="C117" s="1"/>
  <c r="D117" s="1"/>
  <c r="B118"/>
  <c r="C118"/>
  <c r="D118" s="1"/>
  <c r="B119"/>
  <c r="C119" s="1"/>
  <c r="D119" s="1"/>
  <c r="B120"/>
  <c r="C120" s="1"/>
  <c r="D120" s="1"/>
  <c r="B121"/>
  <c r="C121" s="1"/>
  <c r="D121" s="1"/>
  <c r="B122"/>
  <c r="C122"/>
  <c r="D122" s="1"/>
  <c r="B123"/>
  <c r="C123" s="1"/>
  <c r="D123" s="1"/>
  <c r="B124"/>
  <c r="C124" s="1"/>
  <c r="D124" s="1"/>
  <c r="B125"/>
  <c r="C125" s="1"/>
  <c r="D125" s="1"/>
  <c r="B126"/>
  <c r="C126"/>
  <c r="D126" s="1"/>
  <c r="B127"/>
  <c r="C127" s="1"/>
  <c r="D127" s="1"/>
  <c r="B128"/>
  <c r="C128" s="1"/>
  <c r="D128" s="1"/>
  <c r="B129"/>
  <c r="C129" s="1"/>
  <c r="D129" s="1"/>
  <c r="B130"/>
  <c r="C130"/>
  <c r="D130" s="1"/>
  <c r="B131"/>
  <c r="C131" s="1"/>
  <c r="D131" s="1"/>
  <c r="B132"/>
  <c r="C132" s="1"/>
  <c r="D132" s="1"/>
  <c r="B133"/>
  <c r="C133" s="1"/>
  <c r="D133" s="1"/>
  <c r="E133" s="1"/>
  <c r="B134"/>
  <c r="C134"/>
  <c r="D134" s="1"/>
  <c r="B135"/>
  <c r="C135" s="1"/>
  <c r="D135" s="1"/>
  <c r="B136"/>
  <c r="C136" s="1"/>
  <c r="D136"/>
  <c r="B137"/>
  <c r="C137" s="1"/>
  <c r="D137" s="1"/>
  <c r="E137" s="1"/>
  <c r="B138"/>
  <c r="C138"/>
  <c r="D138" s="1"/>
  <c r="B139"/>
  <c r="C139" s="1"/>
  <c r="D139" s="1"/>
  <c r="B140"/>
  <c r="C140" s="1"/>
  <c r="D140" s="1"/>
  <c r="B141"/>
  <c r="C141" s="1"/>
  <c r="D141" s="1"/>
  <c r="E141" s="1"/>
  <c r="F141"/>
  <c r="G141" s="1"/>
  <c r="B142"/>
  <c r="C142"/>
  <c r="D142" s="1"/>
  <c r="B143"/>
  <c r="C143" s="1"/>
  <c r="D143" s="1"/>
  <c r="B144"/>
  <c r="C144" s="1"/>
  <c r="D144" s="1"/>
  <c r="B145"/>
  <c r="C145" s="1"/>
  <c r="D145" s="1"/>
  <c r="E145" s="1"/>
  <c r="F145"/>
  <c r="G145" s="1"/>
  <c r="B146"/>
  <c r="C146"/>
  <c r="D146" s="1"/>
  <c r="B147"/>
  <c r="C147" s="1"/>
  <c r="D147" s="1"/>
  <c r="B148"/>
  <c r="C148" s="1"/>
  <c r="D148" s="1"/>
  <c r="B149"/>
  <c r="C149" s="1"/>
  <c r="D149" s="1"/>
  <c r="E149" s="1"/>
  <c r="F149" s="1"/>
  <c r="G149" s="1"/>
  <c r="B150"/>
  <c r="C150"/>
  <c r="D150" s="1"/>
  <c r="B151"/>
  <c r="C151" s="1"/>
  <c r="D151" s="1"/>
  <c r="B152"/>
  <c r="C152" s="1"/>
  <c r="D152"/>
  <c r="B153"/>
  <c r="C153" s="1"/>
  <c r="D153" s="1"/>
  <c r="E153" s="1"/>
  <c r="B154"/>
  <c r="C154"/>
  <c r="D154" s="1"/>
  <c r="B155"/>
  <c r="C155" s="1"/>
  <c r="D155" s="1"/>
  <c r="B156"/>
  <c r="C156" s="1"/>
  <c r="D156" s="1"/>
  <c r="B157"/>
  <c r="C157" s="1"/>
  <c r="D157" s="1"/>
  <c r="E157" s="1"/>
  <c r="B158"/>
  <c r="C158"/>
  <c r="D158" s="1"/>
  <c r="B159"/>
  <c r="C159" s="1"/>
  <c r="D159" s="1"/>
  <c r="B160"/>
  <c r="C160" s="1"/>
  <c r="D160" s="1"/>
  <c r="B161"/>
  <c r="C161" s="1"/>
  <c r="D161" s="1"/>
  <c r="E161" s="1"/>
  <c r="F161"/>
  <c r="G161" s="1"/>
  <c r="B162"/>
  <c r="C162"/>
  <c r="D162" s="1"/>
  <c r="B163"/>
  <c r="C163" s="1"/>
  <c r="D163" s="1"/>
  <c r="B164"/>
  <c r="C164" s="1"/>
  <c r="D164"/>
  <c r="B165"/>
  <c r="C165" s="1"/>
  <c r="D165" s="1"/>
  <c r="E165" s="1"/>
  <c r="B166"/>
  <c r="C166"/>
  <c r="D166" s="1"/>
  <c r="B167"/>
  <c r="C167" s="1"/>
  <c r="D167" s="1"/>
  <c r="B168"/>
  <c r="C168" s="1"/>
  <c r="D168"/>
  <c r="B169"/>
  <c r="C169" s="1"/>
  <c r="D169" s="1"/>
  <c r="E169" s="1"/>
  <c r="B170"/>
  <c r="C170"/>
  <c r="D170" s="1"/>
  <c r="B171"/>
  <c r="C171" s="1"/>
  <c r="D171" s="1"/>
  <c r="B172"/>
  <c r="C172" s="1"/>
  <c r="D172" s="1"/>
  <c r="B173"/>
  <c r="C173" s="1"/>
  <c r="D173" s="1"/>
  <c r="E173" s="1"/>
  <c r="F173"/>
  <c r="G173" s="1"/>
  <c r="B174"/>
  <c r="C174"/>
  <c r="D174" s="1"/>
  <c r="B175"/>
  <c r="C175" s="1"/>
  <c r="D175" s="1"/>
  <c r="B176"/>
  <c r="C176" s="1"/>
  <c r="D176" s="1"/>
  <c r="B177"/>
  <c r="C177" s="1"/>
  <c r="D177" s="1"/>
  <c r="E177" s="1"/>
  <c r="F177"/>
  <c r="G177" s="1"/>
  <c r="B178"/>
  <c r="C178"/>
  <c r="D178" s="1"/>
  <c r="B179"/>
  <c r="C179" s="1"/>
  <c r="D179" s="1"/>
  <c r="B180"/>
  <c r="C180" s="1"/>
  <c r="D180" s="1"/>
  <c r="B181"/>
  <c r="C181" s="1"/>
  <c r="D181" s="1"/>
  <c r="E181" s="1"/>
  <c r="F181" s="1"/>
  <c r="G181" s="1"/>
  <c r="B182"/>
  <c r="C182"/>
  <c r="D182" s="1"/>
  <c r="B183"/>
  <c r="C183" s="1"/>
  <c r="D183" s="1"/>
  <c r="B184"/>
  <c r="C184" s="1"/>
  <c r="D184"/>
  <c r="B185"/>
  <c r="C185" s="1"/>
  <c r="D185" s="1"/>
  <c r="E185" s="1"/>
  <c r="B186"/>
  <c r="C186"/>
  <c r="D186" s="1"/>
  <c r="B187"/>
  <c r="C187" s="1"/>
  <c r="D187" s="1"/>
  <c r="B188"/>
  <c r="C188" s="1"/>
  <c r="D188" s="1"/>
  <c r="B189"/>
  <c r="C189" s="1"/>
  <c r="D189" s="1"/>
  <c r="E189" s="1"/>
  <c r="B190"/>
  <c r="C190"/>
  <c r="D190" s="1"/>
  <c r="B191"/>
  <c r="C191" s="1"/>
  <c r="D191" s="1"/>
  <c r="E191"/>
  <c r="B192"/>
  <c r="C192" s="1"/>
  <c r="D192" s="1"/>
  <c r="B193"/>
  <c r="C193" s="1"/>
  <c r="D193" s="1"/>
  <c r="E193" s="1"/>
  <c r="B194"/>
  <c r="C194"/>
  <c r="D194" s="1"/>
  <c r="B195"/>
  <c r="C195" s="1"/>
  <c r="D195" s="1"/>
  <c r="E195" s="1"/>
  <c r="B196"/>
  <c r="C196" s="1"/>
  <c r="D196"/>
  <c r="B197"/>
  <c r="C197" s="1"/>
  <c r="D197" s="1"/>
  <c r="E197" s="1"/>
  <c r="B198"/>
  <c r="C198"/>
  <c r="D198" s="1"/>
  <c r="B199"/>
  <c r="C199" s="1"/>
  <c r="D199" s="1"/>
  <c r="B200"/>
  <c r="C200" s="1"/>
  <c r="D200" s="1"/>
  <c r="B201"/>
  <c r="C201" s="1"/>
  <c r="D201" s="1"/>
  <c r="E201" s="1"/>
  <c r="F201"/>
  <c r="G201" s="1"/>
  <c r="B202"/>
  <c r="C202"/>
  <c r="D202" s="1"/>
  <c r="B203"/>
  <c r="C203" s="1"/>
  <c r="D203" s="1"/>
  <c r="E203"/>
  <c r="B204"/>
  <c r="C204" s="1"/>
  <c r="D204" s="1"/>
  <c r="B205"/>
  <c r="C205" s="1"/>
  <c r="D205" s="1"/>
  <c r="E205" s="1"/>
  <c r="F205"/>
  <c r="G205" s="1"/>
  <c r="B206"/>
  <c r="C206"/>
  <c r="D206" s="1"/>
  <c r="B207"/>
  <c r="C207" s="1"/>
  <c r="D207" s="1"/>
  <c r="B208"/>
  <c r="C208"/>
  <c r="D208"/>
  <c r="B209"/>
  <c r="C209" s="1"/>
  <c r="D209" s="1"/>
  <c r="E209" s="1"/>
  <c r="B210"/>
  <c r="C210"/>
  <c r="D210" s="1"/>
  <c r="B211"/>
  <c r="C211" s="1"/>
  <c r="D211" s="1"/>
  <c r="B212"/>
  <c r="C212"/>
  <c r="D212"/>
  <c r="B213"/>
  <c r="C213" s="1"/>
  <c r="D213" s="1"/>
  <c r="E213" s="1"/>
  <c r="B214"/>
  <c r="C214"/>
  <c r="D214" s="1"/>
  <c r="B215"/>
  <c r="C215" s="1"/>
  <c r="D215" s="1"/>
  <c r="E215"/>
  <c r="B216"/>
  <c r="C216"/>
  <c r="D216"/>
  <c r="B217"/>
  <c r="C217" s="1"/>
  <c r="D217" s="1"/>
  <c r="E217" s="1"/>
  <c r="B218"/>
  <c r="C218"/>
  <c r="D218" s="1"/>
  <c r="B219"/>
  <c r="C219" s="1"/>
  <c r="D219" s="1"/>
  <c r="B220"/>
  <c r="C220"/>
  <c r="D220"/>
  <c r="B221"/>
  <c r="C221" s="1"/>
  <c r="D221" s="1"/>
  <c r="E221" s="1"/>
  <c r="F221"/>
  <c r="G221" s="1"/>
  <c r="B222"/>
  <c r="C222"/>
  <c r="D222" s="1"/>
  <c r="B223"/>
  <c r="C223" s="1"/>
  <c r="D223" s="1"/>
  <c r="B224"/>
  <c r="C224"/>
  <c r="D224"/>
  <c r="B225"/>
  <c r="C225" s="1"/>
  <c r="D225" s="1"/>
  <c r="E225" s="1"/>
  <c r="B226"/>
  <c r="C226"/>
  <c r="D226" s="1"/>
  <c r="B227"/>
  <c r="C227" s="1"/>
  <c r="D227" s="1"/>
  <c r="B228"/>
  <c r="C228"/>
  <c r="D228"/>
  <c r="B229"/>
  <c r="C229" s="1"/>
  <c r="D229" s="1"/>
  <c r="E229" s="1"/>
  <c r="B230"/>
  <c r="C230"/>
  <c r="D230" s="1"/>
  <c r="B231"/>
  <c r="C231" s="1"/>
  <c r="D231" s="1"/>
  <c r="E231"/>
  <c r="B232"/>
  <c r="C232"/>
  <c r="D232"/>
  <c r="B233"/>
  <c r="C233" s="1"/>
  <c r="D233" s="1"/>
  <c r="E233" s="1"/>
  <c r="B234"/>
  <c r="C234"/>
  <c r="D234" s="1"/>
  <c r="B235"/>
  <c r="C235" s="1"/>
  <c r="D235" s="1"/>
  <c r="B236"/>
  <c r="C236"/>
  <c r="D236"/>
  <c r="B237"/>
  <c r="C237" s="1"/>
  <c r="D237" s="1"/>
  <c r="E237" s="1"/>
  <c r="F237"/>
  <c r="G237" s="1"/>
  <c r="B238"/>
  <c r="C238"/>
  <c r="D238" s="1"/>
  <c r="B239"/>
  <c r="C239" s="1"/>
  <c r="D239" s="1"/>
  <c r="B240"/>
  <c r="C240"/>
  <c r="D240"/>
  <c r="B241"/>
  <c r="C241" s="1"/>
  <c r="D241" s="1"/>
  <c r="E241" s="1"/>
  <c r="B242"/>
  <c r="C242"/>
  <c r="D242" s="1"/>
  <c r="B243"/>
  <c r="C243" s="1"/>
  <c r="D243" s="1"/>
  <c r="B244"/>
  <c r="C244"/>
  <c r="D244" s="1"/>
  <c r="B245"/>
  <c r="C245" s="1"/>
  <c r="D245" s="1"/>
  <c r="B246"/>
  <c r="C246"/>
  <c r="D246" s="1"/>
  <c r="B247"/>
  <c r="C247" s="1"/>
  <c r="D247" s="1"/>
  <c r="B248"/>
  <c r="C248"/>
  <c r="D248" s="1"/>
  <c r="B249"/>
  <c r="C249" s="1"/>
  <c r="D249" s="1"/>
  <c r="E249"/>
  <c r="F249" s="1"/>
  <c r="G249" s="1"/>
  <c r="B250"/>
  <c r="C250"/>
  <c r="D250" s="1"/>
  <c r="B251"/>
  <c r="C251" s="1"/>
  <c r="D251" s="1"/>
  <c r="B252"/>
  <c r="C252"/>
  <c r="D252" s="1"/>
  <c r="B253"/>
  <c r="C253" s="1"/>
  <c r="D253" s="1"/>
  <c r="B254"/>
  <c r="C254"/>
  <c r="D254" s="1"/>
  <c r="B255"/>
  <c r="C255" s="1"/>
  <c r="D255" s="1"/>
  <c r="B74"/>
  <c r="C74" s="1"/>
  <c r="D74" s="1"/>
  <c r="B73"/>
  <c r="C73" s="1"/>
  <c r="D73" s="1"/>
  <c r="F72"/>
  <c r="G72" s="1"/>
  <c r="E72"/>
  <c r="D72"/>
  <c r="C72"/>
  <c r="B72"/>
  <c r="B71"/>
  <c r="C71" s="1"/>
  <c r="D71" s="1"/>
  <c r="B70"/>
  <c r="C70" s="1"/>
  <c r="D70" s="1"/>
  <c r="C69"/>
  <c r="D69" s="1"/>
  <c r="B69"/>
  <c r="C68"/>
  <c r="D68" s="1"/>
  <c r="B68"/>
  <c r="B67"/>
  <c r="C67" s="1"/>
  <c r="D67" s="1"/>
  <c r="B66"/>
  <c r="C66" s="1"/>
  <c r="D66" s="1"/>
  <c r="B65"/>
  <c r="C65" s="1"/>
  <c r="D65" s="1"/>
  <c r="D64"/>
  <c r="C64"/>
  <c r="B64"/>
  <c r="B63"/>
  <c r="C63" s="1"/>
  <c r="D63" s="1"/>
  <c r="B62"/>
  <c r="C62" s="1"/>
  <c r="D62" s="1"/>
  <c r="B61"/>
  <c r="C61" s="1"/>
  <c r="D61" s="1"/>
  <c r="B60"/>
  <c r="C60" s="1"/>
  <c r="D60" s="1"/>
  <c r="B59"/>
  <c r="C59" s="1"/>
  <c r="D59" s="1"/>
  <c r="B58"/>
  <c r="C58" s="1"/>
  <c r="D58" s="1"/>
  <c r="C57"/>
  <c r="D57" s="1"/>
  <c r="B57"/>
  <c r="B56"/>
  <c r="C56" s="1"/>
  <c r="D56" s="1"/>
  <c r="B55"/>
  <c r="C55" s="1"/>
  <c r="D55" s="1"/>
  <c r="B54"/>
  <c r="C54" s="1"/>
  <c r="D54" s="1"/>
  <c r="B53"/>
  <c r="C53" s="1"/>
  <c r="D53" s="1"/>
  <c r="B52"/>
  <c r="C52" s="1"/>
  <c r="D52" s="1"/>
  <c r="B51"/>
  <c r="C51" s="1"/>
  <c r="D51" s="1"/>
  <c r="B50"/>
  <c r="C50" s="1"/>
  <c r="D50" s="1"/>
  <c r="C49"/>
  <c r="D49" s="1"/>
  <c r="B49"/>
  <c r="B48"/>
  <c r="C48" s="1"/>
  <c r="D48" s="1"/>
  <c r="C47"/>
  <c r="D47" s="1"/>
  <c r="B47"/>
  <c r="B46"/>
  <c r="C46" s="1"/>
  <c r="D46" s="1"/>
  <c r="B45"/>
  <c r="C45" s="1"/>
  <c r="D45" s="1"/>
  <c r="C44"/>
  <c r="D44" s="1"/>
  <c r="B44"/>
  <c r="D43"/>
  <c r="C43"/>
  <c r="B43"/>
  <c r="B42"/>
  <c r="C42" s="1"/>
  <c r="D42" s="1"/>
  <c r="B41"/>
  <c r="C41" s="1"/>
  <c r="D41" s="1"/>
  <c r="F40"/>
  <c r="G40" s="1"/>
  <c r="E40"/>
  <c r="D40"/>
  <c r="C40"/>
  <c r="B40"/>
  <c r="B39"/>
  <c r="C39" s="1"/>
  <c r="D39" s="1"/>
  <c r="E39" s="1"/>
  <c r="B38"/>
  <c r="C38" s="1"/>
  <c r="D38" s="1"/>
  <c r="C37"/>
  <c r="D37" s="1"/>
  <c r="B37"/>
  <c r="C36"/>
  <c r="D36" s="1"/>
  <c r="B36"/>
  <c r="B35"/>
  <c r="C35" s="1"/>
  <c r="D35" s="1"/>
  <c r="E35" s="1"/>
  <c r="B34"/>
  <c r="C34" s="1"/>
  <c r="D34" s="1"/>
  <c r="B33"/>
  <c r="C33" s="1"/>
  <c r="D33" s="1"/>
  <c r="C32"/>
  <c r="D32" s="1"/>
  <c r="B32"/>
  <c r="B31"/>
  <c r="C31" s="1"/>
  <c r="D31" s="1"/>
  <c r="B30"/>
  <c r="C30" s="1"/>
  <c r="D30" s="1"/>
  <c r="C29"/>
  <c r="D29" s="1"/>
  <c r="B29"/>
  <c r="B28"/>
  <c r="C28" s="1"/>
  <c r="D28" s="1"/>
  <c r="B27"/>
  <c r="C27" s="1"/>
  <c r="D27" s="1"/>
  <c r="B26"/>
  <c r="C26" s="1"/>
  <c r="D26" s="1"/>
  <c r="B25"/>
  <c r="C25" s="1"/>
  <c r="D25" s="1"/>
  <c r="B24"/>
  <c r="C24" s="1"/>
  <c r="D24" s="1"/>
  <c r="B23"/>
  <c r="C23" s="1"/>
  <c r="D23" s="1"/>
  <c r="E23" s="1"/>
  <c r="B22"/>
  <c r="C22" s="1"/>
  <c r="D22" s="1"/>
  <c r="B21"/>
  <c r="C21" s="1"/>
  <c r="D21" s="1"/>
  <c r="B20"/>
  <c r="C20" s="1"/>
  <c r="D20" s="1"/>
  <c r="B19"/>
  <c r="C19" s="1"/>
  <c r="D19" s="1"/>
  <c r="E19" s="1"/>
  <c r="B18"/>
  <c r="C18" s="1"/>
  <c r="D18" s="1"/>
  <c r="B17"/>
  <c r="C17" s="1"/>
  <c r="D17" s="1"/>
  <c r="B16"/>
  <c r="C16" s="1"/>
  <c r="D16" s="1"/>
  <c r="D15"/>
  <c r="C15"/>
  <c r="B15"/>
  <c r="B14"/>
  <c r="C14" s="1"/>
  <c r="D14" s="1"/>
  <c r="C13"/>
  <c r="D13" s="1"/>
  <c r="B13"/>
  <c r="B12"/>
  <c r="C12" s="1"/>
  <c r="D12" s="1"/>
  <c r="D11"/>
  <c r="C11"/>
  <c r="B11"/>
  <c r="B10"/>
  <c r="C10" s="1"/>
  <c r="D10" s="1"/>
  <c r="D9"/>
  <c r="C9"/>
  <c r="B9"/>
  <c r="D8"/>
  <c r="E8" s="1"/>
  <c r="F8" s="1"/>
  <c r="G8" s="1"/>
  <c r="C8"/>
  <c r="B8"/>
  <c r="B7"/>
  <c r="C7" s="1"/>
  <c r="D7" s="1"/>
  <c r="E7" s="1"/>
  <c r="B6"/>
  <c r="C6" s="1"/>
  <c r="D6" s="1"/>
  <c r="C5"/>
  <c r="D5" s="1"/>
  <c r="B5"/>
  <c r="B4"/>
  <c r="C4" s="1"/>
  <c r="D4" s="1"/>
  <c r="B3"/>
  <c r="C3" s="1"/>
  <c r="D3" s="1"/>
  <c r="B2"/>
  <c r="C2" s="1"/>
  <c r="D2" s="1"/>
  <c r="B1"/>
  <c r="C1" s="1"/>
  <c r="D1" s="1"/>
  <c r="E10" i="2"/>
  <c r="E9"/>
  <c r="G1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73"/>
  <c r="G74"/>
  <c r="G75"/>
  <c r="G76"/>
  <c r="G77"/>
  <c r="G78"/>
  <c r="B62"/>
  <c r="C62" s="1"/>
  <c r="D62" s="1"/>
  <c r="B63"/>
  <c r="C63" s="1"/>
  <c r="D63" s="1"/>
  <c r="B64"/>
  <c r="C64" s="1"/>
  <c r="D64" s="1"/>
  <c r="B65"/>
  <c r="C65" s="1"/>
  <c r="D65" s="1"/>
  <c r="B66"/>
  <c r="C66" s="1"/>
  <c r="D66" s="1"/>
  <c r="B67"/>
  <c r="C67" s="1"/>
  <c r="D67" s="1"/>
  <c r="B68"/>
  <c r="C68" s="1"/>
  <c r="D68" s="1"/>
  <c r="B69"/>
  <c r="C69" s="1"/>
  <c r="D69" s="1"/>
  <c r="B70"/>
  <c r="C70" s="1"/>
  <c r="D70" s="1"/>
  <c r="B71"/>
  <c r="C71" s="1"/>
  <c r="D71" s="1"/>
  <c r="B72"/>
  <c r="C72" s="1"/>
  <c r="D72" s="1"/>
  <c r="B73"/>
  <c r="C73" s="1"/>
  <c r="D73" s="1"/>
  <c r="B74"/>
  <c r="C74" s="1"/>
  <c r="D74" s="1"/>
  <c r="B1"/>
  <c r="C1" s="1"/>
  <c r="D1" s="1"/>
  <c r="B2"/>
  <c r="C2" s="1"/>
  <c r="D2" s="1"/>
  <c r="B3"/>
  <c r="C3" s="1"/>
  <c r="D3" s="1"/>
  <c r="B4"/>
  <c r="C4" s="1"/>
  <c r="D4" s="1"/>
  <c r="B5"/>
  <c r="C5" s="1"/>
  <c r="D5" s="1"/>
  <c r="B6"/>
  <c r="C6" s="1"/>
  <c r="D6" s="1"/>
  <c r="B7"/>
  <c r="C7" s="1"/>
  <c r="D7" s="1"/>
  <c r="B8"/>
  <c r="C8" s="1"/>
  <c r="D8" s="1"/>
  <c r="B9"/>
  <c r="C9" s="1"/>
  <c r="D9" s="1"/>
  <c r="B10"/>
  <c r="C10" s="1"/>
  <c r="D10" s="1"/>
  <c r="B11"/>
  <c r="C11" s="1"/>
  <c r="D11" s="1"/>
  <c r="B12"/>
  <c r="C12" s="1"/>
  <c r="D12" s="1"/>
  <c r="B13"/>
  <c r="C13" s="1"/>
  <c r="D13" s="1"/>
  <c r="B14"/>
  <c r="C14" s="1"/>
  <c r="D14" s="1"/>
  <c r="B15"/>
  <c r="C15" s="1"/>
  <c r="D15" s="1"/>
  <c r="B16"/>
  <c r="C16" s="1"/>
  <c r="D16" s="1"/>
  <c r="B17"/>
  <c r="C17" s="1"/>
  <c r="D17" s="1"/>
  <c r="B18"/>
  <c r="C18" s="1"/>
  <c r="D18" s="1"/>
  <c r="B20"/>
  <c r="C20" s="1"/>
  <c r="D20" s="1"/>
  <c r="B21"/>
  <c r="C21" s="1"/>
  <c r="D21" s="1"/>
  <c r="B22"/>
  <c r="C22" s="1"/>
  <c r="D22" s="1"/>
  <c r="B23"/>
  <c r="C23" s="1"/>
  <c r="D23" s="1"/>
  <c r="B24"/>
  <c r="C24" s="1"/>
  <c r="D24" s="1"/>
  <c r="B25"/>
  <c r="C25" s="1"/>
  <c r="D25" s="1"/>
  <c r="B26"/>
  <c r="C26" s="1"/>
  <c r="D26" s="1"/>
  <c r="B27"/>
  <c r="C27" s="1"/>
  <c r="D27" s="1"/>
  <c r="B28"/>
  <c r="C28" s="1"/>
  <c r="D28" s="1"/>
  <c r="B29"/>
  <c r="C29" s="1"/>
  <c r="D29" s="1"/>
  <c r="B30"/>
  <c r="C30" s="1"/>
  <c r="D30" s="1"/>
  <c r="B31"/>
  <c r="C31" s="1"/>
  <c r="D31" s="1"/>
  <c r="B32"/>
  <c r="C32" s="1"/>
  <c r="D32" s="1"/>
  <c r="B33"/>
  <c r="C33" s="1"/>
  <c r="D33" s="1"/>
  <c r="B34"/>
  <c r="C34" s="1"/>
  <c r="D34" s="1"/>
  <c r="B35"/>
  <c r="C35" s="1"/>
  <c r="D35" s="1"/>
  <c r="B36"/>
  <c r="C36" s="1"/>
  <c r="D36" s="1"/>
  <c r="B37"/>
  <c r="C37" s="1"/>
  <c r="D37" s="1"/>
  <c r="B38"/>
  <c r="C38" s="1"/>
  <c r="D38" s="1"/>
  <c r="B39"/>
  <c r="C39" s="1"/>
  <c r="D39" s="1"/>
  <c r="B40"/>
  <c r="C40" s="1"/>
  <c r="D40" s="1"/>
  <c r="B41"/>
  <c r="C41" s="1"/>
  <c r="D41" s="1"/>
  <c r="B42"/>
  <c r="C42" s="1"/>
  <c r="D42" s="1"/>
  <c r="B43"/>
  <c r="C43" s="1"/>
  <c r="D43" s="1"/>
  <c r="B44"/>
  <c r="C44" s="1"/>
  <c r="D44" s="1"/>
  <c r="B45"/>
  <c r="C45" s="1"/>
  <c r="D45" s="1"/>
  <c r="B46"/>
  <c r="C46" s="1"/>
  <c r="D46" s="1"/>
  <c r="B47"/>
  <c r="C47" s="1"/>
  <c r="D47" s="1"/>
  <c r="B48"/>
  <c r="C48" s="1"/>
  <c r="D48" s="1"/>
  <c r="B49"/>
  <c r="C49" s="1"/>
  <c r="D49" s="1"/>
  <c r="B50"/>
  <c r="C50" s="1"/>
  <c r="D50" s="1"/>
  <c r="B51"/>
  <c r="C51" s="1"/>
  <c r="D51" s="1"/>
  <c r="B52"/>
  <c r="C52" s="1"/>
  <c r="D52" s="1"/>
  <c r="B53"/>
  <c r="C53" s="1"/>
  <c r="D53" s="1"/>
  <c r="B54"/>
  <c r="C54" s="1"/>
  <c r="D54" s="1"/>
  <c r="B55"/>
  <c r="C55" s="1"/>
  <c r="D55" s="1"/>
  <c r="B56"/>
  <c r="C56" s="1"/>
  <c r="D56" s="1"/>
  <c r="B57"/>
  <c r="C57" s="1"/>
  <c r="D57" s="1"/>
  <c r="B58"/>
  <c r="C58" s="1"/>
  <c r="D58" s="1"/>
  <c r="B59"/>
  <c r="C59" s="1"/>
  <c r="D59" s="1"/>
  <c r="B60"/>
  <c r="C60" s="1"/>
  <c r="D60" s="1"/>
  <c r="B61"/>
  <c r="C61" s="1"/>
  <c r="D61" s="1"/>
  <c r="F19"/>
  <c r="E19"/>
  <c r="D19"/>
  <c r="C19"/>
  <c r="B19"/>
  <c r="F200" i="4" l="1"/>
  <c r="G200" s="1"/>
  <c r="E200"/>
  <c r="E244"/>
  <c r="F244" s="1"/>
  <c r="G244" s="1"/>
  <c r="F156"/>
  <c r="G156" s="1"/>
  <c r="E156"/>
  <c r="E140"/>
  <c r="F140" s="1"/>
  <c r="G140" s="1"/>
  <c r="F245"/>
  <c r="G245" s="1"/>
  <c r="F248"/>
  <c r="G248" s="1"/>
  <c r="E248"/>
  <c r="F188"/>
  <c r="G188" s="1"/>
  <c r="E188"/>
  <c r="F144"/>
  <c r="G144" s="1"/>
  <c r="E144"/>
  <c r="E192"/>
  <c r="F192" s="1"/>
  <c r="G192" s="1"/>
  <c r="F204"/>
  <c r="G204" s="1"/>
  <c r="E204"/>
  <c r="F172"/>
  <c r="G172" s="1"/>
  <c r="E172"/>
  <c r="F180"/>
  <c r="G180" s="1"/>
  <c r="E180"/>
  <c r="E252"/>
  <c r="F252" s="1"/>
  <c r="G252" s="1"/>
  <c r="F176"/>
  <c r="G176" s="1"/>
  <c r="E176"/>
  <c r="F160"/>
  <c r="G160" s="1"/>
  <c r="E160"/>
  <c r="F148"/>
  <c r="G148" s="1"/>
  <c r="E148"/>
  <c r="F132"/>
  <c r="G132" s="1"/>
  <c r="E132"/>
  <c r="E120"/>
  <c r="F120" s="1"/>
  <c r="G120" s="1"/>
  <c r="E101"/>
  <c r="F101" s="1"/>
  <c r="G101" s="1"/>
  <c r="F94"/>
  <c r="G94" s="1"/>
  <c r="E94"/>
  <c r="F88"/>
  <c r="G88" s="1"/>
  <c r="E88"/>
  <c r="E75"/>
  <c r="F75"/>
  <c r="G75" s="1"/>
  <c r="F228"/>
  <c r="G228" s="1"/>
  <c r="E228"/>
  <c r="F212"/>
  <c r="G212" s="1"/>
  <c r="E212"/>
  <c r="F202"/>
  <c r="G202" s="1"/>
  <c r="E202"/>
  <c r="E183"/>
  <c r="F183" s="1"/>
  <c r="G183" s="1"/>
  <c r="F178"/>
  <c r="G178" s="1"/>
  <c r="E178"/>
  <c r="F151"/>
  <c r="G151" s="1"/>
  <c r="E151"/>
  <c r="F146"/>
  <c r="G146" s="1"/>
  <c r="E146"/>
  <c r="E126"/>
  <c r="F126" s="1"/>
  <c r="G126" s="1"/>
  <c r="E121"/>
  <c r="F121" s="1"/>
  <c r="G121" s="1"/>
  <c r="F114"/>
  <c r="G114" s="1"/>
  <c r="E114"/>
  <c r="F108"/>
  <c r="G108" s="1"/>
  <c r="E108"/>
  <c r="E95"/>
  <c r="F95"/>
  <c r="G95" s="1"/>
  <c r="E89"/>
  <c r="F89" s="1"/>
  <c r="G89" s="1"/>
  <c r="F82"/>
  <c r="G82" s="1"/>
  <c r="E82"/>
  <c r="F76"/>
  <c r="G76" s="1"/>
  <c r="E76"/>
  <c r="E238"/>
  <c r="F238" s="1"/>
  <c r="G238" s="1"/>
  <c r="F222"/>
  <c r="G222" s="1"/>
  <c r="E222"/>
  <c r="F206"/>
  <c r="G206" s="1"/>
  <c r="E206"/>
  <c r="F179"/>
  <c r="G179" s="1"/>
  <c r="E179"/>
  <c r="E174"/>
  <c r="F174" s="1"/>
  <c r="G174" s="1"/>
  <c r="F147"/>
  <c r="G147" s="1"/>
  <c r="E147"/>
  <c r="F142"/>
  <c r="G142" s="1"/>
  <c r="E142"/>
  <c r="F127"/>
  <c r="G127" s="1"/>
  <c r="E127"/>
  <c r="E115"/>
  <c r="F115"/>
  <c r="G115" s="1"/>
  <c r="E109"/>
  <c r="F109" s="1"/>
  <c r="G109" s="1"/>
  <c r="E102"/>
  <c r="F102" s="1"/>
  <c r="G102" s="1"/>
  <c r="F96"/>
  <c r="G96" s="1"/>
  <c r="E96"/>
  <c r="E83"/>
  <c r="F83"/>
  <c r="G83" s="1"/>
  <c r="E77"/>
  <c r="F77" s="1"/>
  <c r="G77" s="1"/>
  <c r="F219"/>
  <c r="G219" s="1"/>
  <c r="F169"/>
  <c r="G169" s="1"/>
  <c r="F137"/>
  <c r="G137" s="1"/>
  <c r="E255"/>
  <c r="F255" s="1"/>
  <c r="G255" s="1"/>
  <c r="E247"/>
  <c r="F247" s="1"/>
  <c r="G247" s="1"/>
  <c r="F241"/>
  <c r="G241" s="1"/>
  <c r="E235"/>
  <c r="F235" s="1"/>
  <c r="G235" s="1"/>
  <c r="F225"/>
  <c r="G225" s="1"/>
  <c r="E219"/>
  <c r="F209"/>
  <c r="G209" s="1"/>
  <c r="F203"/>
  <c r="G203" s="1"/>
  <c r="E199"/>
  <c r="F199" s="1"/>
  <c r="G199" s="1"/>
  <c r="F165"/>
  <c r="G165" s="1"/>
  <c r="F133"/>
  <c r="G133" s="1"/>
  <c r="F218"/>
  <c r="G218" s="1"/>
  <c r="E218"/>
  <c r="E198"/>
  <c r="F198" s="1"/>
  <c r="G198" s="1"/>
  <c r="F164"/>
  <c r="G164" s="1"/>
  <c r="E164"/>
  <c r="E250"/>
  <c r="F250" s="1"/>
  <c r="G250" s="1"/>
  <c r="F232"/>
  <c r="G232" s="1"/>
  <c r="E232"/>
  <c r="E128"/>
  <c r="F128" s="1"/>
  <c r="G128" s="1"/>
  <c r="F116"/>
  <c r="G116" s="1"/>
  <c r="E116"/>
  <c r="E97"/>
  <c r="F97"/>
  <c r="G97" s="1"/>
  <c r="F210"/>
  <c r="G210" s="1"/>
  <c r="E210"/>
  <c r="E129"/>
  <c r="F129"/>
  <c r="G129" s="1"/>
  <c r="E117"/>
  <c r="F117" s="1"/>
  <c r="G117" s="1"/>
  <c r="E110"/>
  <c r="F110" s="1"/>
  <c r="G110" s="1"/>
  <c r="E85"/>
  <c r="F85" s="1"/>
  <c r="G85" s="1"/>
  <c r="E220"/>
  <c r="F220" s="1"/>
  <c r="G220" s="1"/>
  <c r="F167"/>
  <c r="G167" s="1"/>
  <c r="E167"/>
  <c r="E162"/>
  <c r="F162" s="1"/>
  <c r="G162" s="1"/>
  <c r="F135"/>
  <c r="G135" s="1"/>
  <c r="E135"/>
  <c r="E124"/>
  <c r="F124" s="1"/>
  <c r="G124" s="1"/>
  <c r="F111"/>
  <c r="G111" s="1"/>
  <c r="E111"/>
  <c r="E105"/>
  <c r="F105"/>
  <c r="G105" s="1"/>
  <c r="F98"/>
  <c r="G98" s="1"/>
  <c r="E98"/>
  <c r="E92"/>
  <c r="F92" s="1"/>
  <c r="G92" s="1"/>
  <c r="F79"/>
  <c r="G79" s="1"/>
  <c r="E79"/>
  <c r="E253"/>
  <c r="F253" s="1"/>
  <c r="G253" s="1"/>
  <c r="E245"/>
  <c r="F189"/>
  <c r="G189" s="1"/>
  <c r="F251"/>
  <c r="G251" s="1"/>
  <c r="F211"/>
  <c r="G211" s="1"/>
  <c r="F193"/>
  <c r="G193" s="1"/>
  <c r="F185"/>
  <c r="G185" s="1"/>
  <c r="F153"/>
  <c r="G153" s="1"/>
  <c r="E187"/>
  <c r="F187" s="1"/>
  <c r="G187" s="1"/>
  <c r="F155"/>
  <c r="G155" s="1"/>
  <c r="E155"/>
  <c r="E107"/>
  <c r="F107" s="1"/>
  <c r="G107" s="1"/>
  <c r="E216"/>
  <c r="F216" s="1"/>
  <c r="G216" s="1"/>
  <c r="E196"/>
  <c r="F196" s="1"/>
  <c r="G196" s="1"/>
  <c r="F184"/>
  <c r="G184" s="1"/>
  <c r="E184"/>
  <c r="F170"/>
  <c r="G170" s="1"/>
  <c r="E170"/>
  <c r="E143"/>
  <c r="F143" s="1"/>
  <c r="G143" s="1"/>
  <c r="E103"/>
  <c r="F103" s="1"/>
  <c r="G103" s="1"/>
  <c r="F90"/>
  <c r="G90" s="1"/>
  <c r="E90"/>
  <c r="F242"/>
  <c r="G242" s="1"/>
  <c r="E242"/>
  <c r="E166"/>
  <c r="F166" s="1"/>
  <c r="G166" s="1"/>
  <c r="E139"/>
  <c r="F139" s="1"/>
  <c r="G139" s="1"/>
  <c r="F134"/>
  <c r="G134" s="1"/>
  <c r="E134"/>
  <c r="E123"/>
  <c r="F123" s="1"/>
  <c r="G123" s="1"/>
  <c r="E104"/>
  <c r="F104" s="1"/>
  <c r="G104" s="1"/>
  <c r="E91"/>
  <c r="F91" s="1"/>
  <c r="G91" s="1"/>
  <c r="F78"/>
  <c r="G78" s="1"/>
  <c r="E78"/>
  <c r="F236"/>
  <c r="G236" s="1"/>
  <c r="E236"/>
  <c r="E230"/>
  <c r="F230" s="1"/>
  <c r="G230" s="1"/>
  <c r="E214"/>
  <c r="F214" s="1"/>
  <c r="G214" s="1"/>
  <c r="F190"/>
  <c r="G190" s="1"/>
  <c r="E190"/>
  <c r="F163"/>
  <c r="G163" s="1"/>
  <c r="E163"/>
  <c r="E158"/>
  <c r="F158" s="1"/>
  <c r="G158" s="1"/>
  <c r="E130"/>
  <c r="F130" s="1"/>
  <c r="G130" s="1"/>
  <c r="F118"/>
  <c r="G118" s="1"/>
  <c r="E118"/>
  <c r="F112"/>
  <c r="G112" s="1"/>
  <c r="E112"/>
  <c r="E99"/>
  <c r="F99" s="1"/>
  <c r="G99" s="1"/>
  <c r="E93"/>
  <c r="F93"/>
  <c r="G93" s="1"/>
  <c r="F86"/>
  <c r="G86" s="1"/>
  <c r="E86"/>
  <c r="F80"/>
  <c r="G80" s="1"/>
  <c r="E80"/>
  <c r="E239"/>
  <c r="F239" s="1"/>
  <c r="G239" s="1"/>
  <c r="F229"/>
  <c r="G229" s="1"/>
  <c r="E223"/>
  <c r="F223" s="1"/>
  <c r="G223" s="1"/>
  <c r="F213"/>
  <c r="G213" s="1"/>
  <c r="F157"/>
  <c r="G157" s="1"/>
  <c r="F243"/>
  <c r="G243" s="1"/>
  <c r="E251"/>
  <c r="E243"/>
  <c r="F233"/>
  <c r="G233" s="1"/>
  <c r="E227"/>
  <c r="F227" s="1"/>
  <c r="G227" s="1"/>
  <c r="F217"/>
  <c r="G217" s="1"/>
  <c r="E211"/>
  <c r="F197"/>
  <c r="G197" s="1"/>
  <c r="F234"/>
  <c r="G234" s="1"/>
  <c r="E234"/>
  <c r="E182"/>
  <c r="F182" s="1"/>
  <c r="G182" s="1"/>
  <c r="F150"/>
  <c r="G150" s="1"/>
  <c r="E150"/>
  <c r="E175"/>
  <c r="F175" s="1"/>
  <c r="G175" s="1"/>
  <c r="F152"/>
  <c r="G152" s="1"/>
  <c r="E152"/>
  <c r="E138"/>
  <c r="F138" s="1"/>
  <c r="G138" s="1"/>
  <c r="F122"/>
  <c r="G122" s="1"/>
  <c r="E122"/>
  <c r="E84"/>
  <c r="F84" s="1"/>
  <c r="G84" s="1"/>
  <c r="F226"/>
  <c r="G226" s="1"/>
  <c r="E226"/>
  <c r="E171"/>
  <c r="F171" s="1"/>
  <c r="G171" s="1"/>
  <c r="F254"/>
  <c r="G254" s="1"/>
  <c r="E254"/>
  <c r="E246"/>
  <c r="F246" s="1"/>
  <c r="G246" s="1"/>
  <c r="F240"/>
  <c r="G240" s="1"/>
  <c r="E240"/>
  <c r="E224"/>
  <c r="F224" s="1"/>
  <c r="G224" s="1"/>
  <c r="F208"/>
  <c r="G208" s="1"/>
  <c r="E208"/>
  <c r="E194"/>
  <c r="F194" s="1"/>
  <c r="G194" s="1"/>
  <c r="F186"/>
  <c r="G186" s="1"/>
  <c r="E186"/>
  <c r="E168"/>
  <c r="F168" s="1"/>
  <c r="G168" s="1"/>
  <c r="F159"/>
  <c r="G159" s="1"/>
  <c r="E159"/>
  <c r="E154"/>
  <c r="F154" s="1"/>
  <c r="G154" s="1"/>
  <c r="F136"/>
  <c r="G136" s="1"/>
  <c r="E136"/>
  <c r="E131"/>
  <c r="F131" s="1"/>
  <c r="G131" s="1"/>
  <c r="E125"/>
  <c r="F125" s="1"/>
  <c r="G125" s="1"/>
  <c r="E119"/>
  <c r="F119" s="1"/>
  <c r="G119" s="1"/>
  <c r="E113"/>
  <c r="F113" s="1"/>
  <c r="G113" s="1"/>
  <c r="E106"/>
  <c r="F106" s="1"/>
  <c r="G106" s="1"/>
  <c r="F100"/>
  <c r="G100" s="1"/>
  <c r="E100"/>
  <c r="E87"/>
  <c r="F87"/>
  <c r="G87" s="1"/>
  <c r="E81"/>
  <c r="F81" s="1"/>
  <c r="G81" s="1"/>
  <c r="F195"/>
  <c r="G195" s="1"/>
  <c r="E207"/>
  <c r="F207" s="1"/>
  <c r="G207" s="1"/>
  <c r="F231"/>
  <c r="G231" s="1"/>
  <c r="F215"/>
  <c r="G215" s="1"/>
  <c r="F191"/>
  <c r="G191" s="1"/>
  <c r="F28"/>
  <c r="G28" s="1"/>
  <c r="E28"/>
  <c r="E17"/>
  <c r="F17"/>
  <c r="G17" s="1"/>
  <c r="F52"/>
  <c r="G52" s="1"/>
  <c r="E52"/>
  <c r="E24"/>
  <c r="F24" s="1"/>
  <c r="G24" s="1"/>
  <c r="F13"/>
  <c r="G13" s="1"/>
  <c r="E13"/>
  <c r="E44"/>
  <c r="F44" s="1"/>
  <c r="G44" s="1"/>
  <c r="E5"/>
  <c r="F5" s="1"/>
  <c r="G5" s="1"/>
  <c r="E4"/>
  <c r="F4" s="1"/>
  <c r="G4" s="1"/>
  <c r="E56"/>
  <c r="F56" s="1"/>
  <c r="G56" s="1"/>
  <c r="E60"/>
  <c r="F60" s="1"/>
  <c r="G60" s="1"/>
  <c r="E32"/>
  <c r="F32" s="1"/>
  <c r="G32" s="1"/>
  <c r="E25"/>
  <c r="F25" s="1"/>
  <c r="G25" s="1"/>
  <c r="E36"/>
  <c r="F36" s="1"/>
  <c r="G36" s="1"/>
  <c r="F48"/>
  <c r="G48" s="1"/>
  <c r="E48"/>
  <c r="E68"/>
  <c r="F68" s="1"/>
  <c r="G68" s="1"/>
  <c r="E1"/>
  <c r="F1" s="1"/>
  <c r="G1" s="1"/>
  <c r="E12"/>
  <c r="F12" s="1"/>
  <c r="G12" s="1"/>
  <c r="E21"/>
  <c r="F21" s="1"/>
  <c r="G21" s="1"/>
  <c r="E16"/>
  <c r="F16" s="1"/>
  <c r="G16" s="1"/>
  <c r="E9"/>
  <c r="F9" s="1"/>
  <c r="G9" s="1"/>
  <c r="E20"/>
  <c r="F20" s="1"/>
  <c r="G20" s="1"/>
  <c r="E64"/>
  <c r="F64" s="1"/>
  <c r="G64" s="1"/>
  <c r="E50"/>
  <c r="F50" s="1"/>
  <c r="G50" s="1"/>
  <c r="E61"/>
  <c r="F61" s="1"/>
  <c r="G61" s="1"/>
  <c r="E26"/>
  <c r="F26" s="1"/>
  <c r="G26" s="1"/>
  <c r="E38"/>
  <c r="F38" s="1"/>
  <c r="G38" s="1"/>
  <c r="E49"/>
  <c r="F49" s="1"/>
  <c r="G49" s="1"/>
  <c r="E70"/>
  <c r="F70" s="1"/>
  <c r="G70" s="1"/>
  <c r="E37"/>
  <c r="F37" s="1"/>
  <c r="G37" s="1"/>
  <c r="E58"/>
  <c r="F58" s="1"/>
  <c r="G58" s="1"/>
  <c r="E69"/>
  <c r="F69" s="1"/>
  <c r="G69" s="1"/>
  <c r="F67"/>
  <c r="G67" s="1"/>
  <c r="E22"/>
  <c r="F22" s="1"/>
  <c r="G22" s="1"/>
  <c r="E46"/>
  <c r="F46"/>
  <c r="G46" s="1"/>
  <c r="E10"/>
  <c r="F10" s="1"/>
  <c r="G10" s="1"/>
  <c r="E33"/>
  <c r="F33" s="1"/>
  <c r="G33" s="1"/>
  <c r="E54"/>
  <c r="F54" s="1"/>
  <c r="G54" s="1"/>
  <c r="E65"/>
  <c r="F65"/>
  <c r="G65" s="1"/>
  <c r="E74"/>
  <c r="F74" s="1"/>
  <c r="G74" s="1"/>
  <c r="E57"/>
  <c r="F57" s="1"/>
  <c r="G57" s="1"/>
  <c r="E66"/>
  <c r="F66" s="1"/>
  <c r="G66" s="1"/>
  <c r="E30"/>
  <c r="F30" s="1"/>
  <c r="G30" s="1"/>
  <c r="E42"/>
  <c r="F42" s="1"/>
  <c r="G42" s="1"/>
  <c r="F53"/>
  <c r="G53" s="1"/>
  <c r="E53"/>
  <c r="F2"/>
  <c r="G2" s="1"/>
  <c r="E2"/>
  <c r="E6"/>
  <c r="F6" s="1"/>
  <c r="G6" s="1"/>
  <c r="E34"/>
  <c r="F34" s="1"/>
  <c r="G34" s="1"/>
  <c r="E45"/>
  <c r="F45" s="1"/>
  <c r="G45" s="1"/>
  <c r="E14"/>
  <c r="F14" s="1"/>
  <c r="G14" s="1"/>
  <c r="E18"/>
  <c r="F18" s="1"/>
  <c r="G18" s="1"/>
  <c r="E29"/>
  <c r="F29" s="1"/>
  <c r="G29" s="1"/>
  <c r="E41"/>
  <c r="F41" s="1"/>
  <c r="G41" s="1"/>
  <c r="E62"/>
  <c r="F62" s="1"/>
  <c r="G62" s="1"/>
  <c r="E73"/>
  <c r="F73" s="1"/>
  <c r="G73" s="1"/>
  <c r="F27"/>
  <c r="G27" s="1"/>
  <c r="F7"/>
  <c r="G7" s="1"/>
  <c r="F19"/>
  <c r="G19" s="1"/>
  <c r="F23"/>
  <c r="G23" s="1"/>
  <c r="F35"/>
  <c r="G35" s="1"/>
  <c r="F39"/>
  <c r="G39" s="1"/>
  <c r="E3"/>
  <c r="F3" s="1"/>
  <c r="G3" s="1"/>
  <c r="E11"/>
  <c r="F11" s="1"/>
  <c r="G11" s="1"/>
  <c r="E15"/>
  <c r="F15" s="1"/>
  <c r="G15" s="1"/>
  <c r="E27"/>
  <c r="E31"/>
  <c r="F31" s="1"/>
  <c r="G31" s="1"/>
  <c r="E43"/>
  <c r="F43" s="1"/>
  <c r="G43" s="1"/>
  <c r="E47"/>
  <c r="F47" s="1"/>
  <c r="G47" s="1"/>
  <c r="E51"/>
  <c r="F51" s="1"/>
  <c r="G51" s="1"/>
  <c r="E55"/>
  <c r="F55" s="1"/>
  <c r="G55" s="1"/>
  <c r="E59"/>
  <c r="F59" s="1"/>
  <c r="G59" s="1"/>
  <c r="E63"/>
  <c r="F63" s="1"/>
  <c r="G63" s="1"/>
  <c r="E67"/>
  <c r="E71"/>
  <c r="F71" s="1"/>
  <c r="G71" s="1"/>
  <c r="E62" i="1"/>
  <c r="F62" s="1"/>
  <c r="E63"/>
  <c r="F63" s="1"/>
  <c r="E64"/>
  <c r="F64" s="1"/>
  <c r="E70"/>
  <c r="F70" s="1"/>
  <c r="G70" s="1"/>
  <c r="E65"/>
  <c r="F65" s="1"/>
  <c r="G65" s="1"/>
  <c r="E74"/>
  <c r="F74" s="1"/>
  <c r="E66"/>
  <c r="F66" s="1"/>
  <c r="G66" s="1"/>
  <c r="E73"/>
  <c r="F73" s="1"/>
  <c r="E67"/>
  <c r="F67" s="1"/>
  <c r="G67" s="1"/>
  <c r="E72"/>
  <c r="F72" s="1"/>
  <c r="G72" s="1"/>
  <c r="E68"/>
  <c r="F68" s="1"/>
  <c r="G68" s="1"/>
  <c r="E71"/>
  <c r="F71" s="1"/>
  <c r="G71" s="1"/>
  <c r="E69"/>
  <c r="F69" s="1"/>
  <c r="G69" s="1"/>
  <c r="E18"/>
  <c r="F18" s="1"/>
  <c r="F12"/>
  <c r="E12"/>
  <c r="E4"/>
  <c r="F4" s="1"/>
  <c r="E1"/>
  <c r="F1" s="1"/>
  <c r="E11"/>
  <c r="F11" s="1"/>
  <c r="F13"/>
  <c r="E13"/>
  <c r="E5"/>
  <c r="F5" s="1"/>
  <c r="E9"/>
  <c r="F9" s="1"/>
  <c r="E3"/>
  <c r="F3" s="1"/>
  <c r="F14"/>
  <c r="E14"/>
  <c r="E6"/>
  <c r="F6"/>
  <c r="E17"/>
  <c r="F17" s="1"/>
  <c r="E10"/>
  <c r="F10" s="1"/>
  <c r="E15"/>
  <c r="F15" s="1"/>
  <c r="E7"/>
  <c r="F7"/>
  <c r="E2"/>
  <c r="F2"/>
  <c r="F16"/>
  <c r="E16"/>
  <c r="F8"/>
  <c r="E8"/>
  <c r="F44"/>
  <c r="E44"/>
  <c r="F36"/>
  <c r="E36"/>
  <c r="E28"/>
  <c r="F28" s="1"/>
  <c r="E20"/>
  <c r="F20" s="1"/>
  <c r="F45"/>
  <c r="E45"/>
  <c r="E37"/>
  <c r="F37" s="1"/>
  <c r="E29"/>
  <c r="F29"/>
  <c r="E21"/>
  <c r="F21"/>
  <c r="F60"/>
  <c r="E60"/>
  <c r="E46"/>
  <c r="F46" s="1"/>
  <c r="E38"/>
  <c r="F38"/>
  <c r="E30"/>
  <c r="F30"/>
  <c r="E22"/>
  <c r="F22" s="1"/>
  <c r="E61"/>
  <c r="F61" s="1"/>
  <c r="E55"/>
  <c r="F55" s="1"/>
  <c r="E47"/>
  <c r="F47" s="1"/>
  <c r="F39"/>
  <c r="E39"/>
  <c r="F31"/>
  <c r="E31"/>
  <c r="E23"/>
  <c r="F23" s="1"/>
  <c r="E53"/>
  <c r="F53" s="1"/>
  <c r="F48"/>
  <c r="E48"/>
  <c r="F40"/>
  <c r="E40"/>
  <c r="E32"/>
  <c r="F32" s="1"/>
  <c r="E24"/>
  <c r="F24" s="1"/>
  <c r="F57"/>
  <c r="E57"/>
  <c r="E49"/>
  <c r="F49" s="1"/>
  <c r="E41"/>
  <c r="F41" s="1"/>
  <c r="E33"/>
  <c r="F33" s="1"/>
  <c r="E25"/>
  <c r="F25" s="1"/>
  <c r="E54"/>
  <c r="F54" s="1"/>
  <c r="E58"/>
  <c r="F58"/>
  <c r="E50"/>
  <c r="F50"/>
  <c r="E42"/>
  <c r="F42" s="1"/>
  <c r="E34"/>
  <c r="F34" s="1"/>
  <c r="E26"/>
  <c r="F26"/>
  <c r="E52"/>
  <c r="F52" s="1"/>
  <c r="F56"/>
  <c r="E56"/>
  <c r="F59"/>
  <c r="E59"/>
  <c r="E51"/>
  <c r="F51" s="1"/>
  <c r="E43"/>
  <c r="F43" s="1"/>
  <c r="F35"/>
  <c r="E35"/>
  <c r="F27"/>
  <c r="E27"/>
  <c r="E2" i="3" l="1"/>
  <c r="A2" s="1"/>
  <c r="E1"/>
  <c r="E1" i="2"/>
  <c r="E2"/>
  <c r="A2" s="1"/>
  <c r="A3" i="3" l="1"/>
  <c r="A4" s="1"/>
  <c r="A5" s="1"/>
  <c r="A3" i="2"/>
  <c r="B2"/>
  <c r="A6" i="3" l="1"/>
  <c r="B3" i="2"/>
  <c r="A4"/>
  <c r="A7" i="3" l="1"/>
  <c r="A5" i="2"/>
  <c r="B4"/>
  <c r="A8" i="3" l="1"/>
  <c r="A6" i="2"/>
  <c r="B5"/>
  <c r="A9" i="3" l="1"/>
  <c r="A7" i="2"/>
  <c r="B6"/>
  <c r="A10" i="3" l="1"/>
  <c r="A8" i="2"/>
  <c r="B7"/>
  <c r="A11" i="3" l="1"/>
  <c r="A9" i="2"/>
  <c r="B8"/>
  <c r="A12" i="3" l="1"/>
  <c r="A10" i="2"/>
  <c r="B9"/>
  <c r="A13" i="3" l="1"/>
  <c r="A11" i="2"/>
  <c r="B10"/>
  <c r="A14" i="3" l="1"/>
  <c r="A12" i="2"/>
  <c r="B11"/>
  <c r="A15" i="3" l="1"/>
  <c r="A13" i="2"/>
  <c r="B12"/>
  <c r="A16" i="3" l="1"/>
  <c r="A14" i="2"/>
  <c r="B13"/>
  <c r="A17" i="3" l="1"/>
  <c r="A15" i="2"/>
  <c r="B14"/>
  <c r="A18" i="3" l="1"/>
  <c r="A16" i="2"/>
  <c r="B15"/>
  <c r="A19" i="3" l="1"/>
  <c r="A17" i="2"/>
  <c r="B16"/>
  <c r="A20" i="3" l="1"/>
  <c r="A18" i="2"/>
  <c r="B17"/>
  <c r="A21" i="3" l="1"/>
  <c r="A19" i="2"/>
  <c r="B18"/>
  <c r="A22" i="3" l="1"/>
  <c r="A20" i="2"/>
  <c r="B19"/>
  <c r="A23" i="3" l="1"/>
  <c r="A21" i="2"/>
  <c r="B20"/>
  <c r="A24" i="3" l="1"/>
  <c r="A22" i="2"/>
  <c r="B21"/>
  <c r="A25" i="3" l="1"/>
  <c r="A23" i="2"/>
  <c r="B22"/>
  <c r="A26" i="3" l="1"/>
  <c r="A24" i="2"/>
  <c r="B23"/>
  <c r="A27" i="3" l="1"/>
  <c r="A25" i="2"/>
  <c r="B24"/>
  <c r="A28" i="3" l="1"/>
  <c r="A26" i="2"/>
  <c r="B25"/>
  <c r="A29" i="3" l="1"/>
  <c r="A27" i="2"/>
  <c r="B26"/>
  <c r="A30" i="3" l="1"/>
  <c r="A28" i="2"/>
  <c r="B27"/>
  <c r="A31" i="3" l="1"/>
  <c r="A29" i="2"/>
  <c r="B28"/>
  <c r="E9" i="3" l="1"/>
  <c r="A32"/>
  <c r="A33" s="1"/>
  <c r="A34" s="1"/>
  <c r="A35" s="1"/>
  <c r="A36" s="1"/>
  <c r="A37" s="1"/>
  <c r="A38" s="1"/>
  <c r="A39" s="1"/>
  <c r="A40" s="1"/>
  <c r="A41" s="1"/>
  <c r="A30" i="2"/>
  <c r="B29"/>
  <c r="A31" l="1"/>
  <c r="B30"/>
  <c r="A32" l="1"/>
  <c r="A33" s="1"/>
  <c r="A34" s="1"/>
  <c r="A35" s="1"/>
  <c r="A36" s="1"/>
  <c r="A37" s="1"/>
  <c r="A38" s="1"/>
  <c r="A39" s="1"/>
  <c r="A40" s="1"/>
  <c r="A41" s="1"/>
  <c r="B31"/>
  <c r="B32" l="1"/>
</calcChain>
</file>

<file path=xl/sharedStrings.xml><?xml version="1.0" encoding="utf-8"?>
<sst xmlns="http://schemas.openxmlformats.org/spreadsheetml/2006/main" count="341" uniqueCount="334">
  <si>
    <t>Score: 849493 ** -3, -8, 43, 4, 14, 31, 47, 45</t>
  </si>
  <si>
    <t>Score: 1928778 ** -3, -8, 43, 4, 14, 31, 47, 45</t>
  </si>
  <si>
    <t>Score: 442513 ** -3, -8, 43, 4, 14, 31, 47, 45</t>
  </si>
  <si>
    <t>Score: 307110 ** -3, -8, 43, 4, 14, 31, 47, 45</t>
  </si>
  <si>
    <t>Score: 137858 ** -3, -8, 43, 4, 14, 31, 47, 45</t>
  </si>
  <si>
    <t>Score: 236978 ** -3, -8, 43, 4, 14, 31, 47, 45</t>
  </si>
  <si>
    <t>Score: 277536 ** -3, -8, 43, 4, 14, 31, 47, 45</t>
  </si>
  <si>
    <t>Score: 140448 ** -3, -8, 43, 4, 14, 31, 47, 45</t>
  </si>
  <si>
    <t>Score: 696956 ** -3, -8, 43, 4, 14, 31, 47, 45</t>
  </si>
  <si>
    <t>Score: 1348325 ** -3, -8, 43, 4, 14, 31, 47, 45</t>
  </si>
  <si>
    <t>Score: 243808 ** -3, -8, 43, 4, 14, 31, 47, 45</t>
  </si>
  <si>
    <t>Score: 1089716 ** -3, -8, 43, 4, 14, 31, 47, 45</t>
  </si>
  <si>
    <t>Score: 310786 ** -3, -8, 43, 4, 14, 31, 47, 45</t>
  </si>
  <si>
    <t>Score: 1867023 ** -3, -8, 43, 4, 14, 31, 47, 45</t>
  </si>
  <si>
    <t>Score: 183022 ** -3, -8, 43, 4, 14, 31, 47, 45</t>
  </si>
  <si>
    <t>Score: 376618 ** -3, -8, 43, 4, 14, 31, 47, 45</t>
  </si>
  <si>
    <t>Score: 186200 ** -3, -8, 43, 4, 14, 31, 47, 45</t>
  </si>
  <si>
    <t>Score: 240140 ** -3, -8, 43, 4, 14, 31, 47, 45</t>
  </si>
  <si>
    <t>Score: 30684 ** -3, -8, 43, 4, 14, 31, 47, 45</t>
  </si>
  <si>
    <t>Score: 910948 ** -3, -8, 43, 4, 14, 31, 47, 45</t>
  </si>
  <si>
    <t>Score: 127923 ** -3, -8, 43, 4, 14, 31, 47, 45</t>
  </si>
  <si>
    <t>Score: 36220 ** -3, -8, 43, 4, 14, 31, 47, 45</t>
  </si>
  <si>
    <t>Score: 64220 ** -3, -8, 43, 4, 14, 31, 47, 45</t>
  </si>
  <si>
    <t>Score: 130692 ** -3, -8, 43, 4, 14, 31, 47, 45</t>
  </si>
  <si>
    <t>Score: 272030 ** -3, -8, 43, 4, 14, 31, 47, 45</t>
  </si>
  <si>
    <t>Score: 231086 ** -3, -8, 43, 4, 14, 31, 47, 45</t>
  </si>
  <si>
    <t>Score: 369209 ** -3, -8, 43, 4, 14, 31, 47, 45</t>
  </si>
  <si>
    <t>Score: 576362 ** -3, -8, 43, 4, 14, 31, 47, 45</t>
  </si>
  <si>
    <t>Score: 115652 ** -3, -8, 43, 4, 14, 31, 47, 45</t>
  </si>
  <si>
    <t>Score: 625377 ** -3, -8, 43, 4, 14, 31, 47, 45</t>
  </si>
  <si>
    <t>Score: 11079 ** -3, -8, 43, 4, 14, 31, 47, 45</t>
  </si>
  <si>
    <t>Score: 153960 ** -3, -8, 43, 4, 14, 31, 47, 45</t>
  </si>
  <si>
    <t>Score: 1118213 ** -3, -8, 43, 4, 14, 31, 47, 45</t>
  </si>
  <si>
    <t>Score: 225877 ** -3, -8, 43, 4, 14, 31, 47, 45</t>
  </si>
  <si>
    <t>Score: 1174638 ** -3, -8, 43, 4, 14, 31, 47, 45</t>
  </si>
  <si>
    <t>Score: 63428 ** -3, -8, 43, 4, 14, 31, 47, 45</t>
  </si>
  <si>
    <t>Score: 781797 ** -3, -8, 43, 4, 14, 31, 47, 45</t>
  </si>
  <si>
    <t>Score: 618242 ** -3, -8, 43, 4, 14, 31, 47, 45</t>
  </si>
  <si>
    <t>Score: 77046 ** -3, -8, 43, 4, 14, 31, 47, 45</t>
  </si>
  <si>
    <t>Score: 429526 ** -3, -8, 43, 4, 14, 31, 47, 45</t>
  </si>
  <si>
    <t>Score: 237143 ** -3, -8, 43, 4, 14, 31, 47, 45</t>
  </si>
  <si>
    <t>Score: 613639 ** -3, -8, 43, 4, 14, 31, 47, 45</t>
  </si>
  <si>
    <t>Score: 270153 ** -3, -8, 43, 4, 14, 31, 47, 45</t>
  </si>
  <si>
    <t>Score: 534587 ** -3, -8, 43, 4, 14, 31, 47, 45</t>
  </si>
  <si>
    <t>Score: 78454 ** -3, -8, 43, 4, 14, 31, 47, 45</t>
  </si>
  <si>
    <t>Score: 151618 ** -3, -8, 43, 4, 14, 31, 47, 45</t>
  </si>
  <si>
    <t>Score: 176238 ** -3, -8, 43, 4, 14, 31, 47, 45</t>
  </si>
  <si>
    <t>Score: 59945 ** -3, -8, 43, 4, 14, 31, 47, 45</t>
  </si>
  <si>
    <t>Score: 499206 ** -3, -8, 43, 4, 14, 31, 47, 45</t>
  </si>
  <si>
    <t>Score: 480585 ** -3, -8, 43, 4, 14, 31, 47, 45</t>
  </si>
  <si>
    <t>Score: 69340 ** -3, -8, 43, 4, 14, 31, 47, 45</t>
  </si>
  <si>
    <t>Score: 2225012 ** -3, -8, 43, 4, 14, 31, 47, 45</t>
  </si>
  <si>
    <t>Score: 531783 ** -3, -8, 43, 4, 14, 31, 47, 45</t>
  </si>
  <si>
    <t>Score: 653411 ** -3, -8, 43, 4, 14, 31, 47, 45</t>
  </si>
  <si>
    <t>Score: 281343 ** -3, -8, 43, 4, 14, 31, 47, 45</t>
  </si>
  <si>
    <t>Score: 1652212 ** -3, -8, 43, 4, 14, 31, 47, 45</t>
  </si>
  <si>
    <t>Score: 120560 ** -3, -8, 43, 4, 14, 31, 47, 45</t>
  </si>
  <si>
    <t>Score: 107249 ** -3, -8, 43, 4, 14, 31, 47, 45</t>
  </si>
  <si>
    <t>Score: 247841 ** -3, -8, 43, 4, 14, 31, 47, 45</t>
  </si>
  <si>
    <t>Score: 181690 ** -3, -8, 43, 4, 14, 31, 47, 45</t>
  </si>
  <si>
    <t>Score: 331228 ** -3, -8, 43, 4, 14, 31, 47, 45</t>
  </si>
  <si>
    <t>min score</t>
  </si>
  <si>
    <t>max score</t>
  </si>
  <si>
    <t>number of score intervals from 0</t>
  </si>
  <si>
    <t>number of games</t>
  </si>
  <si>
    <t>score interval</t>
  </si>
  <si>
    <t>Score: 736184 ** -3, -8, 43, 4, 14, 31, 47, 45</t>
  </si>
  <si>
    <t>Score: 351637 ** -3, -8, 43, 4, 14, 31, 47, 45</t>
  </si>
  <si>
    <t>Score: 770292 ** -3, -8, 43, 4, 14, 31, 47, 45</t>
  </si>
  <si>
    <t>Score: 1228177 ** -3, -8, 43, 4, 14, 31, 47, 45</t>
  </si>
  <si>
    <t>Score: 1241728 ** -3, -8, 43, 4, 14, 31, 47, 45</t>
  </si>
  <si>
    <t>Score: 696219 ** -3, -8, 43, 4, 14, 31, 47, 45</t>
  </si>
  <si>
    <t>Score: 317431 ** -3, -8, 43, 4, 14, 31, 47, 45</t>
  </si>
  <si>
    <t>Score: 1512427 ** -3, -8, 43, 4, 14, 31, 47, 45</t>
  </si>
  <si>
    <t>Score: 455671 ** -3, -8, 43, 4, 14, 31, 47, 45</t>
  </si>
  <si>
    <t>Score: 1295910 ** -3, -8, 43, 4, 14, 31, 47, 45</t>
  </si>
  <si>
    <t>Score: 40144 ** -3, -8, 43, 4, 14, 31, 47, 45</t>
  </si>
  <si>
    <t>total games counted here</t>
  </si>
  <si>
    <t>total games on other sheet</t>
  </si>
  <si>
    <t>Score: 397 ** -3, -8, 43, 4, 14, 31, 47, 45</t>
  </si>
  <si>
    <t>Score: 1709 ** -3, -8, 43, 4, 14, 31, 47, 45</t>
  </si>
  <si>
    <t>Score: 8351 ** -3, -8, 43, 4, 14, 31, 47, 45</t>
  </si>
  <si>
    <t>Score: 5697 ** -3, -8, 43, 4, 14, 31, 47, 45</t>
  </si>
  <si>
    <t>Score: 3977 ** -3, -8, 43, 4, 14, 31, 47, 45</t>
  </si>
  <si>
    <t>Score: 1890 ** -3, -8, 43, 4, 14, 31, 47, 45</t>
  </si>
  <si>
    <t>Score: 14556 ** -3, -8, 43, 4, 14, 31, 47, 45</t>
  </si>
  <si>
    <t>Score: 4493 ** -3, -8, 43, 4, 14, 31, 47, 45</t>
  </si>
  <si>
    <t>Score: 22762 ** -3, -8, 43, 4, 14, 31, 47, 45</t>
  </si>
  <si>
    <t>Score: 12927 ** -3, -8, 43, 4, 14, 31, 47, 45</t>
  </si>
  <si>
    <t>Score: 10760 ** -3, -8, 43, 4, 14, 31, 47, 45</t>
  </si>
  <si>
    <t>Score: 12730 ** -3, -8, 43, 4, 14, 31, 47, 45</t>
  </si>
  <si>
    <t>Score: 8822 ** -3, -8, 43, 4, 14, 31, 47, 45</t>
  </si>
  <si>
    <t>Score: 15678 ** -3, -8, 43, 4, 14, 31, 47, 45</t>
  </si>
  <si>
    <t>Score: 14126 ** -3, -8, 43, 4, 14, 31, 47, 45</t>
  </si>
  <si>
    <t>Score: 19874 ** -3, -8, 43, 4, 14, 31, 47, 45</t>
  </si>
  <si>
    <t>Score: 19748 ** -3, -8, 43, 4, 14, 31, 47, 45</t>
  </si>
  <si>
    <t>Score: 56810 ** -3, -8, 43, 4, 14, 31, 47, 45</t>
  </si>
  <si>
    <t>Score: 30313 ** -3, -8, 43, 4, 14, 31, 47, 45</t>
  </si>
  <si>
    <t>Score: 28304 ** -3, -8, 43, 4, 14, 31, 47, 45</t>
  </si>
  <si>
    <t>Score: 34821 ** -3, -8, 43, 4, 14, 31, 47, 45</t>
  </si>
  <si>
    <t>Score: 34247 ** -3, -8, 43, 4, 14, 31, 47, 45</t>
  </si>
  <si>
    <t>Score: 39169 ** -3, -8, 43, 4, 14, 31, 47, 45</t>
  </si>
  <si>
    <t>Score: 40416 ** -3, -8, 43, 4, 14, 31, 47, 45</t>
  </si>
  <si>
    <t>Score: 94564 ** -3, -8, 43, 4, 14, 31, 47, 45</t>
  </si>
  <si>
    <t>Score: 95447 ** -3, -8, 43, 4, 14, 31, 47, 45</t>
  </si>
  <si>
    <t>Score: 50525 ** -3, -8, 43, 4, 14, 31, 47, 45</t>
  </si>
  <si>
    <t>Score: 101616 ** -3, -8, 43, 4, 14, 31, 47, 45</t>
  </si>
  <si>
    <t>Score: 60295 ** -3, -8, 43, 4, 14, 31, 47, 45</t>
  </si>
  <si>
    <t>Score: 107488 ** -3, -8, 43, 4, 14, 31, 47, 45</t>
  </si>
  <si>
    <t>Score: 55353 ** -3, -8, 43, 4, 14, 31, 47, 45</t>
  </si>
  <si>
    <t>Score: 62164 ** -3, -8, 43, 4, 14, 31, 47, 45</t>
  </si>
  <si>
    <t>Score: 117644 ** -3, -8, 43, 4, 14, 31, 47, 45</t>
  </si>
  <si>
    <t>Score: 56876 ** -3, -8, 43, 4, 14, 31, 47, 45</t>
  </si>
  <si>
    <t>Score: 62503 ** -3, -8, 43, 4, 14, 31, 47, 45</t>
  </si>
  <si>
    <t>Score: 72535 ** -3, -8, 43, 4, 14, 31, 47, 45</t>
  </si>
  <si>
    <t>Score: 127713 ** -3, -8, 43, 4, 14, 31, 47, 45</t>
  </si>
  <si>
    <t>Score: 64601 ** -3, -8, 43, 4, 14, 31, 47, 45</t>
  </si>
  <si>
    <t>Score: 72247 ** -3, -8, 43, 4, 14, 31, 47, 45</t>
  </si>
  <si>
    <t>Score: 65256 ** -3, -8, 43, 4, 14, 31, 47, 45</t>
  </si>
  <si>
    <t>Score: 70749 ** -3, -8, 43, 4, 14, 31, 47, 45</t>
  </si>
  <si>
    <t>Score: 70872 ** -3, -8, 43, 4, 14, 31, 47, 45</t>
  </si>
  <si>
    <t>Score: 77245 ** -3, -8, 43, 4, 14, 31, 47, 45</t>
  </si>
  <si>
    <t>Score: 74564 ** -3, -8, 43, 4, 14, 31, 47, 45</t>
  </si>
  <si>
    <t>Score: 68976 ** -3, -8, 43, 4, 14, 31, 47, 45</t>
  </si>
  <si>
    <t>Score: 81386 ** -3, -8, 43, 4, 14, 31, 47, 45</t>
  </si>
  <si>
    <t>Score: 73297 ** -3, -8, 43, 4, 14, 31, 47, 45</t>
  </si>
  <si>
    <t>Score: 82268 ** -3, -8, 43, 4, 14, 31, 47, 45</t>
  </si>
  <si>
    <t>Score: 82393 ** -3, -8, 43, 4, 14, 31, 47, 45</t>
  </si>
  <si>
    <t>Score: 93367 ** -3, -8, 43, 4, 14, 31, 47, 45</t>
  </si>
  <si>
    <t>Score: 93429 ** -3, -8, 43, 4, 14, 31, 47, 45</t>
  </si>
  <si>
    <t>Score: 97854 ** -3, -8, 43, 4, 14, 31, 47, 45</t>
  </si>
  <si>
    <t>Score: 215238 ** -3, -8, 43, 4, 14, 31, 47, 45</t>
  </si>
  <si>
    <t>Score: 124158 ** -3, -8, 43, 4, 14, 31, 47, 45</t>
  </si>
  <si>
    <t>Score: 125327 ** -3, -8, 43, 4, 14, 31, 47, 45</t>
  </si>
  <si>
    <t>Score: 252456 ** -3, -8, 43, 4, 14, 31, 47, 45</t>
  </si>
  <si>
    <t>Score: 125614 ** -3, -8, 43, 4, 14, 31, 47, 45</t>
  </si>
  <si>
    <t>Score: 113097 ** -3, -8, 43, 4, 14, 31, 47, 45</t>
  </si>
  <si>
    <t>Score: 118500 ** -3, -8, 43, 4, 14, 31, 47, 45</t>
  </si>
  <si>
    <t>Score: 132039 ** -3, -8, 43, 4, 14, 31, 47, 45</t>
  </si>
  <si>
    <t>Score: 124346 ** -3, -8, 43, 4, 14, 31, 47, 45</t>
  </si>
  <si>
    <t>Score: 258415 ** -3, -8, 43, 4, 14, 31, 47, 45</t>
  </si>
  <si>
    <t>Score: 156670 ** -3, -8, 43, 4, 14, 31, 47, 45</t>
  </si>
  <si>
    <t>Score: 144287 ** -3, -8, 43, 4, 14, 31, 47, 45</t>
  </si>
  <si>
    <t>Score: 138631 ** -3, -8, 43, 4, 14, 31, 47, 45</t>
  </si>
  <si>
    <t>Score: 150316 ** -3, -8, 43, 4, 14, 31, 47, 45</t>
  </si>
  <si>
    <t>Score: 155793 ** -3, -8, 43, 4, 14, 31, 47, 45</t>
  </si>
  <si>
    <t>Score: 143593 ** -3, -8, 43, 4, 14, 31, 47, 45</t>
  </si>
  <si>
    <t>Score: 303727 ** -3, -8, 43, 4, 14, 31, 47, 45</t>
  </si>
  <si>
    <t>Score: 159094 ** -3, -8, 43, 4, 14, 31, 47, 45</t>
  </si>
  <si>
    <t>Score: 146143 ** -3, -8, 43, 4, 14, 31, 47, 45</t>
  </si>
  <si>
    <t>Score: 160462 ** -3, -8, 43, 4, 14, 31, 47, 45</t>
  </si>
  <si>
    <t>Score: 145075 ** -3, -8, 43, 4, 14, 31, 47, 45</t>
  </si>
  <si>
    <t>Score: 158367 ** -3, -8, 43, 4, 14, 31, 47, 45</t>
  </si>
  <si>
    <t>Score: 163048 ** -3, -8, 43, 4, 14, 31, 47, 45</t>
  </si>
  <si>
    <t>Score: 144794 ** -3, -8, 43, 4, 14, 31, 47, 45</t>
  </si>
  <si>
    <t>Score: 160544 ** -3, -8, 43, 4, 14, 31, 47, 45</t>
  </si>
  <si>
    <t>Score: 147412 ** -3, -8, 43, 4, 14, 31, 47, 45</t>
  </si>
  <si>
    <t>Score: 160810 ** -3, -8, 43, 4, 14, 31, 47, 45</t>
  </si>
  <si>
    <t>Score: 396782 ** -3, -8, 43, 4, 14, 31, 47, 45</t>
  </si>
  <si>
    <t>Score: 157127 ** -3, -8, 43, 4, 14, 31, 47, 45</t>
  </si>
  <si>
    <t>Score: 384245 ** -3, -8, 43, 4, 14, 31, 47, 45</t>
  </si>
  <si>
    <t>Score: 387606 ** -3, -8, 43, 4, 14, 31, 47, 45</t>
  </si>
  <si>
    <t>Score: 161647 ** -3, -8, 43, 4, 14, 31, 47, 45</t>
  </si>
  <si>
    <t>Score: 428263 ** -3, -8, 43, 4, 14, 31, 47, 45</t>
  </si>
  <si>
    <t>Score: 200056 ** -3, -8, 43, 4, 14, 31, 47, 45</t>
  </si>
  <si>
    <t>Score: 189014 ** -3, -8, 43, 4, 14, 31, 47, 45</t>
  </si>
  <si>
    <t>Score: 298021 ** -3, -8, 43, 4, 14, 31, 47, 45</t>
  </si>
  <si>
    <t>Score: 180083 ** -3, -8, 43, 4, 14, 31, 47, 45</t>
  </si>
  <si>
    <t>Score: 192904 ** -3, -8, 43, 4, 14, 31, 47, 45</t>
  </si>
  <si>
    <t>Score: 201301 ** -3, -8, 43, 4, 14, 31, 47, 45</t>
  </si>
  <si>
    <t>Score: 481381 ** -3, -8, 43, 4, 14, 31, 47, 45</t>
  </si>
  <si>
    <t>Score: 219206 ** -3, -8, 43, 4, 14, 31, 47, 45</t>
  </si>
  <si>
    <t>Score: 228439 ** -3, -8, 43, 4, 14, 31, 47, 45</t>
  </si>
  <si>
    <t>Score: 206366 ** -3, -8, 43, 4, 14, 31, 47, 45</t>
  </si>
  <si>
    <t>Score: 210279 ** -3, -8, 43, 4, 14, 31, 47, 45</t>
  </si>
  <si>
    <t>Score: 255192 ** -3, -8, 43, 4, 14, 31, 47, 45</t>
  </si>
  <si>
    <t>Score: 347603 ** -3, -8, 43, 4, 14, 31, 47, 45</t>
  </si>
  <si>
    <t>Score: 195935 ** -3, -8, 43, 4, 14, 31, 47, 45</t>
  </si>
  <si>
    <t>Score: 202428 ** -3, -8, 43, 4, 14, 31, 47, 45</t>
  </si>
  <si>
    <t>Score: 230283 ** -3, -8, 43, 4, 14, 31, 47, 45</t>
  </si>
  <si>
    <t>Score: 474118 ** -3, -8, 43, 4, 14, 31, 47, 45</t>
  </si>
  <si>
    <t>Score: 228131 ** -3, -8, 43, 4, 14, 31, 47, 45</t>
  </si>
  <si>
    <t>Score: 620183 ** -3, -8, 43, 4, 14, 31, 47, 45</t>
  </si>
  <si>
    <t>Score: 256888 ** -3, -8, 43, 4, 14, 31, 47, 45</t>
  </si>
  <si>
    <t>Score: 227307 ** -3, -8, 43, 4, 14, 31, 47, 45</t>
  </si>
  <si>
    <t>Score: 264585 ** -3, -8, 43, 4, 14, 31, 47, 45</t>
  </si>
  <si>
    <t>Score: 428906 ** -3, -8, 43, 4, 14, 31, 47, 45</t>
  </si>
  <si>
    <t>Score: 261247 ** -3, -8, 43, 4, 14, 31, 47, 45</t>
  </si>
  <si>
    <t>Score: 238603 ** -3, -8, 43, 4, 14, 31, 47, 45</t>
  </si>
  <si>
    <t>Score: 264060 ** -3, -8, 43, 4, 14, 31, 47, 45</t>
  </si>
  <si>
    <t>Score: 262835 ** -3, -8, 43, 4, 14, 31, 47, 45</t>
  </si>
  <si>
    <t>Score: 250988 ** -3, -8, 43, 4, 14, 31, 47, 45</t>
  </si>
  <si>
    <t>Score: 278727 ** -3, -8, 43, 4, 14, 31, 47, 45</t>
  </si>
  <si>
    <t>Score: 270404 ** -3, -8, 43, 4, 14, 31, 47, 45</t>
  </si>
  <si>
    <t>Score: 295490 ** -3, -8, 43, 4, 14, 31, 47, 45</t>
  </si>
  <si>
    <t>Score: 650894 ** -3, -8, 43, 4, 14, 31, 47, 45</t>
  </si>
  <si>
    <t>Score: 275075 ** -3, -8, 43, 4, 14, 31, 47, 45</t>
  </si>
  <si>
    <t>Score: 965919 ** -3, -8, 43, 4, 14, 31, 47, 45</t>
  </si>
  <si>
    <t>Score: 622668 ** -3, -8, 43, 4, 14, 31, 47, 45</t>
  </si>
  <si>
    <t>Score: 281862 ** -3, -8, 43, 4, 14, 31, 47, 45</t>
  </si>
  <si>
    <t>Score: 790120 ** -3, -8, 43, 4, 14, 31, 47, 45</t>
  </si>
  <si>
    <t>Score: 286766 ** -3, -8, 43, 4, 14, 31, 47, 45</t>
  </si>
  <si>
    <t>Score: 296274 ** -3, -8, 43, 4, 14, 31, 47, 45</t>
  </si>
  <si>
    <t>Score: 315651 ** -3, -8, 43, 4, 14, 31, 47, 45</t>
  </si>
  <si>
    <t>Score: 322280 ** -3, -8, 43, 4, 14, 31, 47, 45</t>
  </si>
  <si>
    <t>Score: 752418 ** -3, -8, 43, 4, 14, 31, 47, 45</t>
  </si>
  <si>
    <t>Score: 303889 ** -3, -8, 43, 4, 14, 31, 47, 45</t>
  </si>
  <si>
    <t>Score: 326375 ** -3, -8, 43, 4, 14, 31, 47, 45</t>
  </si>
  <si>
    <t>Score: 318919 ** -3, -8, 43, 4, 14, 31, 47, 45</t>
  </si>
  <si>
    <t>Score: 299036 ** -3, -8, 43, 4, 14, 31, 47, 45</t>
  </si>
  <si>
    <t>Score: 305724 ** -3, -8, 43, 4, 14, 31, 47, 45</t>
  </si>
  <si>
    <t>Score: 624573 ** -3, -8, 43, 4, 14, 31, 47, 45</t>
  </si>
  <si>
    <t>Score: 392773 ** -3, -8, 43, 4, 14, 31, 47, 45</t>
  </si>
  <si>
    <t>Score: 402404 ** -3, -8, 43, 4, 14, 31, 47, 45</t>
  </si>
  <si>
    <t>Score: 336422 ** -3, -8, 43, 4, 14, 31, 47, 45</t>
  </si>
  <si>
    <t>Score: 312843 ** -3, -8, 43, 4, 14, 31, 47, 45</t>
  </si>
  <si>
    <t>Score: 368103 ** -3, -8, 43, 4, 14, 31, 47, 45</t>
  </si>
  <si>
    <t>Score: 358525 ** -3, -8, 43, 4, 14, 31, 47, 45</t>
  </si>
  <si>
    <t>Score: 321719 ** -3, -8, 43, 4, 14, 31, 47, 45</t>
  </si>
  <si>
    <t>Score: 363681 ** -3, -8, 43, 4, 14, 31, 47, 45</t>
  </si>
  <si>
    <t>Score: 822906 ** -3, -8, 43, 4, 14, 31, 47, 45</t>
  </si>
  <si>
    <t>Score: 405124 ** -3, -8, 43, 4, 14, 31, 47, 45</t>
  </si>
  <si>
    <t>Score: 327699 ** -3, -8, 43, 4, 14, 31, 47, 45</t>
  </si>
  <si>
    <t>Score: 415305 ** -3, -8, 43, 4, 14, 31, 47, 45</t>
  </si>
  <si>
    <t>Score: 378750 ** -3, -8, 43, 4, 14, 31, 47, 45</t>
  </si>
  <si>
    <t>Score: 448733 ** -3, -8, 43, 4, 14, 31, 47, 45</t>
  </si>
  <si>
    <t>Score: 418898 ** -3, -8, 43, 4, 14, 31, 47, 45</t>
  </si>
  <si>
    <t>Score: 439638 ** -3, -8, 43, 4, 14, 31, 47, 45</t>
  </si>
  <si>
    <t>Score: 1374307 ** -3, -8, 43, 4, 14, 31, 47, 45</t>
  </si>
  <si>
    <t>Score: 433239 ** -3, -8, 43, 4, 14, 31, 47, 45</t>
  </si>
  <si>
    <t>Score: 829244 ** -3, -8, 43, 4, 14, 31, 47, 45</t>
  </si>
  <si>
    <t>Score: 487072 ** -3, -8, 43, 4, 14, 31, 47, 45</t>
  </si>
  <si>
    <t>Score: 1103019 ** -3, -8, 43, 4, 14, 31, 47, 45</t>
  </si>
  <si>
    <t>Score: 876358 ** -3, -8, 43, 4, 14, 31, 47, 45</t>
  </si>
  <si>
    <t>Score: 884444 ** -3, -8, 43, 4, 14, 31, 47, 45</t>
  </si>
  <si>
    <t>Score: 498171 ** -3, -8, 43, 4, 14, 31, 47, 45</t>
  </si>
  <si>
    <t>Score: 863654 ** -3, -8, 43, 4, 14, 31, 47, 45</t>
  </si>
  <si>
    <t>Score: 1077734 ** -3, -8, 43, 4, 14, 31, 47, 45</t>
  </si>
  <si>
    <t>Score: 459085 ** -3, -8, 43, 4, 14, 31, 47, 45</t>
  </si>
  <si>
    <t>Score: 1188070 ** -3, -8, 43, 4, 14, 31, 47, 45</t>
  </si>
  <si>
    <t>Score: 403474 ** -3, -8, 43, 4, 14, 31, 47, 45</t>
  </si>
  <si>
    <t>Score: 1278343 ** -3, -8, 43, 4, 14, 31, 47, 45</t>
  </si>
  <si>
    <t>Score: 1289573 ** -3, -8, 43, 4, 14, 31, 47, 45</t>
  </si>
  <si>
    <t>Score: 1247767 ** -3, -8, 43, 4, 14, 31, 47, 45</t>
  </si>
  <si>
    <t>Score: 1200470 ** -3, -8, 43, 4, 14, 31, 47, 45</t>
  </si>
  <si>
    <t>Score: 535376 ** -3, -8, 43, 4, 14, 31, 47, 45</t>
  </si>
  <si>
    <t>Score: 1293865 ** -3, -8, 43, 4, 14, 31, 47, 45</t>
  </si>
  <si>
    <t>Score: 530595 ** -3, -8, 43, 4, 14, 31, 47, 45</t>
  </si>
  <si>
    <t>Score: 1104673 ** -3, -8, 43, 4, 14, 31, 47, 45</t>
  </si>
  <si>
    <t>Score: 491197 ** -3, -8, 43, 4, 14, 31, 47, 45</t>
  </si>
  <si>
    <t>Score: 483562 ** -3, -8, 43, 4, 14, 31, 47, 45</t>
  </si>
  <si>
    <t>Score: 520810 ** -3, -8, 43, 4, 14, 31, 47, 45</t>
  </si>
  <si>
    <t>Score: 1877589 ** -3, -8, 43, 4, 14, 31, 47, 45</t>
  </si>
  <si>
    <t>Score: 442917 ** -3, -8, 43, 4, 14, 31, 47, 45</t>
  </si>
  <si>
    <t>Score: 587987 ** -3, -8, 43, 4, 14, 31, 47, 45</t>
  </si>
  <si>
    <t>Score: 506634 ** -3, -8, 43, 4, 14, 31, 47, 45</t>
  </si>
  <si>
    <t>Score: 489091 ** -3, -8, 43, 4, 14, 31, 47, 45</t>
  </si>
  <si>
    <t>Score: 552557 ** -3, -8, 43, 4, 14, 31, 47, 45</t>
  </si>
  <si>
    <t>Score: 645082 ** -3, -8, 43, 4, 14, 31, 47, 45</t>
  </si>
  <si>
    <t>Score: 546196 ** -3, -8, 43, 4, 14, 31, 47, 45</t>
  </si>
  <si>
    <t>Score: 528943 ** -3, -8, 43, 4, 14, 31, 47, 45</t>
  </si>
  <si>
    <t>Score: 2356982 ** -3, -8, 43, 4, 14, 31, 47, 45</t>
  </si>
  <si>
    <t>Score: 714583 ** -3, -8, 43, 4, 14, 31, 47, 45</t>
  </si>
  <si>
    <t>Score: 698410 ** -3, -8, 43, 4, 14, 31, 47, 45</t>
  </si>
  <si>
    <t>Score: 594647 ** -3, -8, 43, 4, 14, 31, 47, 45</t>
  </si>
  <si>
    <t>Score: 685921 ** -3, -8, 43, 4, 14, 31, 47, 45</t>
  </si>
  <si>
    <t>Score: 672376 ** -3, -8, 43, 4, 14, 31, 47, 45</t>
  </si>
  <si>
    <t>Score: 695153 ** -3, -8, 43, 4, 14, 31, 47, 45</t>
  </si>
  <si>
    <t>Score: 765636 ** -3, -8, 43, 4, 14, 31, 47, 45</t>
  </si>
  <si>
    <t>Score: 701100 ** -3, -8, 43, 4, 14, 31, 47, 45</t>
  </si>
  <si>
    <t>Score: 661441 ** -3, -8, 43, 4, 14, 31, 47, 45</t>
  </si>
  <si>
    <t>Score: 773613 ** -3, -8, 43, 4, 14, 31, 47, 45</t>
  </si>
  <si>
    <t>Score: 542937 ** -3, -8, 43, 4, 14, 31, 47, 45</t>
  </si>
  <si>
    <t>Score: 3379046 ** -3, -8, 43, 4, 14, 31, 47, 45</t>
  </si>
  <si>
    <t>Score: 3072513 ** -3, -8, 43, 4, 14, 31, 47, 45</t>
  </si>
  <si>
    <t>Score: 820173 ** -3, -8, 43, 4, 14, 31, 47, 45</t>
  </si>
  <si>
    <t>Score: 569247 ** -3, -8, 43, 4, 14, 31, 47, 45</t>
  </si>
  <si>
    <t>Score: 581370 ** -3, -8, 43, 4, 14, 31, 47, 45</t>
  </si>
  <si>
    <t>Score: 872435 ** -3, -8, 43, 4, 14, 31, 47, 45</t>
  </si>
  <si>
    <t>Score: 859395 ** -3, -8, 43, 4, 14, 31, 47, 45</t>
  </si>
  <si>
    <t>Score: 932791 ** -3, -8, 43, 4, 14, 31, 47, 45</t>
  </si>
  <si>
    <t>Score: 690038 ** -3, -8, 43, 4, 14, 31, 47, 45</t>
  </si>
  <si>
    <t>Score: 681198 ** -3, -8, 43, 4, 14, 31, 47, 45</t>
  </si>
  <si>
    <t>Score: 900055 ** -3, -8, 43, 4, 14, 31, 47, 45</t>
  </si>
  <si>
    <t>Score: 1036714 ** -3, -8, 43, 4, 14, 31, 47, 45</t>
  </si>
  <si>
    <t>Score: 726081 ** -3, -8, 43, 4, 14, 31, 47, 45</t>
  </si>
  <si>
    <t>Score: 938540 ** -3, -8, 43, 4, 14, 31, 47, 45</t>
  </si>
  <si>
    <t>Score: 699379 ** -3, -8, 43, 4, 14, 31, 47, 45</t>
  </si>
  <si>
    <t>Score: 962734 ** -3, -8, 43, 4, 14, 31, 47, 45</t>
  </si>
  <si>
    <t>Score: 759349 ** -3, -8, 43, 4, 14, 31, 47, 45</t>
  </si>
  <si>
    <t>Score: 1331759 ** -3, -8, 43, 4, 14, 31, 47, 45</t>
  </si>
  <si>
    <t>Score: 1019932 ** -3, -8, 43, 4, 14, 31, 47, 45</t>
  </si>
  <si>
    <t>Score: 1008422 ** -3, -8, 43, 4, 14, 31, 47, 45</t>
  </si>
  <si>
    <t>Score: 763606 ** -3, -8, 43, 4, 14, 31, 47, 45</t>
  </si>
  <si>
    <t>Score: 1012582 ** -3, -8, 43, 4, 14, 31, 47, 45</t>
  </si>
  <si>
    <t>Score: 1295503 ** -3, -8, 43, 4, 14, 31, 47, 45</t>
  </si>
  <si>
    <t>Score: 1048369 ** -3, -8, 43, 4, 14, 31, 47, 45</t>
  </si>
  <si>
    <t>Score: 1049203 ** -3, -8, 43, 4, 14, 31, 47, 45</t>
  </si>
  <si>
    <t>Score: 1650468 ** -3, -8, 43, 4, 14, 31, 47, 45</t>
  </si>
  <si>
    <t>Score: 796498 ** -3, -8, 43, 4, 14, 31, 47, 45</t>
  </si>
  <si>
    <t>Score: 1157423 ** -3, -8, 43, 4, 14, 31, 47, 45</t>
  </si>
  <si>
    <t>Score: 893718 ** -3, -8, 43, 4, 14, 31, 47, 45</t>
  </si>
  <si>
    <t>Score: 892205 ** -3, -8, 43, 4, 14, 31, 47, 45</t>
  </si>
  <si>
    <t>Score: 934017 ** -3, -8, 43, 4, 14, 31, 47, 45</t>
  </si>
  <si>
    <t>Score: 939670 ** -3, -8, 43, 4, 14, 31, 47, 45</t>
  </si>
  <si>
    <t>Score: 988709 ** -3, -8, 43, 4, 14, 31, 47, 45</t>
  </si>
  <si>
    <t>Score: 2014843 ** -3, -8, 43, 4, 14, 31, 47, 45</t>
  </si>
  <si>
    <t>Score: 1504029 ** -3, -8, 43, 4, 14, 31, 47, 45</t>
  </si>
  <si>
    <t>Score: 992071 ** -3, -8, 43, 4, 14, 31, 47, 45</t>
  </si>
  <si>
    <t>Score: 1572084 ** -3, -8, 43, 4, 14, 31, 47, 45</t>
  </si>
  <si>
    <t>Score: 1129306 ** -3, -8, 43, 4, 14, 31, 47, 45</t>
  </si>
  <si>
    <t>Score: 1082507 ** -3, -8, 43, 4, 14, 31, 47, 45</t>
  </si>
  <si>
    <t>Score: 1771262 ** -3, -8, 43, 4, 14, 31, 47, 45</t>
  </si>
  <si>
    <t>Score: 1145067 ** -3, -8, 43, 4, 14, 31, 47, 45</t>
  </si>
  <si>
    <t>Score: 1219083 ** -3, -8, 43, 4, 14, 31, 47, 45</t>
  </si>
  <si>
    <t>Score: 1158288 ** -3, -8, 43, 4, 14, 31, 47, 45</t>
  </si>
  <si>
    <t>Score: 1891906 ** -3, -8, 43, 4, 14, 31, 47, 45</t>
  </si>
  <si>
    <t>Score: 1219911 ** -3, -8, 43, 4, 14, 31, 47, 45</t>
  </si>
  <si>
    <t>Score: 1228566 ** -3, -8, 43, 4, 14, 31, 47, 45</t>
  </si>
  <si>
    <t>Score: 2026124 ** -3, -8, 43, 4, 14, 31, 47, 45</t>
  </si>
  <si>
    <t>Score: 2030751 ** -3, -8, 43, 4, 14, 31, 47, 45</t>
  </si>
  <si>
    <t>Score: 1259551 ** -3, -8, 43, 4, 14, 31, 47, 45</t>
  </si>
  <si>
    <t>Score: 1352997 ** -3, -8, 43, 4, 14, 31, 47, 45</t>
  </si>
  <si>
    <t>Score: 1552712 ** -3, -8, 43, 4, 14, 31, 47, 45</t>
  </si>
  <si>
    <t>Score: 1545780 ** -3, -8, 43, 4, 14, 31, 47, 45</t>
  </si>
  <si>
    <t>Score: 1666046 ** -3, -8, 43, 4, 14, 31, 47, 45</t>
  </si>
  <si>
    <t>Score: 1753149 ** -3, -8, 43, 4, 14, 31, 47, 45</t>
  </si>
  <si>
    <t>Score: 1798477 ** -3, -8, 43, 4, 14, 31, 47, 45</t>
  </si>
  <si>
    <t>Score: 1772092 ** -3, -8, 43, 4, 14, 31, 47, 45</t>
  </si>
  <si>
    <t>Score: 1877375 ** -3, -8, 43, 4, 14, 31, 47, 45</t>
  </si>
  <si>
    <t>Score: 3322905 ** -3, -8, 43, 4, 14, 31, 47, 45</t>
  </si>
  <si>
    <t>Score: 2384970 ** -3, -8, 43, 4, 14, 31, 47, 45</t>
  </si>
  <si>
    <t>Score: 2774915 ** -3, -8, 43, 4, 14, 31, 47, 45</t>
  </si>
  <si>
    <t>Score: 2953765 ** -3, -8, 43, 4, 14, 31, 47, 45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</si>
</sst>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games</c:v>
                </c:pt>
              </c:strCache>
            </c:strRef>
          </c:tx>
          <c:cat>
            <c:strRef>
              <c:f>Sheet2!$A:$A</c:f>
              <c:strCache>
                <c:ptCount val="41"/>
                <c:pt idx="0">
                  <c:v>score interval</c:v>
                </c:pt>
                <c:pt idx="1">
                  <c:v> 74,167.07 </c:v>
                </c:pt>
                <c:pt idx="2">
                  <c:v> 148,334.13 </c:v>
                </c:pt>
                <c:pt idx="3">
                  <c:v> 222,501.20 </c:v>
                </c:pt>
                <c:pt idx="4">
                  <c:v> 296,668.27 </c:v>
                </c:pt>
                <c:pt idx="5">
                  <c:v> 370,835.33 </c:v>
                </c:pt>
                <c:pt idx="6">
                  <c:v> 445,002.40 </c:v>
                </c:pt>
                <c:pt idx="7">
                  <c:v> 519,169.47 </c:v>
                </c:pt>
                <c:pt idx="8">
                  <c:v> 593,336.53 </c:v>
                </c:pt>
                <c:pt idx="9">
                  <c:v> 667,503.60 </c:v>
                </c:pt>
                <c:pt idx="10">
                  <c:v> 741,670.67 </c:v>
                </c:pt>
                <c:pt idx="11">
                  <c:v> 815,837.73 </c:v>
                </c:pt>
                <c:pt idx="12">
                  <c:v> 890,004.80 </c:v>
                </c:pt>
                <c:pt idx="13">
                  <c:v> 964,171.87 </c:v>
                </c:pt>
                <c:pt idx="14">
                  <c:v> 1,038,338.93 </c:v>
                </c:pt>
                <c:pt idx="15">
                  <c:v> 1,112,506.00 </c:v>
                </c:pt>
                <c:pt idx="16">
                  <c:v> 1,186,673.07 </c:v>
                </c:pt>
                <c:pt idx="17">
                  <c:v> 1,260,840.13 </c:v>
                </c:pt>
                <c:pt idx="18">
                  <c:v> 1,335,007.20 </c:v>
                </c:pt>
                <c:pt idx="19">
                  <c:v> 1,409,174.27 </c:v>
                </c:pt>
                <c:pt idx="20">
                  <c:v> 1,483,341.33 </c:v>
                </c:pt>
                <c:pt idx="21">
                  <c:v> 1,557,508.40 </c:v>
                </c:pt>
                <c:pt idx="22">
                  <c:v> 1,631,675.47 </c:v>
                </c:pt>
                <c:pt idx="23">
                  <c:v> 1,705,842.53 </c:v>
                </c:pt>
                <c:pt idx="24">
                  <c:v> 1,780,009.60 </c:v>
                </c:pt>
                <c:pt idx="25">
                  <c:v> 1,854,176.67 </c:v>
                </c:pt>
                <c:pt idx="26">
                  <c:v> 1,928,343.73 </c:v>
                </c:pt>
                <c:pt idx="27">
                  <c:v> 2,002,510.80 </c:v>
                </c:pt>
                <c:pt idx="28">
                  <c:v> 2,076,677.87 </c:v>
                </c:pt>
                <c:pt idx="29">
                  <c:v> 2,150,844.93 </c:v>
                </c:pt>
                <c:pt idx="30">
                  <c:v> 2,225,012.00 </c:v>
                </c:pt>
                <c:pt idx="31">
                  <c:v> 2,299,179.07 </c:v>
                </c:pt>
                <c:pt idx="32">
                  <c:v>  </c:v>
                </c:pt>
                <c:pt idx="33">
                  <c:v>  </c:v>
                </c:pt>
                <c:pt idx="34">
                  <c:v>  </c:v>
                </c:pt>
                <c:pt idx="35">
                  <c:v>  </c:v>
                </c:pt>
                <c:pt idx="36">
                  <c:v>  </c:v>
                </c:pt>
                <c:pt idx="37">
                  <c:v>  </c:v>
                </c:pt>
                <c:pt idx="38">
                  <c:v>  </c:v>
                </c:pt>
                <c:pt idx="39">
                  <c:v>  </c:v>
                </c:pt>
                <c:pt idx="40">
                  <c:v>  </c:v>
                </c:pt>
              </c:strCache>
            </c:str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axId val="68564096"/>
        <c:axId val="60314752"/>
      </c:barChart>
      <c:catAx>
        <c:axId val="68564096"/>
        <c:scaling>
          <c:orientation val="minMax"/>
        </c:scaling>
        <c:axPos val="b"/>
        <c:tickLblPos val="nextTo"/>
        <c:crossAx val="60314752"/>
        <c:crosses val="autoZero"/>
        <c:auto val="1"/>
        <c:lblAlgn val="ctr"/>
        <c:lblOffset val="100"/>
      </c:catAx>
      <c:valAx>
        <c:axId val="60314752"/>
        <c:scaling>
          <c:orientation val="minMax"/>
        </c:scaling>
        <c:axPos val="l"/>
        <c:majorGridlines/>
        <c:numFmt formatCode="General" sourceLinked="1"/>
        <c:tickLblPos val="nextTo"/>
        <c:crossAx val="6856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Sheet3!$A$2:$A$32</c:f>
              <c:numCache>
                <c:formatCode>_(* #,##0.00_);_(* \(#,##0.00\);_(* "-"??_);_(@_)</c:formatCode>
                <c:ptCount val="31"/>
                <c:pt idx="0">
                  <c:v>112634.86666666667</c:v>
                </c:pt>
                <c:pt idx="1">
                  <c:v>225269.73333333334</c:v>
                </c:pt>
                <c:pt idx="2">
                  <c:v>337904.6</c:v>
                </c:pt>
                <c:pt idx="3">
                  <c:v>450539.46666666667</c:v>
                </c:pt>
                <c:pt idx="4">
                  <c:v>563174.33333333337</c:v>
                </c:pt>
                <c:pt idx="5">
                  <c:v>675809.20000000007</c:v>
                </c:pt>
                <c:pt idx="6">
                  <c:v>788444.06666666677</c:v>
                </c:pt>
                <c:pt idx="7">
                  <c:v>901078.93333333347</c:v>
                </c:pt>
                <c:pt idx="8">
                  <c:v>1013713.8000000002</c:v>
                </c:pt>
                <c:pt idx="9">
                  <c:v>1126348.6666666667</c:v>
                </c:pt>
                <c:pt idx="10">
                  <c:v>1238983.5333333334</c:v>
                </c:pt>
                <c:pt idx="11">
                  <c:v>1351618.4000000001</c:v>
                </c:pt>
                <c:pt idx="12">
                  <c:v>1464253.2666666668</c:v>
                </c:pt>
                <c:pt idx="13">
                  <c:v>1576888.1333333335</c:v>
                </c:pt>
                <c:pt idx="14">
                  <c:v>1689523.0000000002</c:v>
                </c:pt>
                <c:pt idx="15">
                  <c:v>1802157.8666666669</c:v>
                </c:pt>
                <c:pt idx="16">
                  <c:v>1914792.7333333336</c:v>
                </c:pt>
                <c:pt idx="17">
                  <c:v>2027427.6000000003</c:v>
                </c:pt>
                <c:pt idx="18">
                  <c:v>2140062.4666666668</c:v>
                </c:pt>
                <c:pt idx="19">
                  <c:v>2252697.3333333335</c:v>
                </c:pt>
                <c:pt idx="20">
                  <c:v>2365332.2000000002</c:v>
                </c:pt>
                <c:pt idx="21">
                  <c:v>2477967.0666666669</c:v>
                </c:pt>
                <c:pt idx="22">
                  <c:v>2590601.9333333336</c:v>
                </c:pt>
                <c:pt idx="23">
                  <c:v>2703236.8000000003</c:v>
                </c:pt>
                <c:pt idx="24">
                  <c:v>2815871.666666667</c:v>
                </c:pt>
                <c:pt idx="25">
                  <c:v>2928506.5333333337</c:v>
                </c:pt>
                <c:pt idx="26">
                  <c:v>3041141.4000000004</c:v>
                </c:pt>
                <c:pt idx="27">
                  <c:v>3153776.2666666671</c:v>
                </c:pt>
                <c:pt idx="28">
                  <c:v>3266411.1333333338</c:v>
                </c:pt>
                <c:pt idx="29">
                  <c:v>3379046.0000000005</c:v>
                </c:pt>
                <c:pt idx="30">
                  <c:v>3491680.8666666672</c:v>
                </c:pt>
              </c:numCache>
            </c:numRef>
          </c:cat>
          <c:val>
            <c:numRef>
              <c:f>Sheet3!$B$2:$B$32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34</c:v>
                </c:pt>
                <c:pt idx="3">
                  <c:v>20</c:v>
                </c:pt>
                <c:pt idx="4">
                  <c:v>16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gapWidth val="46"/>
        <c:axId val="144782848"/>
        <c:axId val="144784384"/>
      </c:barChart>
      <c:catAx>
        <c:axId val="144782848"/>
        <c:scaling>
          <c:orientation val="minMax"/>
        </c:scaling>
        <c:axPos val="b"/>
        <c:numFmt formatCode="_(* #,##0.00_);_(* \(#,##0.00\);_(* &quot;-&quot;??_);_(@_)" sourceLinked="1"/>
        <c:tickLblPos val="nextTo"/>
        <c:crossAx val="144784384"/>
        <c:crosses val="autoZero"/>
        <c:auto val="1"/>
        <c:lblAlgn val="ctr"/>
        <c:lblOffset val="100"/>
      </c:catAx>
      <c:valAx>
        <c:axId val="144784384"/>
        <c:scaling>
          <c:orientation val="minMax"/>
        </c:scaling>
        <c:axPos val="l"/>
        <c:majorGridlines/>
        <c:numFmt formatCode="General" sourceLinked="1"/>
        <c:tickLblPos val="nextTo"/>
        <c:crossAx val="14478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8</xdr:row>
      <xdr:rowOff>66675</xdr:rowOff>
    </xdr:from>
    <xdr:to>
      <xdr:col>18</xdr:col>
      <xdr:colOff>266700</xdr:colOff>
      <xdr:row>27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695324</xdr:colOff>
      <xdr:row>14</xdr:row>
      <xdr:rowOff>123824</xdr:rowOff>
    </xdr:from>
    <xdr:to>
      <xdr:col>17</xdr:col>
      <xdr:colOff>219074</xdr:colOff>
      <xdr:row>38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sqref="A1:XFD1048576"/>
    </sheetView>
  </sheetViews>
  <sheetFormatPr defaultRowHeight="15"/>
  <cols>
    <col min="1" max="1" width="14.5703125" style="1" bestFit="1" customWidth="1"/>
    <col min="2" max="2" width="16.5703125" bestFit="1" customWidth="1"/>
    <col min="4" max="4" width="25.140625" bestFit="1" customWidth="1"/>
    <col min="5" max="5" width="13.28515625" bestFit="1" customWidth="1"/>
    <col min="7" max="7" width="30.42578125" bestFit="1" customWidth="1"/>
  </cols>
  <sheetData>
    <row r="1" spans="1:8">
      <c r="A1" s="1" t="s">
        <v>65</v>
      </c>
      <c r="B1" t="s">
        <v>64</v>
      </c>
      <c r="D1" t="s">
        <v>61</v>
      </c>
      <c r="E1" s="1">
        <f>MIN(Sheet1!G:G)</f>
        <v>11079</v>
      </c>
    </row>
    <row r="2" spans="1:8">
      <c r="A2" s="1">
        <f>E2/H2</f>
        <v>74167.066666666666</v>
      </c>
      <c r="B2">
        <f>COUNTIFS(Sheet1!G:G,"&gt;0",Sheet1!G:G, CONCATENATE("&lt;=",A2))</f>
        <v>8</v>
      </c>
      <c r="D2" t="s">
        <v>62</v>
      </c>
      <c r="E2" s="1">
        <f>MAX(Sheet1!G:G)</f>
        <v>2225012</v>
      </c>
      <c r="G2" t="s">
        <v>63</v>
      </c>
      <c r="H2">
        <v>30</v>
      </c>
    </row>
    <row r="3" spans="1:8">
      <c r="A3" s="2">
        <f>IF((A2&lt;=$E$2),A2+ $E$2/$H$2,"")</f>
        <v>148334.13333333333</v>
      </c>
      <c r="B3">
        <f>COUNTIFS(Sheet1!G:G,CONCATENATE("&gt;",A2),Sheet1!G:G, CONCATENATE("&lt;=",A3))</f>
        <v>9</v>
      </c>
    </row>
    <row r="4" spans="1:8">
      <c r="A4" s="2">
        <f t="shared" ref="A4:A33" si="0">IF((A3&lt;=$E$2),A3+ $E$2/$H$2,"")</f>
        <v>222501.2</v>
      </c>
      <c r="B4">
        <f>COUNTIFS(Sheet1!G:G,CONCATENATE("&gt;",A3),Sheet1!G:G, CONCATENATE("&lt;=",A4))</f>
        <v>6</v>
      </c>
    </row>
    <row r="5" spans="1:8">
      <c r="A5" s="2">
        <f t="shared" si="0"/>
        <v>296668.26666666666</v>
      </c>
      <c r="B5">
        <f>COUNTIFS(Sheet1!G:G,CONCATENATE("&gt;",A4),Sheet1!G:G, CONCATENATE("&lt;=",A5))</f>
        <v>11</v>
      </c>
    </row>
    <row r="6" spans="1:8">
      <c r="A6" s="2">
        <f t="shared" si="0"/>
        <v>370835.33333333331</v>
      </c>
      <c r="B6">
        <f>COUNTIFS(Sheet1!G:G,CONCATENATE("&gt;",A5),Sheet1!G:G, CONCATENATE("&lt;=",A6))</f>
        <v>6</v>
      </c>
    </row>
    <row r="7" spans="1:8">
      <c r="A7" s="2">
        <f t="shared" si="0"/>
        <v>445002.39999999997</v>
      </c>
      <c r="B7">
        <f>COUNTIFS(Sheet1!G:G,CONCATENATE("&gt;",A6),Sheet1!G:G, CONCATENATE("&lt;=",A7))</f>
        <v>3</v>
      </c>
    </row>
    <row r="8" spans="1:8">
      <c r="A8" s="2">
        <f t="shared" si="0"/>
        <v>519169.46666666662</v>
      </c>
      <c r="B8">
        <f>COUNTIFS(Sheet1!G:G,CONCATENATE("&gt;",A7),Sheet1!G:G, CONCATENATE("&lt;=",A8))</f>
        <v>3</v>
      </c>
    </row>
    <row r="9" spans="1:8">
      <c r="A9" s="2">
        <f t="shared" si="0"/>
        <v>593336.53333333333</v>
      </c>
      <c r="B9">
        <f>COUNTIFS(Sheet1!G:G,CONCATENATE("&gt;",A8),Sheet1!G:G, CONCATENATE("&lt;=",A9))</f>
        <v>3</v>
      </c>
      <c r="D9" t="s">
        <v>77</v>
      </c>
      <c r="E9">
        <f>SUM(B:B)</f>
        <v>72</v>
      </c>
    </row>
    <row r="10" spans="1:8">
      <c r="A10" s="2">
        <f t="shared" si="0"/>
        <v>667503.6</v>
      </c>
      <c r="B10">
        <f>COUNTIFS(Sheet1!G:G,CONCATENATE("&gt;",A9),Sheet1!G:G, CONCATENATE("&lt;=",A10))</f>
        <v>4</v>
      </c>
      <c r="D10" t="s">
        <v>78</v>
      </c>
      <c r="E10">
        <f>COUNTA(Sheet1!A:A)</f>
        <v>72</v>
      </c>
    </row>
    <row r="11" spans="1:8">
      <c r="A11" s="2">
        <f t="shared" si="0"/>
        <v>741670.66666666663</v>
      </c>
      <c r="B11">
        <f>COUNTIFS(Sheet1!G:G,CONCATENATE("&gt;",A10),Sheet1!G:G, CONCATENATE("&lt;=",A11))</f>
        <v>3</v>
      </c>
    </row>
    <row r="12" spans="1:8">
      <c r="A12" s="2">
        <f t="shared" si="0"/>
        <v>815837.73333333328</v>
      </c>
      <c r="B12">
        <f>COUNTIFS(Sheet1!G:G,CONCATENATE("&gt;",A11),Sheet1!G:G, CONCATENATE("&lt;=",A12))</f>
        <v>2</v>
      </c>
    </row>
    <row r="13" spans="1:8">
      <c r="A13" s="2">
        <f t="shared" si="0"/>
        <v>890004.79999999993</v>
      </c>
      <c r="B13">
        <f>COUNTIFS(Sheet1!G:G,CONCATENATE("&gt;",A12),Sheet1!G:G, CONCATENATE("&lt;=",A13))</f>
        <v>1</v>
      </c>
    </row>
    <row r="14" spans="1:8">
      <c r="A14" s="2">
        <f t="shared" si="0"/>
        <v>964171.86666666658</v>
      </c>
      <c r="B14">
        <f>COUNTIFS(Sheet1!G:G,CONCATENATE("&gt;",A13),Sheet1!G:G, CONCATENATE("&lt;=",A14))</f>
        <v>1</v>
      </c>
    </row>
    <row r="15" spans="1:8">
      <c r="A15" s="2">
        <f t="shared" si="0"/>
        <v>1038338.9333333332</v>
      </c>
      <c r="B15">
        <f>COUNTIFS(Sheet1!G:G,CONCATENATE("&gt;",A14),Sheet1!G:G, CONCATENATE("&lt;=",A15))</f>
        <v>0</v>
      </c>
    </row>
    <row r="16" spans="1:8">
      <c r="A16" s="2">
        <f t="shared" si="0"/>
        <v>1112506</v>
      </c>
      <c r="B16">
        <f>COUNTIFS(Sheet1!G:G,CONCATENATE("&gt;",A15),Sheet1!G:G, CONCATENATE("&lt;=",A16))</f>
        <v>1</v>
      </c>
    </row>
    <row r="17" spans="1:2">
      <c r="A17" s="2">
        <f t="shared" si="0"/>
        <v>1186673.0666666667</v>
      </c>
      <c r="B17">
        <f>COUNTIFS(Sheet1!G:G,CONCATENATE("&gt;",A16),Sheet1!G:G, CONCATENATE("&lt;=",A17))</f>
        <v>2</v>
      </c>
    </row>
    <row r="18" spans="1:2">
      <c r="A18" s="2">
        <f t="shared" si="0"/>
        <v>1260840.1333333333</v>
      </c>
      <c r="B18">
        <f>COUNTIFS(Sheet1!G:G,CONCATENATE("&gt;",A17),Sheet1!G:G, CONCATENATE("&lt;=",A18))</f>
        <v>2</v>
      </c>
    </row>
    <row r="19" spans="1:2">
      <c r="A19" s="2">
        <f t="shared" si="0"/>
        <v>1335007.2</v>
      </c>
      <c r="B19">
        <f>COUNTIFS(Sheet1!G:G,CONCATENATE("&gt;",A18),Sheet1!G:G, CONCATENATE("&lt;=",A19))</f>
        <v>1</v>
      </c>
    </row>
    <row r="20" spans="1:2">
      <c r="A20" s="2">
        <f t="shared" si="0"/>
        <v>1409174.2666666666</v>
      </c>
      <c r="B20">
        <f>COUNTIFS(Sheet1!G:G,CONCATENATE("&gt;",A19),Sheet1!G:G, CONCATENATE("&lt;=",A20))</f>
        <v>1</v>
      </c>
    </row>
    <row r="21" spans="1:2">
      <c r="A21" s="2">
        <f t="shared" si="0"/>
        <v>1483341.3333333333</v>
      </c>
      <c r="B21">
        <f>COUNTIFS(Sheet1!G:G,CONCATENATE("&gt;",A20),Sheet1!G:G, CONCATENATE("&lt;=",A21))</f>
        <v>0</v>
      </c>
    </row>
    <row r="22" spans="1:2">
      <c r="A22" s="2">
        <f t="shared" si="0"/>
        <v>1557508.4</v>
      </c>
      <c r="B22">
        <f>COUNTIFS(Sheet1!G:G,CONCATENATE("&gt;",A21),Sheet1!G:G, CONCATENATE("&lt;=",A22))</f>
        <v>1</v>
      </c>
    </row>
    <row r="23" spans="1:2">
      <c r="A23" s="2">
        <f t="shared" si="0"/>
        <v>1631675.4666666666</v>
      </c>
      <c r="B23">
        <f>COUNTIFS(Sheet1!G:G,CONCATENATE("&gt;",A22),Sheet1!G:G, CONCATENATE("&lt;=",A23))</f>
        <v>0</v>
      </c>
    </row>
    <row r="24" spans="1:2">
      <c r="A24" s="2">
        <f t="shared" si="0"/>
        <v>1705842.5333333332</v>
      </c>
      <c r="B24">
        <f>COUNTIFS(Sheet1!G:G,CONCATENATE("&gt;",A23),Sheet1!G:G, CONCATENATE("&lt;=",A24))</f>
        <v>1</v>
      </c>
    </row>
    <row r="25" spans="1:2">
      <c r="A25" s="2">
        <f t="shared" si="0"/>
        <v>1780009.5999999999</v>
      </c>
      <c r="B25">
        <f>COUNTIFS(Sheet1!G:G,CONCATENATE("&gt;",A24),Sheet1!G:G, CONCATENATE("&lt;=",A25))</f>
        <v>0</v>
      </c>
    </row>
    <row r="26" spans="1:2">
      <c r="A26" s="2">
        <f t="shared" si="0"/>
        <v>1854176.6666666665</v>
      </c>
      <c r="B26">
        <f>COUNTIFS(Sheet1!G:G,CONCATENATE("&gt;",A25),Sheet1!G:G, CONCATENATE("&lt;=",A26))</f>
        <v>0</v>
      </c>
    </row>
    <row r="27" spans="1:2">
      <c r="A27" s="2">
        <f t="shared" si="0"/>
        <v>1928343.7333333332</v>
      </c>
      <c r="B27">
        <f>COUNTIFS(Sheet1!G:G,CONCATENATE("&gt;",A26),Sheet1!G:G, CONCATENATE("&lt;=",A27))</f>
        <v>1</v>
      </c>
    </row>
    <row r="28" spans="1:2">
      <c r="A28" s="2">
        <f t="shared" si="0"/>
        <v>2002510.7999999998</v>
      </c>
      <c r="B28">
        <f>COUNTIFS(Sheet1!G:G,CONCATENATE("&gt;",A27),Sheet1!G:G, CONCATENATE("&lt;=",A28))</f>
        <v>1</v>
      </c>
    </row>
    <row r="29" spans="1:2">
      <c r="A29" s="2">
        <f t="shared" si="0"/>
        <v>2076677.8666666665</v>
      </c>
      <c r="B29">
        <f>COUNTIFS(Sheet1!G:G,CONCATENATE("&gt;",A28),Sheet1!G:G, CONCATENATE("&lt;=",A29))</f>
        <v>0</v>
      </c>
    </row>
    <row r="30" spans="1:2">
      <c r="A30" s="2">
        <f t="shared" si="0"/>
        <v>2150844.9333333331</v>
      </c>
      <c r="B30">
        <f>COUNTIFS(Sheet1!G:G,CONCATENATE("&gt;",A29),Sheet1!G:G, CONCATENATE("&lt;=",A30))</f>
        <v>0</v>
      </c>
    </row>
    <row r="31" spans="1:2">
      <c r="A31" s="2">
        <f t="shared" si="0"/>
        <v>2225012</v>
      </c>
      <c r="B31">
        <f>COUNTIFS(Sheet1!G:G,CONCATENATE("&gt;",A30),Sheet1!G:G, CONCATENATE("&lt;=",A31))</f>
        <v>1</v>
      </c>
    </row>
    <row r="32" spans="1:2">
      <c r="A32" s="2">
        <f t="shared" si="0"/>
        <v>2299179.0666666669</v>
      </c>
      <c r="B32">
        <f>COUNTIFS(Sheet1!G:G,CONCATENATE("&gt;",A31),Sheet1!G:G, CONCATENATE("&lt;=",A32))</f>
        <v>0</v>
      </c>
    </row>
    <row r="33" spans="1:1">
      <c r="A33" s="2" t="str">
        <f t="shared" si="0"/>
        <v/>
      </c>
    </row>
    <row r="34" spans="1:1">
      <c r="A34" s="2" t="str">
        <f t="shared" ref="A34:A41" si="1">IF((A33&lt;$E$2),A33+ $E$2/$H$2,"")</f>
        <v/>
      </c>
    </row>
    <row r="35" spans="1:1">
      <c r="A35" s="2" t="str">
        <f t="shared" si="1"/>
        <v/>
      </c>
    </row>
    <row r="36" spans="1:1">
      <c r="A36" s="2" t="str">
        <f t="shared" si="1"/>
        <v/>
      </c>
    </row>
    <row r="37" spans="1:1">
      <c r="A37" s="2" t="str">
        <f t="shared" si="1"/>
        <v/>
      </c>
    </row>
    <row r="38" spans="1:1">
      <c r="A38" s="2" t="str">
        <f t="shared" si="1"/>
        <v/>
      </c>
    </row>
    <row r="39" spans="1:1">
      <c r="A39" s="2" t="str">
        <f t="shared" si="1"/>
        <v/>
      </c>
    </row>
    <row r="40" spans="1:1">
      <c r="A40" s="2" t="str">
        <f t="shared" si="1"/>
        <v/>
      </c>
    </row>
    <row r="41" spans="1:1">
      <c r="A41" s="2" t="str">
        <f t="shared" si="1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8"/>
  <sheetViews>
    <sheetView topLeftCell="A58" workbookViewId="0">
      <selection activeCell="G1" sqref="G1"/>
    </sheetView>
  </sheetViews>
  <sheetFormatPr defaultRowHeight="15"/>
  <cols>
    <col min="1" max="1" width="39.140625" bestFit="1" customWidth="1"/>
    <col min="2" max="2" width="2" bestFit="1" customWidth="1"/>
    <col min="3" max="3" width="30.42578125" bestFit="1" customWidth="1"/>
    <col min="4" max="4" width="30" bestFit="1" customWidth="1"/>
    <col min="5" max="5" width="2" bestFit="1" customWidth="1"/>
    <col min="6" max="6" width="6.42578125" bestFit="1" customWidth="1"/>
    <col min="7" max="7" width="8.42578125" bestFit="1" customWidth="1"/>
  </cols>
  <sheetData>
    <row r="1" spans="1:7">
      <c r="A1" t="s">
        <v>0</v>
      </c>
      <c r="B1">
        <f t="shared" ref="B1:B18" si="0">SEARCH(":",A1)</f>
        <v>6</v>
      </c>
      <c r="C1" t="str">
        <f t="shared" ref="C1:C18" si="1">MID(A1,B1+1,LEN(A1)-(B1+1))</f>
        <v xml:space="preserve"> 849493 ** -3, -8, 43, 4, 14, 31, 47, 4</v>
      </c>
      <c r="D1" t="str">
        <f t="shared" ref="D1:D18" si="2">TRIM(C1)</f>
        <v>849493 ** -3, -8, 43, 4, 14, 31, 47, 4</v>
      </c>
      <c r="E1">
        <f t="shared" ref="E1:E18" si="3">SEARCH("~*",D1)</f>
        <v>8</v>
      </c>
      <c r="F1" t="str">
        <f t="shared" ref="F1:F18" si="4">LEFT(D1,E1-1)</f>
        <v xml:space="preserve">849493 </v>
      </c>
      <c r="G1">
        <f t="shared" ref="G1:G64" si="5">IF(ISBLANK(A1),"",VALUE(F1))</f>
        <v>849493</v>
      </c>
    </row>
    <row r="2" spans="1:7">
      <c r="A2" t="s">
        <v>1</v>
      </c>
      <c r="B2">
        <f t="shared" si="0"/>
        <v>6</v>
      </c>
      <c r="C2" t="str">
        <f t="shared" si="1"/>
        <v xml:space="preserve"> 1928778 ** -3, -8, 43, 4, 14, 31, 47, 4</v>
      </c>
      <c r="D2" t="str">
        <f t="shared" si="2"/>
        <v>1928778 ** -3, -8, 43, 4, 14, 31, 47, 4</v>
      </c>
      <c r="E2">
        <f t="shared" si="3"/>
        <v>9</v>
      </c>
      <c r="F2" t="str">
        <f t="shared" si="4"/>
        <v xml:space="preserve">1928778 </v>
      </c>
      <c r="G2">
        <f t="shared" si="5"/>
        <v>1928778</v>
      </c>
    </row>
    <row r="3" spans="1:7">
      <c r="A3" t="s">
        <v>2</v>
      </c>
      <c r="B3">
        <f t="shared" si="0"/>
        <v>6</v>
      </c>
      <c r="C3" t="str">
        <f t="shared" si="1"/>
        <v xml:space="preserve"> 442513 ** -3, -8, 43, 4, 14, 31, 47, 4</v>
      </c>
      <c r="D3" t="str">
        <f t="shared" si="2"/>
        <v>442513 ** -3, -8, 43, 4, 14, 31, 47, 4</v>
      </c>
      <c r="E3">
        <f t="shared" si="3"/>
        <v>8</v>
      </c>
      <c r="F3" t="str">
        <f t="shared" si="4"/>
        <v xml:space="preserve">442513 </v>
      </c>
      <c r="G3">
        <f t="shared" si="5"/>
        <v>442513</v>
      </c>
    </row>
    <row r="4" spans="1:7">
      <c r="A4" t="s">
        <v>3</v>
      </c>
      <c r="B4">
        <f t="shared" si="0"/>
        <v>6</v>
      </c>
      <c r="C4" t="str">
        <f t="shared" si="1"/>
        <v xml:space="preserve"> 307110 ** -3, -8, 43, 4, 14, 31, 47, 4</v>
      </c>
      <c r="D4" t="str">
        <f t="shared" si="2"/>
        <v>307110 ** -3, -8, 43, 4, 14, 31, 47, 4</v>
      </c>
      <c r="E4">
        <f t="shared" si="3"/>
        <v>8</v>
      </c>
      <c r="F4" t="str">
        <f t="shared" si="4"/>
        <v xml:space="preserve">307110 </v>
      </c>
      <c r="G4">
        <f t="shared" si="5"/>
        <v>307110</v>
      </c>
    </row>
    <row r="5" spans="1:7">
      <c r="A5" t="s">
        <v>4</v>
      </c>
      <c r="B5">
        <f t="shared" si="0"/>
        <v>6</v>
      </c>
      <c r="C5" t="str">
        <f t="shared" si="1"/>
        <v xml:space="preserve"> 137858 ** -3, -8, 43, 4, 14, 31, 47, 4</v>
      </c>
      <c r="D5" t="str">
        <f t="shared" si="2"/>
        <v>137858 ** -3, -8, 43, 4, 14, 31, 47, 4</v>
      </c>
      <c r="E5">
        <f t="shared" si="3"/>
        <v>8</v>
      </c>
      <c r="F5" t="str">
        <f t="shared" si="4"/>
        <v xml:space="preserve">137858 </v>
      </c>
      <c r="G5">
        <f t="shared" si="5"/>
        <v>137858</v>
      </c>
    </row>
    <row r="6" spans="1:7">
      <c r="A6" t="s">
        <v>5</v>
      </c>
      <c r="B6">
        <f t="shared" si="0"/>
        <v>6</v>
      </c>
      <c r="C6" t="str">
        <f t="shared" si="1"/>
        <v xml:space="preserve"> 236978 ** -3, -8, 43, 4, 14, 31, 47, 4</v>
      </c>
      <c r="D6" t="str">
        <f t="shared" si="2"/>
        <v>236978 ** -3, -8, 43, 4, 14, 31, 47, 4</v>
      </c>
      <c r="E6">
        <f t="shared" si="3"/>
        <v>8</v>
      </c>
      <c r="F6" t="str">
        <f t="shared" si="4"/>
        <v xml:space="preserve">236978 </v>
      </c>
      <c r="G6">
        <f t="shared" si="5"/>
        <v>236978</v>
      </c>
    </row>
    <row r="7" spans="1:7">
      <c r="A7" t="s">
        <v>6</v>
      </c>
      <c r="B7">
        <f t="shared" si="0"/>
        <v>6</v>
      </c>
      <c r="C7" t="str">
        <f t="shared" si="1"/>
        <v xml:space="preserve"> 277536 ** -3, -8, 43, 4, 14, 31, 47, 4</v>
      </c>
      <c r="D7" t="str">
        <f t="shared" si="2"/>
        <v>277536 ** -3, -8, 43, 4, 14, 31, 47, 4</v>
      </c>
      <c r="E7">
        <f t="shared" si="3"/>
        <v>8</v>
      </c>
      <c r="F7" t="str">
        <f t="shared" si="4"/>
        <v xml:space="preserve">277536 </v>
      </c>
      <c r="G7">
        <f t="shared" si="5"/>
        <v>277536</v>
      </c>
    </row>
    <row r="8" spans="1:7">
      <c r="A8" t="s">
        <v>7</v>
      </c>
      <c r="B8">
        <f t="shared" si="0"/>
        <v>6</v>
      </c>
      <c r="C8" t="str">
        <f t="shared" si="1"/>
        <v xml:space="preserve"> 140448 ** -3, -8, 43, 4, 14, 31, 47, 4</v>
      </c>
      <c r="D8" t="str">
        <f t="shared" si="2"/>
        <v>140448 ** -3, -8, 43, 4, 14, 31, 47, 4</v>
      </c>
      <c r="E8">
        <f t="shared" si="3"/>
        <v>8</v>
      </c>
      <c r="F8" t="str">
        <f t="shared" si="4"/>
        <v xml:space="preserve">140448 </v>
      </c>
      <c r="G8">
        <f t="shared" si="5"/>
        <v>140448</v>
      </c>
    </row>
    <row r="9" spans="1:7">
      <c r="A9" t="s">
        <v>8</v>
      </c>
      <c r="B9">
        <f t="shared" si="0"/>
        <v>6</v>
      </c>
      <c r="C9" t="str">
        <f t="shared" si="1"/>
        <v xml:space="preserve"> 696956 ** -3, -8, 43, 4, 14, 31, 47, 4</v>
      </c>
      <c r="D9" t="str">
        <f t="shared" si="2"/>
        <v>696956 ** -3, -8, 43, 4, 14, 31, 47, 4</v>
      </c>
      <c r="E9">
        <f t="shared" si="3"/>
        <v>8</v>
      </c>
      <c r="F9" t="str">
        <f t="shared" si="4"/>
        <v xml:space="preserve">696956 </v>
      </c>
      <c r="G9">
        <f t="shared" si="5"/>
        <v>696956</v>
      </c>
    </row>
    <row r="10" spans="1:7">
      <c r="A10" t="s">
        <v>9</v>
      </c>
      <c r="B10">
        <f t="shared" si="0"/>
        <v>6</v>
      </c>
      <c r="C10" t="str">
        <f t="shared" si="1"/>
        <v xml:space="preserve"> 1348325 ** -3, -8, 43, 4, 14, 31, 47, 4</v>
      </c>
      <c r="D10" t="str">
        <f t="shared" si="2"/>
        <v>1348325 ** -3, -8, 43, 4, 14, 31, 47, 4</v>
      </c>
      <c r="E10">
        <f t="shared" si="3"/>
        <v>9</v>
      </c>
      <c r="F10" t="str">
        <f t="shared" si="4"/>
        <v xml:space="preserve">1348325 </v>
      </c>
      <c r="G10">
        <f t="shared" si="5"/>
        <v>1348325</v>
      </c>
    </row>
    <row r="11" spans="1:7">
      <c r="A11" t="s">
        <v>10</v>
      </c>
      <c r="B11">
        <f t="shared" si="0"/>
        <v>6</v>
      </c>
      <c r="C11" t="str">
        <f t="shared" si="1"/>
        <v xml:space="preserve"> 243808 ** -3, -8, 43, 4, 14, 31, 47, 4</v>
      </c>
      <c r="D11" t="str">
        <f t="shared" si="2"/>
        <v>243808 ** -3, -8, 43, 4, 14, 31, 47, 4</v>
      </c>
      <c r="E11">
        <f t="shared" si="3"/>
        <v>8</v>
      </c>
      <c r="F11" t="str">
        <f t="shared" si="4"/>
        <v xml:space="preserve">243808 </v>
      </c>
      <c r="G11">
        <f t="shared" si="5"/>
        <v>243808</v>
      </c>
    </row>
    <row r="12" spans="1:7">
      <c r="A12" t="s">
        <v>11</v>
      </c>
      <c r="B12">
        <f t="shared" si="0"/>
        <v>6</v>
      </c>
      <c r="C12" t="str">
        <f t="shared" si="1"/>
        <v xml:space="preserve"> 1089716 ** -3, -8, 43, 4, 14, 31, 47, 4</v>
      </c>
      <c r="D12" t="str">
        <f t="shared" si="2"/>
        <v>1089716 ** -3, -8, 43, 4, 14, 31, 47, 4</v>
      </c>
      <c r="E12">
        <f t="shared" si="3"/>
        <v>9</v>
      </c>
      <c r="F12" t="str">
        <f t="shared" si="4"/>
        <v xml:space="preserve">1089716 </v>
      </c>
      <c r="G12">
        <f t="shared" si="5"/>
        <v>1089716</v>
      </c>
    </row>
    <row r="13" spans="1:7">
      <c r="A13" t="s">
        <v>12</v>
      </c>
      <c r="B13">
        <f t="shared" si="0"/>
        <v>6</v>
      </c>
      <c r="C13" t="str">
        <f t="shared" si="1"/>
        <v xml:space="preserve"> 310786 ** -3, -8, 43, 4, 14, 31, 47, 4</v>
      </c>
      <c r="D13" t="str">
        <f t="shared" si="2"/>
        <v>310786 ** -3, -8, 43, 4, 14, 31, 47, 4</v>
      </c>
      <c r="E13">
        <f t="shared" si="3"/>
        <v>8</v>
      </c>
      <c r="F13" t="str">
        <f t="shared" si="4"/>
        <v xml:space="preserve">310786 </v>
      </c>
      <c r="G13">
        <f t="shared" si="5"/>
        <v>310786</v>
      </c>
    </row>
    <row r="14" spans="1:7">
      <c r="A14" t="s">
        <v>13</v>
      </c>
      <c r="B14">
        <f t="shared" si="0"/>
        <v>6</v>
      </c>
      <c r="C14" t="str">
        <f t="shared" si="1"/>
        <v xml:space="preserve"> 1867023 ** -3, -8, 43, 4, 14, 31, 47, 4</v>
      </c>
      <c r="D14" t="str">
        <f t="shared" si="2"/>
        <v>1867023 ** -3, -8, 43, 4, 14, 31, 47, 4</v>
      </c>
      <c r="E14">
        <f t="shared" si="3"/>
        <v>9</v>
      </c>
      <c r="F14" t="str">
        <f t="shared" si="4"/>
        <v xml:space="preserve">1867023 </v>
      </c>
      <c r="G14">
        <f t="shared" si="5"/>
        <v>1867023</v>
      </c>
    </row>
    <row r="15" spans="1:7">
      <c r="A15" t="s">
        <v>14</v>
      </c>
      <c r="B15">
        <f t="shared" si="0"/>
        <v>6</v>
      </c>
      <c r="C15" t="str">
        <f t="shared" si="1"/>
        <v xml:space="preserve"> 183022 ** -3, -8, 43, 4, 14, 31, 47, 4</v>
      </c>
      <c r="D15" t="str">
        <f t="shared" si="2"/>
        <v>183022 ** -3, -8, 43, 4, 14, 31, 47, 4</v>
      </c>
      <c r="E15">
        <f t="shared" si="3"/>
        <v>8</v>
      </c>
      <c r="F15" t="str">
        <f t="shared" si="4"/>
        <v xml:space="preserve">183022 </v>
      </c>
      <c r="G15">
        <f t="shared" si="5"/>
        <v>183022</v>
      </c>
    </row>
    <row r="16" spans="1:7">
      <c r="A16" t="s">
        <v>15</v>
      </c>
      <c r="B16">
        <f t="shared" si="0"/>
        <v>6</v>
      </c>
      <c r="C16" t="str">
        <f t="shared" si="1"/>
        <v xml:space="preserve"> 376618 ** -3, -8, 43, 4, 14, 31, 47, 4</v>
      </c>
      <c r="D16" t="str">
        <f t="shared" si="2"/>
        <v>376618 ** -3, -8, 43, 4, 14, 31, 47, 4</v>
      </c>
      <c r="E16">
        <f t="shared" si="3"/>
        <v>8</v>
      </c>
      <c r="F16" t="str">
        <f t="shared" si="4"/>
        <v xml:space="preserve">376618 </v>
      </c>
      <c r="G16">
        <f t="shared" si="5"/>
        <v>376618</v>
      </c>
    </row>
    <row r="17" spans="1:7">
      <c r="A17" t="s">
        <v>16</v>
      </c>
      <c r="B17">
        <f t="shared" si="0"/>
        <v>6</v>
      </c>
      <c r="C17" t="str">
        <f t="shared" si="1"/>
        <v xml:space="preserve"> 186200 ** -3, -8, 43, 4, 14, 31, 47, 4</v>
      </c>
      <c r="D17" t="str">
        <f t="shared" si="2"/>
        <v>186200 ** -3, -8, 43, 4, 14, 31, 47, 4</v>
      </c>
      <c r="E17">
        <f t="shared" si="3"/>
        <v>8</v>
      </c>
      <c r="F17" t="str">
        <f t="shared" si="4"/>
        <v xml:space="preserve">186200 </v>
      </c>
      <c r="G17">
        <f t="shared" si="5"/>
        <v>186200</v>
      </c>
    </row>
    <row r="18" spans="1:7">
      <c r="A18" t="s">
        <v>17</v>
      </c>
      <c r="B18">
        <f t="shared" si="0"/>
        <v>6</v>
      </c>
      <c r="C18" t="str">
        <f t="shared" si="1"/>
        <v xml:space="preserve"> 240140 ** -3, -8, 43, 4, 14, 31, 47, 4</v>
      </c>
      <c r="D18" t="str">
        <f t="shared" si="2"/>
        <v>240140 ** -3, -8, 43, 4, 14, 31, 47, 4</v>
      </c>
      <c r="E18">
        <f t="shared" si="3"/>
        <v>8</v>
      </c>
      <c r="F18" t="str">
        <f t="shared" si="4"/>
        <v xml:space="preserve">240140 </v>
      </c>
      <c r="G18">
        <f t="shared" si="5"/>
        <v>240140</v>
      </c>
    </row>
    <row r="19" spans="1:7">
      <c r="A19" t="s">
        <v>18</v>
      </c>
      <c r="B19">
        <f>SEARCH(":",A19)</f>
        <v>6</v>
      </c>
      <c r="C19" t="str">
        <f>MID(A19,B19+1,LEN(A19)-(B19+1))</f>
        <v xml:space="preserve"> 30684 ** -3, -8, 43, 4, 14, 31, 47, 4</v>
      </c>
      <c r="D19" t="str">
        <f>TRIM(C19)</f>
        <v>30684 ** -3, -8, 43, 4, 14, 31, 47, 4</v>
      </c>
      <c r="E19">
        <f>SEARCH("~*",D19)</f>
        <v>7</v>
      </c>
      <c r="F19" t="str">
        <f>LEFT(D19,E19-1)</f>
        <v xml:space="preserve">30684 </v>
      </c>
      <c r="G19">
        <f t="shared" si="5"/>
        <v>30684</v>
      </c>
    </row>
    <row r="20" spans="1:7">
      <c r="A20" t="s">
        <v>19</v>
      </c>
      <c r="B20">
        <f t="shared" ref="B20:B74" si="6">SEARCH(":",A20)</f>
        <v>6</v>
      </c>
      <c r="C20" t="str">
        <f t="shared" ref="C20:C61" si="7">MID(A20,B20+1,LEN(A20)-(B20+1))</f>
        <v xml:space="preserve"> 910948 ** -3, -8, 43, 4, 14, 31, 47, 4</v>
      </c>
      <c r="D20" t="str">
        <f t="shared" ref="D20:D74" si="8">TRIM(C20)</f>
        <v>910948 ** -3, -8, 43, 4, 14, 31, 47, 4</v>
      </c>
      <c r="E20">
        <f t="shared" ref="E20:E74" si="9">SEARCH("~*",D20)</f>
        <v>8</v>
      </c>
      <c r="F20" t="str">
        <f t="shared" ref="F20:F61" si="10">LEFT(D20,E20-1)</f>
        <v xml:space="preserve">910948 </v>
      </c>
      <c r="G20">
        <f t="shared" si="5"/>
        <v>910948</v>
      </c>
    </row>
    <row r="21" spans="1:7">
      <c r="A21" t="s">
        <v>20</v>
      </c>
      <c r="B21">
        <f t="shared" si="6"/>
        <v>6</v>
      </c>
      <c r="C21" t="str">
        <f t="shared" si="7"/>
        <v xml:space="preserve"> 127923 ** -3, -8, 43, 4, 14, 31, 47, 4</v>
      </c>
      <c r="D21" t="str">
        <f t="shared" si="8"/>
        <v>127923 ** -3, -8, 43, 4, 14, 31, 47, 4</v>
      </c>
      <c r="E21">
        <f t="shared" si="9"/>
        <v>8</v>
      </c>
      <c r="F21" t="str">
        <f t="shared" si="10"/>
        <v xml:space="preserve">127923 </v>
      </c>
      <c r="G21">
        <f t="shared" si="5"/>
        <v>127923</v>
      </c>
    </row>
    <row r="22" spans="1:7">
      <c r="A22" t="s">
        <v>21</v>
      </c>
      <c r="B22">
        <f t="shared" si="6"/>
        <v>6</v>
      </c>
      <c r="C22" t="str">
        <f t="shared" si="7"/>
        <v xml:space="preserve"> 36220 ** -3, -8, 43, 4, 14, 31, 47, 4</v>
      </c>
      <c r="D22" t="str">
        <f t="shared" si="8"/>
        <v>36220 ** -3, -8, 43, 4, 14, 31, 47, 4</v>
      </c>
      <c r="E22">
        <f t="shared" si="9"/>
        <v>7</v>
      </c>
      <c r="F22" t="str">
        <f t="shared" si="10"/>
        <v xml:space="preserve">36220 </v>
      </c>
      <c r="G22">
        <f t="shared" si="5"/>
        <v>36220</v>
      </c>
    </row>
    <row r="23" spans="1:7">
      <c r="A23" t="s">
        <v>22</v>
      </c>
      <c r="B23">
        <f t="shared" si="6"/>
        <v>6</v>
      </c>
      <c r="C23" t="str">
        <f t="shared" si="7"/>
        <v xml:space="preserve"> 64220 ** -3, -8, 43, 4, 14, 31, 47, 4</v>
      </c>
      <c r="D23" t="str">
        <f t="shared" si="8"/>
        <v>64220 ** -3, -8, 43, 4, 14, 31, 47, 4</v>
      </c>
      <c r="E23">
        <f t="shared" si="9"/>
        <v>7</v>
      </c>
      <c r="F23" t="str">
        <f t="shared" si="10"/>
        <v xml:space="preserve">64220 </v>
      </c>
      <c r="G23">
        <f t="shared" si="5"/>
        <v>64220</v>
      </c>
    </row>
    <row r="24" spans="1:7">
      <c r="A24" t="s">
        <v>23</v>
      </c>
      <c r="B24">
        <f t="shared" si="6"/>
        <v>6</v>
      </c>
      <c r="C24" t="str">
        <f t="shared" si="7"/>
        <v xml:space="preserve"> 130692 ** -3, -8, 43, 4, 14, 31, 47, 4</v>
      </c>
      <c r="D24" t="str">
        <f t="shared" si="8"/>
        <v>130692 ** -3, -8, 43, 4, 14, 31, 47, 4</v>
      </c>
      <c r="E24">
        <f t="shared" si="9"/>
        <v>8</v>
      </c>
      <c r="F24" t="str">
        <f t="shared" si="10"/>
        <v xml:space="preserve">130692 </v>
      </c>
      <c r="G24">
        <f t="shared" si="5"/>
        <v>130692</v>
      </c>
    </row>
    <row r="25" spans="1:7">
      <c r="A25" t="s">
        <v>24</v>
      </c>
      <c r="B25">
        <f t="shared" si="6"/>
        <v>6</v>
      </c>
      <c r="C25" t="str">
        <f t="shared" si="7"/>
        <v xml:space="preserve"> 272030 ** -3, -8, 43, 4, 14, 31, 47, 4</v>
      </c>
      <c r="D25" t="str">
        <f t="shared" si="8"/>
        <v>272030 ** -3, -8, 43, 4, 14, 31, 47, 4</v>
      </c>
      <c r="E25">
        <f t="shared" si="9"/>
        <v>8</v>
      </c>
      <c r="F25" t="str">
        <f t="shared" si="10"/>
        <v xml:space="preserve">272030 </v>
      </c>
      <c r="G25">
        <f t="shared" si="5"/>
        <v>272030</v>
      </c>
    </row>
    <row r="26" spans="1:7">
      <c r="A26" t="s">
        <v>25</v>
      </c>
      <c r="B26">
        <f t="shared" si="6"/>
        <v>6</v>
      </c>
      <c r="C26" t="str">
        <f t="shared" si="7"/>
        <v xml:space="preserve"> 231086 ** -3, -8, 43, 4, 14, 31, 47, 4</v>
      </c>
      <c r="D26" t="str">
        <f t="shared" si="8"/>
        <v>231086 ** -3, -8, 43, 4, 14, 31, 47, 4</v>
      </c>
      <c r="E26">
        <f t="shared" si="9"/>
        <v>8</v>
      </c>
      <c r="F26" t="str">
        <f t="shared" si="10"/>
        <v xml:space="preserve">231086 </v>
      </c>
      <c r="G26">
        <f t="shared" si="5"/>
        <v>231086</v>
      </c>
    </row>
    <row r="27" spans="1:7">
      <c r="A27" t="s">
        <v>26</v>
      </c>
      <c r="B27">
        <f t="shared" si="6"/>
        <v>6</v>
      </c>
      <c r="C27" t="str">
        <f t="shared" si="7"/>
        <v xml:space="preserve"> 369209 ** -3, -8, 43, 4, 14, 31, 47, 4</v>
      </c>
      <c r="D27" t="str">
        <f t="shared" si="8"/>
        <v>369209 ** -3, -8, 43, 4, 14, 31, 47, 4</v>
      </c>
      <c r="E27">
        <f t="shared" si="9"/>
        <v>8</v>
      </c>
      <c r="F27" t="str">
        <f t="shared" si="10"/>
        <v xml:space="preserve">369209 </v>
      </c>
      <c r="G27">
        <f t="shared" si="5"/>
        <v>369209</v>
      </c>
    </row>
    <row r="28" spans="1:7">
      <c r="A28" t="s">
        <v>27</v>
      </c>
      <c r="B28">
        <f t="shared" si="6"/>
        <v>6</v>
      </c>
      <c r="C28" t="str">
        <f t="shared" si="7"/>
        <v xml:space="preserve"> 576362 ** -3, -8, 43, 4, 14, 31, 47, 4</v>
      </c>
      <c r="D28" t="str">
        <f t="shared" si="8"/>
        <v>576362 ** -3, -8, 43, 4, 14, 31, 47, 4</v>
      </c>
      <c r="E28">
        <f t="shared" si="9"/>
        <v>8</v>
      </c>
      <c r="F28" t="str">
        <f t="shared" si="10"/>
        <v xml:space="preserve">576362 </v>
      </c>
      <c r="G28">
        <f t="shared" si="5"/>
        <v>576362</v>
      </c>
    </row>
    <row r="29" spans="1:7">
      <c r="A29" t="s">
        <v>28</v>
      </c>
      <c r="B29">
        <f t="shared" si="6"/>
        <v>6</v>
      </c>
      <c r="C29" t="str">
        <f t="shared" si="7"/>
        <v xml:space="preserve"> 115652 ** -3, -8, 43, 4, 14, 31, 47, 4</v>
      </c>
      <c r="D29" t="str">
        <f t="shared" si="8"/>
        <v>115652 ** -3, -8, 43, 4, 14, 31, 47, 4</v>
      </c>
      <c r="E29">
        <f t="shared" si="9"/>
        <v>8</v>
      </c>
      <c r="F29" t="str">
        <f t="shared" si="10"/>
        <v xml:space="preserve">115652 </v>
      </c>
      <c r="G29">
        <f t="shared" si="5"/>
        <v>115652</v>
      </c>
    </row>
    <row r="30" spans="1:7">
      <c r="A30" t="s">
        <v>29</v>
      </c>
      <c r="B30">
        <f t="shared" si="6"/>
        <v>6</v>
      </c>
      <c r="C30" t="str">
        <f t="shared" si="7"/>
        <v xml:space="preserve"> 625377 ** -3, -8, 43, 4, 14, 31, 47, 4</v>
      </c>
      <c r="D30" t="str">
        <f t="shared" si="8"/>
        <v>625377 ** -3, -8, 43, 4, 14, 31, 47, 4</v>
      </c>
      <c r="E30">
        <f t="shared" si="9"/>
        <v>8</v>
      </c>
      <c r="F30" t="str">
        <f t="shared" si="10"/>
        <v xml:space="preserve">625377 </v>
      </c>
      <c r="G30">
        <f t="shared" si="5"/>
        <v>625377</v>
      </c>
    </row>
    <row r="31" spans="1:7">
      <c r="A31" t="s">
        <v>30</v>
      </c>
      <c r="B31">
        <f t="shared" si="6"/>
        <v>6</v>
      </c>
      <c r="C31" t="str">
        <f t="shared" si="7"/>
        <v xml:space="preserve"> 11079 ** -3, -8, 43, 4, 14, 31, 47, 4</v>
      </c>
      <c r="D31" t="str">
        <f t="shared" si="8"/>
        <v>11079 ** -3, -8, 43, 4, 14, 31, 47, 4</v>
      </c>
      <c r="E31">
        <f t="shared" si="9"/>
        <v>7</v>
      </c>
      <c r="F31" t="str">
        <f t="shared" si="10"/>
        <v xml:space="preserve">11079 </v>
      </c>
      <c r="G31">
        <f t="shared" si="5"/>
        <v>11079</v>
      </c>
    </row>
    <row r="32" spans="1:7">
      <c r="A32" t="s">
        <v>31</v>
      </c>
      <c r="B32">
        <f t="shared" si="6"/>
        <v>6</v>
      </c>
      <c r="C32" t="str">
        <f t="shared" si="7"/>
        <v xml:space="preserve"> 153960 ** -3, -8, 43, 4, 14, 31, 47, 4</v>
      </c>
      <c r="D32" t="str">
        <f t="shared" si="8"/>
        <v>153960 ** -3, -8, 43, 4, 14, 31, 47, 4</v>
      </c>
      <c r="E32">
        <f t="shared" si="9"/>
        <v>8</v>
      </c>
      <c r="F32" t="str">
        <f t="shared" si="10"/>
        <v xml:space="preserve">153960 </v>
      </c>
      <c r="G32">
        <f t="shared" si="5"/>
        <v>153960</v>
      </c>
    </row>
    <row r="33" spans="1:7">
      <c r="A33" t="s">
        <v>32</v>
      </c>
      <c r="B33">
        <f t="shared" si="6"/>
        <v>6</v>
      </c>
      <c r="C33" t="str">
        <f t="shared" si="7"/>
        <v xml:space="preserve"> 1118213 ** -3, -8, 43, 4, 14, 31, 47, 4</v>
      </c>
      <c r="D33" t="str">
        <f t="shared" si="8"/>
        <v>1118213 ** -3, -8, 43, 4, 14, 31, 47, 4</v>
      </c>
      <c r="E33">
        <f t="shared" si="9"/>
        <v>9</v>
      </c>
      <c r="F33" t="str">
        <f t="shared" si="10"/>
        <v xml:space="preserve">1118213 </v>
      </c>
      <c r="G33">
        <f t="shared" si="5"/>
        <v>1118213</v>
      </c>
    </row>
    <row r="34" spans="1:7">
      <c r="A34" t="s">
        <v>33</v>
      </c>
      <c r="B34">
        <f t="shared" si="6"/>
        <v>6</v>
      </c>
      <c r="C34" t="str">
        <f t="shared" si="7"/>
        <v xml:space="preserve"> 225877 ** -3, -8, 43, 4, 14, 31, 47, 4</v>
      </c>
      <c r="D34" t="str">
        <f t="shared" si="8"/>
        <v>225877 ** -3, -8, 43, 4, 14, 31, 47, 4</v>
      </c>
      <c r="E34">
        <f t="shared" si="9"/>
        <v>8</v>
      </c>
      <c r="F34" t="str">
        <f t="shared" si="10"/>
        <v xml:space="preserve">225877 </v>
      </c>
      <c r="G34">
        <f t="shared" si="5"/>
        <v>225877</v>
      </c>
    </row>
    <row r="35" spans="1:7">
      <c r="A35" t="s">
        <v>34</v>
      </c>
      <c r="B35">
        <f t="shared" si="6"/>
        <v>6</v>
      </c>
      <c r="C35" t="str">
        <f t="shared" si="7"/>
        <v xml:space="preserve"> 1174638 ** -3, -8, 43, 4, 14, 31, 47, 4</v>
      </c>
      <c r="D35" t="str">
        <f t="shared" si="8"/>
        <v>1174638 ** -3, -8, 43, 4, 14, 31, 47, 4</v>
      </c>
      <c r="E35">
        <f t="shared" si="9"/>
        <v>9</v>
      </c>
      <c r="F35" t="str">
        <f t="shared" si="10"/>
        <v xml:space="preserve">1174638 </v>
      </c>
      <c r="G35">
        <f t="shared" si="5"/>
        <v>1174638</v>
      </c>
    </row>
    <row r="36" spans="1:7">
      <c r="A36" t="s">
        <v>35</v>
      </c>
      <c r="B36">
        <f t="shared" si="6"/>
        <v>6</v>
      </c>
      <c r="C36" t="str">
        <f t="shared" si="7"/>
        <v xml:space="preserve"> 63428 ** -3, -8, 43, 4, 14, 31, 47, 4</v>
      </c>
      <c r="D36" t="str">
        <f t="shared" si="8"/>
        <v>63428 ** -3, -8, 43, 4, 14, 31, 47, 4</v>
      </c>
      <c r="E36">
        <f t="shared" si="9"/>
        <v>7</v>
      </c>
      <c r="F36" t="str">
        <f t="shared" si="10"/>
        <v xml:space="preserve">63428 </v>
      </c>
      <c r="G36">
        <f t="shared" si="5"/>
        <v>63428</v>
      </c>
    </row>
    <row r="37" spans="1:7">
      <c r="A37" t="s">
        <v>36</v>
      </c>
      <c r="B37">
        <f t="shared" si="6"/>
        <v>6</v>
      </c>
      <c r="C37" t="str">
        <f t="shared" si="7"/>
        <v xml:space="preserve"> 781797 ** -3, -8, 43, 4, 14, 31, 47, 4</v>
      </c>
      <c r="D37" t="str">
        <f t="shared" si="8"/>
        <v>781797 ** -3, -8, 43, 4, 14, 31, 47, 4</v>
      </c>
      <c r="E37">
        <f t="shared" si="9"/>
        <v>8</v>
      </c>
      <c r="F37" t="str">
        <f t="shared" si="10"/>
        <v xml:space="preserve">781797 </v>
      </c>
      <c r="G37">
        <f t="shared" si="5"/>
        <v>781797</v>
      </c>
    </row>
    <row r="38" spans="1:7">
      <c r="A38" t="s">
        <v>37</v>
      </c>
      <c r="B38">
        <f t="shared" si="6"/>
        <v>6</v>
      </c>
      <c r="C38" t="str">
        <f t="shared" si="7"/>
        <v xml:space="preserve"> 618242 ** -3, -8, 43, 4, 14, 31, 47, 4</v>
      </c>
      <c r="D38" t="str">
        <f t="shared" si="8"/>
        <v>618242 ** -3, -8, 43, 4, 14, 31, 47, 4</v>
      </c>
      <c r="E38">
        <f t="shared" si="9"/>
        <v>8</v>
      </c>
      <c r="F38" t="str">
        <f t="shared" si="10"/>
        <v xml:space="preserve">618242 </v>
      </c>
      <c r="G38">
        <f t="shared" si="5"/>
        <v>618242</v>
      </c>
    </row>
    <row r="39" spans="1:7">
      <c r="A39" t="s">
        <v>38</v>
      </c>
      <c r="B39">
        <f t="shared" si="6"/>
        <v>6</v>
      </c>
      <c r="C39" t="str">
        <f t="shared" si="7"/>
        <v xml:space="preserve"> 77046 ** -3, -8, 43, 4, 14, 31, 47, 4</v>
      </c>
      <c r="D39" t="str">
        <f t="shared" si="8"/>
        <v>77046 ** -3, -8, 43, 4, 14, 31, 47, 4</v>
      </c>
      <c r="E39">
        <f t="shared" si="9"/>
        <v>7</v>
      </c>
      <c r="F39" t="str">
        <f t="shared" si="10"/>
        <v xml:space="preserve">77046 </v>
      </c>
      <c r="G39">
        <f t="shared" si="5"/>
        <v>77046</v>
      </c>
    </row>
    <row r="40" spans="1:7">
      <c r="A40" t="s">
        <v>39</v>
      </c>
      <c r="B40">
        <f t="shared" si="6"/>
        <v>6</v>
      </c>
      <c r="C40" t="str">
        <f t="shared" si="7"/>
        <v xml:space="preserve"> 429526 ** -3, -8, 43, 4, 14, 31, 47, 4</v>
      </c>
      <c r="D40" t="str">
        <f t="shared" si="8"/>
        <v>429526 ** -3, -8, 43, 4, 14, 31, 47, 4</v>
      </c>
      <c r="E40">
        <f t="shared" si="9"/>
        <v>8</v>
      </c>
      <c r="F40" t="str">
        <f t="shared" si="10"/>
        <v xml:space="preserve">429526 </v>
      </c>
      <c r="G40">
        <f t="shared" si="5"/>
        <v>429526</v>
      </c>
    </row>
    <row r="41" spans="1:7">
      <c r="A41" t="s">
        <v>40</v>
      </c>
      <c r="B41">
        <f t="shared" si="6"/>
        <v>6</v>
      </c>
      <c r="C41" t="str">
        <f t="shared" si="7"/>
        <v xml:space="preserve"> 237143 ** -3, -8, 43, 4, 14, 31, 47, 4</v>
      </c>
      <c r="D41" t="str">
        <f t="shared" si="8"/>
        <v>237143 ** -3, -8, 43, 4, 14, 31, 47, 4</v>
      </c>
      <c r="E41">
        <f t="shared" si="9"/>
        <v>8</v>
      </c>
      <c r="F41" t="str">
        <f t="shared" si="10"/>
        <v xml:space="preserve">237143 </v>
      </c>
      <c r="G41">
        <f t="shared" si="5"/>
        <v>237143</v>
      </c>
    </row>
    <row r="42" spans="1:7">
      <c r="A42" t="s">
        <v>41</v>
      </c>
      <c r="B42">
        <f t="shared" si="6"/>
        <v>6</v>
      </c>
      <c r="C42" t="str">
        <f t="shared" si="7"/>
        <v xml:space="preserve"> 613639 ** -3, -8, 43, 4, 14, 31, 47, 4</v>
      </c>
      <c r="D42" t="str">
        <f t="shared" si="8"/>
        <v>613639 ** -3, -8, 43, 4, 14, 31, 47, 4</v>
      </c>
      <c r="E42">
        <f t="shared" si="9"/>
        <v>8</v>
      </c>
      <c r="F42" t="str">
        <f t="shared" si="10"/>
        <v xml:space="preserve">613639 </v>
      </c>
      <c r="G42">
        <f t="shared" si="5"/>
        <v>613639</v>
      </c>
    </row>
    <row r="43" spans="1:7">
      <c r="A43" t="s">
        <v>42</v>
      </c>
      <c r="B43">
        <f t="shared" si="6"/>
        <v>6</v>
      </c>
      <c r="C43" t="str">
        <f t="shared" si="7"/>
        <v xml:space="preserve"> 270153 ** -3, -8, 43, 4, 14, 31, 47, 4</v>
      </c>
      <c r="D43" t="str">
        <f t="shared" si="8"/>
        <v>270153 ** -3, -8, 43, 4, 14, 31, 47, 4</v>
      </c>
      <c r="E43">
        <f t="shared" si="9"/>
        <v>8</v>
      </c>
      <c r="F43" t="str">
        <f t="shared" si="10"/>
        <v xml:space="preserve">270153 </v>
      </c>
      <c r="G43">
        <f t="shared" si="5"/>
        <v>270153</v>
      </c>
    </row>
    <row r="44" spans="1:7">
      <c r="A44" t="s">
        <v>43</v>
      </c>
      <c r="B44">
        <f t="shared" si="6"/>
        <v>6</v>
      </c>
      <c r="C44" t="str">
        <f t="shared" si="7"/>
        <v xml:space="preserve"> 534587 ** -3, -8, 43, 4, 14, 31, 47, 4</v>
      </c>
      <c r="D44" t="str">
        <f t="shared" si="8"/>
        <v>534587 ** -3, -8, 43, 4, 14, 31, 47, 4</v>
      </c>
      <c r="E44">
        <f t="shared" si="9"/>
        <v>8</v>
      </c>
      <c r="F44" t="str">
        <f t="shared" si="10"/>
        <v xml:space="preserve">534587 </v>
      </c>
      <c r="G44">
        <f t="shared" si="5"/>
        <v>534587</v>
      </c>
    </row>
    <row r="45" spans="1:7">
      <c r="A45" t="s">
        <v>44</v>
      </c>
      <c r="B45">
        <f t="shared" si="6"/>
        <v>6</v>
      </c>
      <c r="C45" t="str">
        <f t="shared" si="7"/>
        <v xml:space="preserve"> 78454 ** -3, -8, 43, 4, 14, 31, 47, 4</v>
      </c>
      <c r="D45" t="str">
        <f t="shared" si="8"/>
        <v>78454 ** -3, -8, 43, 4, 14, 31, 47, 4</v>
      </c>
      <c r="E45">
        <f t="shared" si="9"/>
        <v>7</v>
      </c>
      <c r="F45" t="str">
        <f t="shared" si="10"/>
        <v xml:space="preserve">78454 </v>
      </c>
      <c r="G45">
        <f t="shared" si="5"/>
        <v>78454</v>
      </c>
    </row>
    <row r="46" spans="1:7">
      <c r="A46" t="s">
        <v>45</v>
      </c>
      <c r="B46">
        <f t="shared" si="6"/>
        <v>6</v>
      </c>
      <c r="C46" t="str">
        <f t="shared" si="7"/>
        <v xml:space="preserve"> 151618 ** -3, -8, 43, 4, 14, 31, 47, 4</v>
      </c>
      <c r="D46" t="str">
        <f t="shared" si="8"/>
        <v>151618 ** -3, -8, 43, 4, 14, 31, 47, 4</v>
      </c>
      <c r="E46">
        <f t="shared" si="9"/>
        <v>8</v>
      </c>
      <c r="F46" t="str">
        <f t="shared" si="10"/>
        <v xml:space="preserve">151618 </v>
      </c>
      <c r="G46">
        <f t="shared" si="5"/>
        <v>151618</v>
      </c>
    </row>
    <row r="47" spans="1:7">
      <c r="A47" t="s">
        <v>46</v>
      </c>
      <c r="B47">
        <f t="shared" si="6"/>
        <v>6</v>
      </c>
      <c r="C47" t="str">
        <f t="shared" si="7"/>
        <v xml:space="preserve"> 176238 ** -3, -8, 43, 4, 14, 31, 47, 4</v>
      </c>
      <c r="D47" t="str">
        <f t="shared" si="8"/>
        <v>176238 ** -3, -8, 43, 4, 14, 31, 47, 4</v>
      </c>
      <c r="E47">
        <f t="shared" si="9"/>
        <v>8</v>
      </c>
      <c r="F47" t="str">
        <f t="shared" si="10"/>
        <v xml:space="preserve">176238 </v>
      </c>
      <c r="G47">
        <f t="shared" si="5"/>
        <v>176238</v>
      </c>
    </row>
    <row r="48" spans="1:7">
      <c r="A48" t="s">
        <v>47</v>
      </c>
      <c r="B48">
        <f t="shared" si="6"/>
        <v>6</v>
      </c>
      <c r="C48" t="str">
        <f t="shared" si="7"/>
        <v xml:space="preserve"> 59945 ** -3, -8, 43, 4, 14, 31, 47, 4</v>
      </c>
      <c r="D48" t="str">
        <f t="shared" si="8"/>
        <v>59945 ** -3, -8, 43, 4, 14, 31, 47, 4</v>
      </c>
      <c r="E48">
        <f t="shared" si="9"/>
        <v>7</v>
      </c>
      <c r="F48" t="str">
        <f t="shared" si="10"/>
        <v xml:space="preserve">59945 </v>
      </c>
      <c r="G48">
        <f t="shared" si="5"/>
        <v>59945</v>
      </c>
    </row>
    <row r="49" spans="1:7">
      <c r="A49" t="s">
        <v>48</v>
      </c>
      <c r="B49">
        <f t="shared" si="6"/>
        <v>6</v>
      </c>
      <c r="C49" t="str">
        <f t="shared" si="7"/>
        <v xml:space="preserve"> 499206 ** -3, -8, 43, 4, 14, 31, 47, 4</v>
      </c>
      <c r="D49" t="str">
        <f t="shared" si="8"/>
        <v>499206 ** -3, -8, 43, 4, 14, 31, 47, 4</v>
      </c>
      <c r="E49">
        <f t="shared" si="9"/>
        <v>8</v>
      </c>
      <c r="F49" t="str">
        <f t="shared" si="10"/>
        <v xml:space="preserve">499206 </v>
      </c>
      <c r="G49">
        <f t="shared" si="5"/>
        <v>499206</v>
      </c>
    </row>
    <row r="50" spans="1:7">
      <c r="A50" t="s">
        <v>49</v>
      </c>
      <c r="B50">
        <f t="shared" si="6"/>
        <v>6</v>
      </c>
      <c r="C50" t="str">
        <f t="shared" si="7"/>
        <v xml:space="preserve"> 480585 ** -3, -8, 43, 4, 14, 31, 47, 4</v>
      </c>
      <c r="D50" t="str">
        <f t="shared" si="8"/>
        <v>480585 ** -3, -8, 43, 4, 14, 31, 47, 4</v>
      </c>
      <c r="E50">
        <f t="shared" si="9"/>
        <v>8</v>
      </c>
      <c r="F50" t="str">
        <f t="shared" si="10"/>
        <v xml:space="preserve">480585 </v>
      </c>
      <c r="G50">
        <f t="shared" si="5"/>
        <v>480585</v>
      </c>
    </row>
    <row r="51" spans="1:7">
      <c r="A51" t="s">
        <v>50</v>
      </c>
      <c r="B51">
        <f t="shared" si="6"/>
        <v>6</v>
      </c>
      <c r="C51" t="str">
        <f t="shared" si="7"/>
        <v xml:space="preserve"> 69340 ** -3, -8, 43, 4, 14, 31, 47, 4</v>
      </c>
      <c r="D51" t="str">
        <f t="shared" si="8"/>
        <v>69340 ** -3, -8, 43, 4, 14, 31, 47, 4</v>
      </c>
      <c r="E51">
        <f t="shared" si="9"/>
        <v>7</v>
      </c>
      <c r="F51" t="str">
        <f t="shared" si="10"/>
        <v xml:space="preserve">69340 </v>
      </c>
      <c r="G51">
        <f t="shared" si="5"/>
        <v>69340</v>
      </c>
    </row>
    <row r="52" spans="1:7">
      <c r="A52" t="s">
        <v>51</v>
      </c>
      <c r="B52">
        <f t="shared" si="6"/>
        <v>6</v>
      </c>
      <c r="C52" t="str">
        <f t="shared" si="7"/>
        <v xml:space="preserve"> 2225012 ** -3, -8, 43, 4, 14, 31, 47, 4</v>
      </c>
      <c r="D52" t="str">
        <f t="shared" si="8"/>
        <v>2225012 ** -3, -8, 43, 4, 14, 31, 47, 4</v>
      </c>
      <c r="E52">
        <f t="shared" si="9"/>
        <v>9</v>
      </c>
      <c r="F52" t="str">
        <f t="shared" si="10"/>
        <v xml:space="preserve">2225012 </v>
      </c>
      <c r="G52">
        <f t="shared" si="5"/>
        <v>2225012</v>
      </c>
    </row>
    <row r="53" spans="1:7">
      <c r="A53" t="s">
        <v>52</v>
      </c>
      <c r="B53">
        <f t="shared" si="6"/>
        <v>6</v>
      </c>
      <c r="C53" t="str">
        <f t="shared" si="7"/>
        <v xml:space="preserve"> 531783 ** -3, -8, 43, 4, 14, 31, 47, 4</v>
      </c>
      <c r="D53" t="str">
        <f t="shared" si="8"/>
        <v>531783 ** -3, -8, 43, 4, 14, 31, 47, 4</v>
      </c>
      <c r="E53">
        <f t="shared" si="9"/>
        <v>8</v>
      </c>
      <c r="F53" t="str">
        <f t="shared" si="10"/>
        <v xml:space="preserve">531783 </v>
      </c>
      <c r="G53">
        <f t="shared" si="5"/>
        <v>531783</v>
      </c>
    </row>
    <row r="54" spans="1:7">
      <c r="A54" t="s">
        <v>53</v>
      </c>
      <c r="B54">
        <f t="shared" si="6"/>
        <v>6</v>
      </c>
      <c r="C54" t="str">
        <f t="shared" si="7"/>
        <v xml:space="preserve"> 653411 ** -3, -8, 43, 4, 14, 31, 47, 4</v>
      </c>
      <c r="D54" t="str">
        <f t="shared" si="8"/>
        <v>653411 ** -3, -8, 43, 4, 14, 31, 47, 4</v>
      </c>
      <c r="E54">
        <f t="shared" si="9"/>
        <v>8</v>
      </c>
      <c r="F54" t="str">
        <f t="shared" si="10"/>
        <v xml:space="preserve">653411 </v>
      </c>
      <c r="G54">
        <f t="shared" si="5"/>
        <v>653411</v>
      </c>
    </row>
    <row r="55" spans="1:7">
      <c r="A55" t="s">
        <v>54</v>
      </c>
      <c r="B55">
        <f t="shared" si="6"/>
        <v>6</v>
      </c>
      <c r="C55" t="str">
        <f t="shared" si="7"/>
        <v xml:space="preserve"> 281343 ** -3, -8, 43, 4, 14, 31, 47, 4</v>
      </c>
      <c r="D55" t="str">
        <f t="shared" si="8"/>
        <v>281343 ** -3, -8, 43, 4, 14, 31, 47, 4</v>
      </c>
      <c r="E55">
        <f t="shared" si="9"/>
        <v>8</v>
      </c>
      <c r="F55" t="str">
        <f t="shared" si="10"/>
        <v xml:space="preserve">281343 </v>
      </c>
      <c r="G55">
        <f t="shared" si="5"/>
        <v>281343</v>
      </c>
    </row>
    <row r="56" spans="1:7">
      <c r="A56" t="s">
        <v>55</v>
      </c>
      <c r="B56">
        <f t="shared" si="6"/>
        <v>6</v>
      </c>
      <c r="C56" t="str">
        <f t="shared" si="7"/>
        <v xml:space="preserve"> 1652212 ** -3, -8, 43, 4, 14, 31, 47, 4</v>
      </c>
      <c r="D56" t="str">
        <f t="shared" si="8"/>
        <v>1652212 ** -3, -8, 43, 4, 14, 31, 47, 4</v>
      </c>
      <c r="E56">
        <f t="shared" si="9"/>
        <v>9</v>
      </c>
      <c r="F56" t="str">
        <f t="shared" si="10"/>
        <v xml:space="preserve">1652212 </v>
      </c>
      <c r="G56">
        <f t="shared" si="5"/>
        <v>1652212</v>
      </c>
    </row>
    <row r="57" spans="1:7">
      <c r="A57" t="s">
        <v>56</v>
      </c>
      <c r="B57">
        <f t="shared" si="6"/>
        <v>6</v>
      </c>
      <c r="C57" t="str">
        <f t="shared" si="7"/>
        <v xml:space="preserve"> 120560 ** -3, -8, 43, 4, 14, 31, 47, 4</v>
      </c>
      <c r="D57" t="str">
        <f t="shared" si="8"/>
        <v>120560 ** -3, -8, 43, 4, 14, 31, 47, 4</v>
      </c>
      <c r="E57">
        <f t="shared" si="9"/>
        <v>8</v>
      </c>
      <c r="F57" t="str">
        <f t="shared" si="10"/>
        <v xml:space="preserve">120560 </v>
      </c>
      <c r="G57">
        <f t="shared" si="5"/>
        <v>120560</v>
      </c>
    </row>
    <row r="58" spans="1:7">
      <c r="A58" t="s">
        <v>57</v>
      </c>
      <c r="B58">
        <f t="shared" si="6"/>
        <v>6</v>
      </c>
      <c r="C58" t="str">
        <f t="shared" si="7"/>
        <v xml:space="preserve"> 107249 ** -3, -8, 43, 4, 14, 31, 47, 4</v>
      </c>
      <c r="D58" t="str">
        <f t="shared" si="8"/>
        <v>107249 ** -3, -8, 43, 4, 14, 31, 47, 4</v>
      </c>
      <c r="E58">
        <f t="shared" si="9"/>
        <v>8</v>
      </c>
      <c r="F58" t="str">
        <f t="shared" si="10"/>
        <v xml:space="preserve">107249 </v>
      </c>
      <c r="G58">
        <f t="shared" si="5"/>
        <v>107249</v>
      </c>
    </row>
    <row r="59" spans="1:7">
      <c r="A59" t="s">
        <v>58</v>
      </c>
      <c r="B59">
        <f t="shared" si="6"/>
        <v>6</v>
      </c>
      <c r="C59" t="str">
        <f t="shared" si="7"/>
        <v xml:space="preserve"> 247841 ** -3, -8, 43, 4, 14, 31, 47, 4</v>
      </c>
      <c r="D59" t="str">
        <f t="shared" si="8"/>
        <v>247841 ** -3, -8, 43, 4, 14, 31, 47, 4</v>
      </c>
      <c r="E59">
        <f t="shared" si="9"/>
        <v>8</v>
      </c>
      <c r="F59" t="str">
        <f t="shared" si="10"/>
        <v xml:space="preserve">247841 </v>
      </c>
      <c r="G59">
        <f t="shared" si="5"/>
        <v>247841</v>
      </c>
    </row>
    <row r="60" spans="1:7">
      <c r="A60" t="s">
        <v>59</v>
      </c>
      <c r="B60">
        <f t="shared" si="6"/>
        <v>6</v>
      </c>
      <c r="C60" t="str">
        <f t="shared" si="7"/>
        <v xml:space="preserve"> 181690 ** -3, -8, 43, 4, 14, 31, 47, 4</v>
      </c>
      <c r="D60" t="str">
        <f t="shared" si="8"/>
        <v>181690 ** -3, -8, 43, 4, 14, 31, 47, 4</v>
      </c>
      <c r="E60">
        <f t="shared" si="9"/>
        <v>8</v>
      </c>
      <c r="F60" t="str">
        <f t="shared" si="10"/>
        <v xml:space="preserve">181690 </v>
      </c>
      <c r="G60">
        <f t="shared" si="5"/>
        <v>181690</v>
      </c>
    </row>
    <row r="61" spans="1:7">
      <c r="A61" t="s">
        <v>60</v>
      </c>
      <c r="B61">
        <f t="shared" si="6"/>
        <v>6</v>
      </c>
      <c r="C61" t="str">
        <f t="shared" si="7"/>
        <v xml:space="preserve"> 331228 ** -3, -8, 43, 4, 14, 31, 47, 4</v>
      </c>
      <c r="D61" t="str">
        <f t="shared" si="8"/>
        <v>331228 ** -3, -8, 43, 4, 14, 31, 47, 4</v>
      </c>
      <c r="E61">
        <f t="shared" si="9"/>
        <v>8</v>
      </c>
      <c r="F61" t="str">
        <f t="shared" si="10"/>
        <v xml:space="preserve">331228 </v>
      </c>
      <c r="G61">
        <f t="shared" si="5"/>
        <v>331228</v>
      </c>
    </row>
    <row r="62" spans="1:7">
      <c r="A62" t="s">
        <v>66</v>
      </c>
      <c r="B62">
        <f t="shared" si="6"/>
        <v>6</v>
      </c>
      <c r="C62" t="str">
        <f t="shared" ref="C62:C74" si="11">MID(A62,B62+1,LEN(A62)-(B62+1))</f>
        <v xml:space="preserve"> 736184 ** -3, -8, 43, 4, 14, 31, 47, 4</v>
      </c>
      <c r="D62" t="str">
        <f t="shared" si="8"/>
        <v>736184 ** -3, -8, 43, 4, 14, 31, 47, 4</v>
      </c>
      <c r="E62">
        <f t="shared" si="9"/>
        <v>8</v>
      </c>
      <c r="F62" t="str">
        <f t="shared" ref="F62:F74" si="12">LEFT(D62,E62-1)</f>
        <v xml:space="preserve">736184 </v>
      </c>
      <c r="G62">
        <f t="shared" si="5"/>
        <v>736184</v>
      </c>
    </row>
    <row r="63" spans="1:7">
      <c r="A63" t="s">
        <v>67</v>
      </c>
      <c r="B63">
        <f t="shared" si="6"/>
        <v>6</v>
      </c>
      <c r="C63" t="str">
        <f t="shared" si="11"/>
        <v xml:space="preserve"> 351637 ** -3, -8, 43, 4, 14, 31, 47, 4</v>
      </c>
      <c r="D63" t="str">
        <f t="shared" si="8"/>
        <v>351637 ** -3, -8, 43, 4, 14, 31, 47, 4</v>
      </c>
      <c r="E63">
        <f t="shared" si="9"/>
        <v>8</v>
      </c>
      <c r="F63" t="str">
        <f t="shared" si="12"/>
        <v xml:space="preserve">351637 </v>
      </c>
      <c r="G63">
        <f t="shared" si="5"/>
        <v>351637</v>
      </c>
    </row>
    <row r="64" spans="1:7">
      <c r="A64" t="s">
        <v>68</v>
      </c>
      <c r="B64">
        <f t="shared" si="6"/>
        <v>6</v>
      </c>
      <c r="C64" t="str">
        <f t="shared" si="11"/>
        <v xml:space="preserve"> 770292 ** -3, -8, 43, 4, 14, 31, 47, 4</v>
      </c>
      <c r="D64" t="str">
        <f t="shared" si="8"/>
        <v>770292 ** -3, -8, 43, 4, 14, 31, 47, 4</v>
      </c>
      <c r="E64">
        <f t="shared" si="9"/>
        <v>8</v>
      </c>
      <c r="F64" t="str">
        <f t="shared" si="12"/>
        <v xml:space="preserve">770292 </v>
      </c>
      <c r="G64">
        <f t="shared" si="5"/>
        <v>770292</v>
      </c>
    </row>
    <row r="65" spans="1:7">
      <c r="A65" t="s">
        <v>69</v>
      </c>
      <c r="B65">
        <f t="shared" si="6"/>
        <v>6</v>
      </c>
      <c r="C65" t="str">
        <f t="shared" si="11"/>
        <v xml:space="preserve"> 1228177 ** -3, -8, 43, 4, 14, 31, 47, 4</v>
      </c>
      <c r="D65" t="str">
        <f t="shared" si="8"/>
        <v>1228177 ** -3, -8, 43, 4, 14, 31, 47, 4</v>
      </c>
      <c r="E65">
        <f t="shared" si="9"/>
        <v>9</v>
      </c>
      <c r="F65" t="str">
        <f t="shared" si="12"/>
        <v xml:space="preserve">1228177 </v>
      </c>
      <c r="G65">
        <f>IF(ISBLANK(A65),"",VALUE(F65))</f>
        <v>1228177</v>
      </c>
    </row>
    <row r="66" spans="1:7">
      <c r="A66" t="s">
        <v>70</v>
      </c>
      <c r="B66">
        <f t="shared" si="6"/>
        <v>6</v>
      </c>
      <c r="C66" t="str">
        <f t="shared" si="11"/>
        <v xml:space="preserve"> 1241728 ** -3, -8, 43, 4, 14, 31, 47, 4</v>
      </c>
      <c r="D66" t="str">
        <f t="shared" si="8"/>
        <v>1241728 ** -3, -8, 43, 4, 14, 31, 47, 4</v>
      </c>
      <c r="E66">
        <f t="shared" si="9"/>
        <v>9</v>
      </c>
      <c r="F66" t="str">
        <f t="shared" si="12"/>
        <v xml:space="preserve">1241728 </v>
      </c>
      <c r="G66">
        <f t="shared" ref="G66:G78" si="13">IF(ISBLANK(A66),"",VALUE(F66))</f>
        <v>1241728</v>
      </c>
    </row>
    <row r="67" spans="1:7">
      <c r="A67" t="s">
        <v>71</v>
      </c>
      <c r="B67">
        <f t="shared" si="6"/>
        <v>6</v>
      </c>
      <c r="C67" t="str">
        <f t="shared" si="11"/>
        <v xml:space="preserve"> 696219 ** -3, -8, 43, 4, 14, 31, 47, 4</v>
      </c>
      <c r="D67" t="str">
        <f t="shared" si="8"/>
        <v>696219 ** -3, -8, 43, 4, 14, 31, 47, 4</v>
      </c>
      <c r="E67">
        <f t="shared" si="9"/>
        <v>8</v>
      </c>
      <c r="F67" t="str">
        <f t="shared" si="12"/>
        <v xml:space="preserve">696219 </v>
      </c>
      <c r="G67">
        <f t="shared" si="13"/>
        <v>696219</v>
      </c>
    </row>
    <row r="68" spans="1:7">
      <c r="A68" t="s">
        <v>72</v>
      </c>
      <c r="B68">
        <f t="shared" si="6"/>
        <v>6</v>
      </c>
      <c r="C68" t="str">
        <f t="shared" si="11"/>
        <v xml:space="preserve"> 317431 ** -3, -8, 43, 4, 14, 31, 47, 4</v>
      </c>
      <c r="D68" t="str">
        <f t="shared" si="8"/>
        <v>317431 ** -3, -8, 43, 4, 14, 31, 47, 4</v>
      </c>
      <c r="E68">
        <f t="shared" si="9"/>
        <v>8</v>
      </c>
      <c r="F68" t="str">
        <f t="shared" si="12"/>
        <v xml:space="preserve">317431 </v>
      </c>
      <c r="G68">
        <f t="shared" si="13"/>
        <v>317431</v>
      </c>
    </row>
    <row r="69" spans="1:7">
      <c r="A69" t="s">
        <v>73</v>
      </c>
      <c r="B69">
        <f t="shared" si="6"/>
        <v>6</v>
      </c>
      <c r="C69" t="str">
        <f t="shared" si="11"/>
        <v xml:space="preserve"> 1512427 ** -3, -8, 43, 4, 14, 31, 47, 4</v>
      </c>
      <c r="D69" t="str">
        <f t="shared" si="8"/>
        <v>1512427 ** -3, -8, 43, 4, 14, 31, 47, 4</v>
      </c>
      <c r="E69">
        <f t="shared" si="9"/>
        <v>9</v>
      </c>
      <c r="F69" t="str">
        <f t="shared" si="12"/>
        <v xml:space="preserve">1512427 </v>
      </c>
      <c r="G69">
        <f t="shared" si="13"/>
        <v>1512427</v>
      </c>
    </row>
    <row r="70" spans="1:7">
      <c r="A70" t="s">
        <v>74</v>
      </c>
      <c r="B70">
        <f t="shared" si="6"/>
        <v>6</v>
      </c>
      <c r="C70" t="str">
        <f t="shared" si="11"/>
        <v xml:space="preserve"> 455671 ** -3, -8, 43, 4, 14, 31, 47, 4</v>
      </c>
      <c r="D70" t="str">
        <f t="shared" si="8"/>
        <v>455671 ** -3, -8, 43, 4, 14, 31, 47, 4</v>
      </c>
      <c r="E70">
        <f t="shared" si="9"/>
        <v>8</v>
      </c>
      <c r="F70" t="str">
        <f t="shared" si="12"/>
        <v xml:space="preserve">455671 </v>
      </c>
      <c r="G70">
        <f t="shared" si="13"/>
        <v>455671</v>
      </c>
    </row>
    <row r="71" spans="1:7">
      <c r="A71" t="s">
        <v>75</v>
      </c>
      <c r="B71">
        <f t="shared" si="6"/>
        <v>6</v>
      </c>
      <c r="C71" t="str">
        <f t="shared" si="11"/>
        <v xml:space="preserve"> 1295910 ** -3, -8, 43, 4, 14, 31, 47, 4</v>
      </c>
      <c r="D71" t="str">
        <f t="shared" si="8"/>
        <v>1295910 ** -3, -8, 43, 4, 14, 31, 47, 4</v>
      </c>
      <c r="E71">
        <f t="shared" si="9"/>
        <v>9</v>
      </c>
      <c r="F71" t="str">
        <f t="shared" si="12"/>
        <v xml:space="preserve">1295910 </v>
      </c>
      <c r="G71">
        <f t="shared" si="13"/>
        <v>1295910</v>
      </c>
    </row>
    <row r="72" spans="1:7">
      <c r="A72" t="s">
        <v>76</v>
      </c>
      <c r="B72">
        <f t="shared" si="6"/>
        <v>6</v>
      </c>
      <c r="C72" t="str">
        <f t="shared" si="11"/>
        <v xml:space="preserve"> 40144 ** -3, -8, 43, 4, 14, 31, 47, 4</v>
      </c>
      <c r="D72" t="str">
        <f t="shared" si="8"/>
        <v>40144 ** -3, -8, 43, 4, 14, 31, 47, 4</v>
      </c>
      <c r="E72">
        <f t="shared" si="9"/>
        <v>7</v>
      </c>
      <c r="F72" t="str">
        <f t="shared" si="12"/>
        <v xml:space="preserve">40144 </v>
      </c>
      <c r="G72">
        <f t="shared" si="13"/>
        <v>40144</v>
      </c>
    </row>
    <row r="73" spans="1:7">
      <c r="B73" t="e">
        <f t="shared" si="6"/>
        <v>#VALUE!</v>
      </c>
      <c r="C73" t="e">
        <f t="shared" si="11"/>
        <v>#VALUE!</v>
      </c>
      <c r="D73" t="e">
        <f t="shared" si="8"/>
        <v>#VALUE!</v>
      </c>
      <c r="E73" t="e">
        <f t="shared" si="9"/>
        <v>#VALUE!</v>
      </c>
      <c r="F73" t="e">
        <f t="shared" si="12"/>
        <v>#VALUE!</v>
      </c>
      <c r="G73" t="str">
        <f t="shared" si="13"/>
        <v/>
      </c>
    </row>
    <row r="74" spans="1:7">
      <c r="B74" t="e">
        <f t="shared" si="6"/>
        <v>#VALUE!</v>
      </c>
      <c r="C74" t="e">
        <f t="shared" si="11"/>
        <v>#VALUE!</v>
      </c>
      <c r="D74" t="e">
        <f t="shared" si="8"/>
        <v>#VALUE!</v>
      </c>
      <c r="E74" t="e">
        <f t="shared" si="9"/>
        <v>#VALUE!</v>
      </c>
      <c r="F74" t="e">
        <f t="shared" si="12"/>
        <v>#VALUE!</v>
      </c>
      <c r="G74" t="str">
        <f t="shared" si="13"/>
        <v/>
      </c>
    </row>
    <row r="75" spans="1:7">
      <c r="G75" t="str">
        <f t="shared" si="13"/>
        <v/>
      </c>
    </row>
    <row r="76" spans="1:7">
      <c r="G76" t="str">
        <f t="shared" si="13"/>
        <v/>
      </c>
    </row>
    <row r="77" spans="1:7">
      <c r="G77" t="str">
        <f t="shared" si="13"/>
        <v/>
      </c>
    </row>
    <row r="78" spans="1:7">
      <c r="G78" t="str">
        <f t="shared" si="13"/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19" workbookViewId="0">
      <selection activeCell="F29" sqref="F29"/>
    </sheetView>
  </sheetViews>
  <sheetFormatPr defaultRowHeight="15"/>
  <cols>
    <col min="1" max="1" width="14.5703125" style="1" bestFit="1" customWidth="1"/>
    <col min="2" max="2" width="16.5703125" bestFit="1" customWidth="1"/>
    <col min="4" max="4" width="25.140625" bestFit="1" customWidth="1"/>
    <col min="5" max="5" width="13.28515625" bestFit="1" customWidth="1"/>
    <col min="7" max="7" width="30.42578125" bestFit="1" customWidth="1"/>
  </cols>
  <sheetData>
    <row r="1" spans="1:8">
      <c r="A1" s="1" t="s">
        <v>65</v>
      </c>
      <c r="B1" t="s">
        <v>64</v>
      </c>
      <c r="D1" t="s">
        <v>61</v>
      </c>
      <c r="E1" s="1">
        <f>MIN(Sheet4!G:G)</f>
        <v>397</v>
      </c>
    </row>
    <row r="2" spans="1:8">
      <c r="A2" s="1">
        <f>E2/H2</f>
        <v>112634.86666666667</v>
      </c>
      <c r="B2">
        <f>COUNTIFS(Sheet4!G:G,"&gt;0",Sheet4!G:G, CONCATENATE("&lt;=",A2))</f>
        <v>50</v>
      </c>
      <c r="D2" t="s">
        <v>62</v>
      </c>
      <c r="E2" s="1">
        <f>MAX(Sheet4!G:G)</f>
        <v>3379046</v>
      </c>
      <c r="G2" t="s">
        <v>63</v>
      </c>
      <c r="H2">
        <v>30</v>
      </c>
    </row>
    <row r="3" spans="1:8">
      <c r="A3" s="2">
        <f>IF((A2&lt;=$E$2),A2+ $E$2/$H$2,"")</f>
        <v>225269.73333333334</v>
      </c>
      <c r="B3">
        <f>COUNTIFS(Sheet4!G:G,CONCATENATE("&gt;",A2),Sheet4!G:G, CONCATENATE("&lt;=",A3))</f>
        <v>38</v>
      </c>
    </row>
    <row r="4" spans="1:8">
      <c r="A4" s="2">
        <f t="shared" ref="A4:A33" si="0">IF((A3&lt;=$E$2),A3+ $E$2/$H$2,"")</f>
        <v>337904.6</v>
      </c>
      <c r="B4">
        <f>COUNTIFS(Sheet4!G:G,CONCATENATE("&gt;",A3),Sheet4!G:G, CONCATENATE("&lt;=",A4))</f>
        <v>34</v>
      </c>
    </row>
    <row r="5" spans="1:8">
      <c r="A5" s="2">
        <f t="shared" si="0"/>
        <v>450539.46666666667</v>
      </c>
      <c r="B5">
        <f>COUNTIFS(Sheet4!G:G,CONCATENATE("&gt;",A4),Sheet4!G:G, CONCATENATE("&lt;=",A5))</f>
        <v>20</v>
      </c>
    </row>
    <row r="6" spans="1:8">
      <c r="A6" s="2">
        <f t="shared" si="0"/>
        <v>563174.33333333337</v>
      </c>
      <c r="B6">
        <f>COUNTIFS(Sheet4!G:G,CONCATENATE("&gt;",A5),Sheet4!G:G, CONCATENATE("&lt;=",A6))</f>
        <v>16</v>
      </c>
    </row>
    <row r="7" spans="1:8">
      <c r="A7" s="2">
        <f t="shared" si="0"/>
        <v>675809.20000000007</v>
      </c>
      <c r="B7">
        <f>COUNTIFS(Sheet4!G:G,CONCATENATE("&gt;",A6),Sheet4!G:G, CONCATENATE("&lt;=",A7))</f>
        <v>11</v>
      </c>
    </row>
    <row r="8" spans="1:8">
      <c r="A8" s="2">
        <f t="shared" si="0"/>
        <v>788444.06666666677</v>
      </c>
      <c r="B8">
        <f>COUNTIFS(Sheet4!G:G,CONCATENATE("&gt;",A7),Sheet4!G:G, CONCATENATE("&lt;=",A8))</f>
        <v>14</v>
      </c>
    </row>
    <row r="9" spans="1:8">
      <c r="A9" s="2">
        <f t="shared" si="0"/>
        <v>901078.93333333347</v>
      </c>
      <c r="B9">
        <f>COUNTIFS(Sheet4!G:G,CONCATENATE("&gt;",A8),Sheet4!G:G, CONCATENATE("&lt;=",A9))</f>
        <v>13</v>
      </c>
      <c r="D9" t="s">
        <v>77</v>
      </c>
      <c r="E9">
        <f>SUM(B:B)</f>
        <v>255</v>
      </c>
    </row>
    <row r="10" spans="1:8">
      <c r="A10" s="2">
        <f t="shared" si="0"/>
        <v>1013713.8000000002</v>
      </c>
      <c r="B10">
        <f>COUNTIFS(Sheet4!G:G,CONCATENATE("&gt;",A9),Sheet4!G:G, CONCATENATE("&lt;=",A10))</f>
        <v>10</v>
      </c>
      <c r="D10" t="s">
        <v>78</v>
      </c>
      <c r="E10">
        <f>COUNTA(Sheet4!A:A)</f>
        <v>255</v>
      </c>
    </row>
    <row r="11" spans="1:8">
      <c r="A11" s="2">
        <f t="shared" si="0"/>
        <v>1126348.6666666667</v>
      </c>
      <c r="B11">
        <f>COUNTIFS(Sheet4!G:G,CONCATENATE("&gt;",A10),Sheet4!G:G, CONCATENATE("&lt;=",A11))</f>
        <v>8</v>
      </c>
    </row>
    <row r="12" spans="1:8">
      <c r="A12" s="2">
        <f t="shared" si="0"/>
        <v>1238983.5333333334</v>
      </c>
      <c r="B12">
        <f>COUNTIFS(Sheet4!G:G,CONCATENATE("&gt;",A11),Sheet4!G:G, CONCATENATE("&lt;=",A12))</f>
        <v>9</v>
      </c>
    </row>
    <row r="13" spans="1:8">
      <c r="A13" s="2">
        <f t="shared" si="0"/>
        <v>1351618.4000000001</v>
      </c>
      <c r="B13">
        <f>COUNTIFS(Sheet4!G:G,CONCATENATE("&gt;",A12),Sheet4!G:G, CONCATENATE("&lt;=",A13))</f>
        <v>7</v>
      </c>
    </row>
    <row r="14" spans="1:8">
      <c r="A14" s="2">
        <f t="shared" si="0"/>
        <v>1464253.2666666668</v>
      </c>
      <c r="B14">
        <f>COUNTIFS(Sheet4!G:G,CONCATENATE("&gt;",A13),Sheet4!G:G, CONCATENATE("&lt;=",A14))</f>
        <v>2</v>
      </c>
    </row>
    <row r="15" spans="1:8">
      <c r="A15" s="2">
        <f t="shared" si="0"/>
        <v>1576888.1333333335</v>
      </c>
      <c r="B15">
        <f>COUNTIFS(Sheet4!G:G,CONCATENATE("&gt;",A14),Sheet4!G:G, CONCATENATE("&lt;=",A15))</f>
        <v>4</v>
      </c>
    </row>
    <row r="16" spans="1:8">
      <c r="A16" s="2">
        <f t="shared" si="0"/>
        <v>1689523.0000000002</v>
      </c>
      <c r="B16">
        <f>COUNTIFS(Sheet4!G:G,CONCATENATE("&gt;",A15),Sheet4!G:G, CONCATENATE("&lt;=",A16))</f>
        <v>2</v>
      </c>
    </row>
    <row r="17" spans="1:2">
      <c r="A17" s="2">
        <f t="shared" si="0"/>
        <v>1802157.8666666669</v>
      </c>
      <c r="B17">
        <f>COUNTIFS(Sheet4!G:G,CONCATENATE("&gt;",A16),Sheet4!G:G, CONCATENATE("&lt;=",A17))</f>
        <v>4</v>
      </c>
    </row>
    <row r="18" spans="1:2">
      <c r="A18" s="2">
        <f t="shared" si="0"/>
        <v>1914792.7333333336</v>
      </c>
      <c r="B18">
        <f>COUNTIFS(Sheet4!G:G,CONCATENATE("&gt;",A17),Sheet4!G:G, CONCATENATE("&lt;=",A18))</f>
        <v>3</v>
      </c>
    </row>
    <row r="19" spans="1:2">
      <c r="A19" s="2">
        <f t="shared" si="0"/>
        <v>2027427.6000000003</v>
      </c>
      <c r="B19">
        <f>COUNTIFS(Sheet4!G:G,CONCATENATE("&gt;",A18),Sheet4!G:G, CONCATENATE("&lt;=",A19))</f>
        <v>2</v>
      </c>
    </row>
    <row r="20" spans="1:2">
      <c r="A20" s="2">
        <f t="shared" si="0"/>
        <v>2140062.4666666668</v>
      </c>
      <c r="B20">
        <f>COUNTIFS(Sheet4!G:G,CONCATENATE("&gt;",A19),Sheet4!G:G, CONCATENATE("&lt;=",A20))</f>
        <v>1</v>
      </c>
    </row>
    <row r="21" spans="1:2">
      <c r="A21" s="2">
        <f t="shared" si="0"/>
        <v>2252697.3333333335</v>
      </c>
      <c r="B21">
        <f>COUNTIFS(Sheet4!G:G,CONCATENATE("&gt;",A20),Sheet4!G:G, CONCATENATE("&lt;=",A21))</f>
        <v>0</v>
      </c>
    </row>
    <row r="22" spans="1:2">
      <c r="A22" s="2">
        <f t="shared" si="0"/>
        <v>2365332.2000000002</v>
      </c>
      <c r="B22">
        <f>COUNTIFS(Sheet4!G:G,CONCATENATE("&gt;",A21),Sheet4!G:G, CONCATENATE("&lt;=",A22))</f>
        <v>1</v>
      </c>
    </row>
    <row r="23" spans="1:2">
      <c r="A23" s="2">
        <f t="shared" si="0"/>
        <v>2477967.0666666669</v>
      </c>
      <c r="B23">
        <f>COUNTIFS(Sheet4!G:G,CONCATENATE("&gt;",A22),Sheet4!G:G, CONCATENATE("&lt;=",A23))</f>
        <v>1</v>
      </c>
    </row>
    <row r="24" spans="1:2">
      <c r="A24" s="2">
        <f t="shared" si="0"/>
        <v>2590601.9333333336</v>
      </c>
      <c r="B24">
        <f>COUNTIFS(Sheet4!G:G,CONCATENATE("&gt;",A23),Sheet4!G:G, CONCATENATE("&lt;=",A24))</f>
        <v>0</v>
      </c>
    </row>
    <row r="25" spans="1:2">
      <c r="A25" s="2">
        <f t="shared" si="0"/>
        <v>2703236.8000000003</v>
      </c>
      <c r="B25">
        <f>COUNTIFS(Sheet4!G:G,CONCATENATE("&gt;",A24),Sheet4!G:G, CONCATENATE("&lt;=",A25))</f>
        <v>0</v>
      </c>
    </row>
    <row r="26" spans="1:2">
      <c r="A26" s="2">
        <f t="shared" si="0"/>
        <v>2815871.666666667</v>
      </c>
      <c r="B26">
        <f>COUNTIFS(Sheet4!G:G,CONCATENATE("&gt;",A25),Sheet4!G:G, CONCATENATE("&lt;=",A26))</f>
        <v>1</v>
      </c>
    </row>
    <row r="27" spans="1:2">
      <c r="A27" s="2">
        <f t="shared" si="0"/>
        <v>2928506.5333333337</v>
      </c>
      <c r="B27">
        <f>COUNTIFS(Sheet4!G:G,CONCATENATE("&gt;",A26),Sheet4!G:G, CONCATENATE("&lt;=",A27))</f>
        <v>0</v>
      </c>
    </row>
    <row r="28" spans="1:2">
      <c r="A28" s="2">
        <f t="shared" si="0"/>
        <v>3041141.4000000004</v>
      </c>
      <c r="B28">
        <f>COUNTIFS(Sheet4!G:G,CONCATENATE("&gt;",A27),Sheet4!G:G, CONCATENATE("&lt;=",A28))</f>
        <v>1</v>
      </c>
    </row>
    <row r="29" spans="1:2">
      <c r="A29" s="2">
        <f t="shared" si="0"/>
        <v>3153776.2666666671</v>
      </c>
      <c r="B29">
        <f>COUNTIFS(Sheet4!G:G,CONCATENATE("&gt;",A28),Sheet4!G:G, CONCATENATE("&lt;=",A29))</f>
        <v>1</v>
      </c>
    </row>
    <row r="30" spans="1:2">
      <c r="A30" s="2">
        <f t="shared" si="0"/>
        <v>3266411.1333333338</v>
      </c>
      <c r="B30">
        <f>COUNTIFS(Sheet4!G:G,CONCATENATE("&gt;",A29),Sheet4!G:G, CONCATENATE("&lt;=",A30))</f>
        <v>0</v>
      </c>
    </row>
    <row r="31" spans="1:2">
      <c r="A31" s="2">
        <f t="shared" si="0"/>
        <v>3379046.0000000005</v>
      </c>
      <c r="B31">
        <f>COUNTIFS(Sheet4!G:G,CONCATENATE("&gt;",A30),Sheet4!G:G, CONCATENATE("&lt;=",A31))</f>
        <v>2</v>
      </c>
    </row>
    <row r="32" spans="1:2">
      <c r="A32" s="2">
        <f t="shared" si="0"/>
        <v>3491680.8666666672</v>
      </c>
      <c r="B32">
        <f>COUNTIFS(Sheet4!G:G,CONCATENATE("&gt;",A31),Sheet4!G:G, CONCATENATE("&lt;=",A32))</f>
        <v>0</v>
      </c>
    </row>
    <row r="33" spans="1:1">
      <c r="A33" s="2" t="str">
        <f t="shared" si="0"/>
        <v/>
      </c>
    </row>
    <row r="34" spans="1:1">
      <c r="A34" s="2" t="str">
        <f t="shared" ref="A34:A41" si="1">IF((A33&lt;$E$2),A33+ $E$2/$H$2,"")</f>
        <v/>
      </c>
    </row>
    <row r="35" spans="1:1">
      <c r="A35" s="2" t="str">
        <f t="shared" si="1"/>
        <v/>
      </c>
    </row>
    <row r="36" spans="1:1">
      <c r="A36" s="2" t="str">
        <f t="shared" si="1"/>
        <v/>
      </c>
    </row>
    <row r="37" spans="1:1">
      <c r="A37" s="2" t="str">
        <f t="shared" si="1"/>
        <v/>
      </c>
    </row>
    <row r="38" spans="1:1">
      <c r="A38" s="2" t="str">
        <f t="shared" si="1"/>
        <v/>
      </c>
    </row>
    <row r="39" spans="1:1">
      <c r="A39" s="2" t="str">
        <f t="shared" si="1"/>
        <v/>
      </c>
    </row>
    <row r="40" spans="1:1">
      <c r="A40" s="2" t="str">
        <f t="shared" si="1"/>
        <v/>
      </c>
    </row>
    <row r="41" spans="1:1">
      <c r="A41" s="2" t="str">
        <f t="shared" si="1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5"/>
  <sheetViews>
    <sheetView topLeftCell="A173" workbookViewId="0">
      <selection activeCell="A195" sqref="A195"/>
    </sheetView>
  </sheetViews>
  <sheetFormatPr defaultRowHeight="15"/>
  <cols>
    <col min="1" max="1" width="39.140625" bestFit="1" customWidth="1"/>
    <col min="2" max="2" width="2" bestFit="1" customWidth="1"/>
    <col min="3" max="3" width="30.42578125" bestFit="1" customWidth="1"/>
    <col min="4" max="4" width="30" bestFit="1" customWidth="1"/>
    <col min="5" max="5" width="2" bestFit="1" customWidth="1"/>
    <col min="6" max="6" width="6.42578125" bestFit="1" customWidth="1"/>
    <col min="7" max="7" width="8.42578125" bestFit="1" customWidth="1"/>
  </cols>
  <sheetData>
    <row r="1" spans="1:7">
      <c r="A1" t="s">
        <v>79</v>
      </c>
      <c r="B1">
        <f t="shared" ref="B1:B18" si="0">SEARCH(":",A1)</f>
        <v>6</v>
      </c>
      <c r="C1" t="str">
        <f t="shared" ref="C1:C18" si="1">MID(A1,B1+1,LEN(A1)-(B1+1))</f>
        <v xml:space="preserve"> 397 ** -3, -8, 43, 4, 14, 31, 47, 4</v>
      </c>
      <c r="D1" t="str">
        <f t="shared" ref="D1:D18" si="2">TRIM(C1)</f>
        <v>397 ** -3, -8, 43, 4, 14, 31, 47, 4</v>
      </c>
      <c r="E1">
        <f t="shared" ref="E1:E18" si="3">SEARCH("~*",D1)</f>
        <v>5</v>
      </c>
      <c r="F1" t="str">
        <f t="shared" ref="F1:F18" si="4">LEFT(D1,E1-1)</f>
        <v xml:space="preserve">397 </v>
      </c>
      <c r="G1">
        <f t="shared" ref="G1:G64" si="5">IF(ISBLANK(A1),"",VALUE(F1))</f>
        <v>397</v>
      </c>
    </row>
    <row r="2" spans="1:7">
      <c r="A2" t="s">
        <v>80</v>
      </c>
      <c r="B2">
        <f t="shared" si="0"/>
        <v>6</v>
      </c>
      <c r="C2" t="str">
        <f t="shared" si="1"/>
        <v xml:space="preserve"> 1709 ** -3, -8, 43, 4, 14, 31, 47, 4</v>
      </c>
      <c r="D2" t="str">
        <f t="shared" si="2"/>
        <v>1709 ** -3, -8, 43, 4, 14, 31, 47, 4</v>
      </c>
      <c r="E2">
        <f t="shared" si="3"/>
        <v>6</v>
      </c>
      <c r="F2" t="str">
        <f t="shared" si="4"/>
        <v xml:space="preserve">1709 </v>
      </c>
      <c r="G2">
        <f t="shared" si="5"/>
        <v>1709</v>
      </c>
    </row>
    <row r="3" spans="1:7">
      <c r="A3" t="s">
        <v>81</v>
      </c>
      <c r="B3">
        <f t="shared" si="0"/>
        <v>6</v>
      </c>
      <c r="C3" t="str">
        <f t="shared" si="1"/>
        <v xml:space="preserve"> 8351 ** -3, -8, 43, 4, 14, 31, 47, 4</v>
      </c>
      <c r="D3" t="str">
        <f t="shared" si="2"/>
        <v>8351 ** -3, -8, 43, 4, 14, 31, 47, 4</v>
      </c>
      <c r="E3">
        <f t="shared" si="3"/>
        <v>6</v>
      </c>
      <c r="F3" t="str">
        <f t="shared" si="4"/>
        <v xml:space="preserve">8351 </v>
      </c>
      <c r="G3">
        <f t="shared" si="5"/>
        <v>8351</v>
      </c>
    </row>
    <row r="4" spans="1:7">
      <c r="A4" t="s">
        <v>82</v>
      </c>
      <c r="B4">
        <f t="shared" si="0"/>
        <v>6</v>
      </c>
      <c r="C4" t="str">
        <f t="shared" si="1"/>
        <v xml:space="preserve"> 5697 ** -3, -8, 43, 4, 14, 31, 47, 4</v>
      </c>
      <c r="D4" t="str">
        <f t="shared" si="2"/>
        <v>5697 ** -3, -8, 43, 4, 14, 31, 47, 4</v>
      </c>
      <c r="E4">
        <f t="shared" si="3"/>
        <v>6</v>
      </c>
      <c r="F4" t="str">
        <f t="shared" si="4"/>
        <v xml:space="preserve">5697 </v>
      </c>
      <c r="G4">
        <f t="shared" si="5"/>
        <v>5697</v>
      </c>
    </row>
    <row r="5" spans="1:7">
      <c r="A5" t="s">
        <v>83</v>
      </c>
      <c r="B5">
        <f t="shared" si="0"/>
        <v>6</v>
      </c>
      <c r="C5" t="str">
        <f t="shared" si="1"/>
        <v xml:space="preserve"> 3977 ** -3, -8, 43, 4, 14, 31, 47, 4</v>
      </c>
      <c r="D5" t="str">
        <f t="shared" si="2"/>
        <v>3977 ** -3, -8, 43, 4, 14, 31, 47, 4</v>
      </c>
      <c r="E5">
        <f t="shared" si="3"/>
        <v>6</v>
      </c>
      <c r="F5" t="str">
        <f t="shared" si="4"/>
        <v xml:space="preserve">3977 </v>
      </c>
      <c r="G5">
        <f t="shared" si="5"/>
        <v>3977</v>
      </c>
    </row>
    <row r="6" spans="1:7">
      <c r="A6" t="s">
        <v>84</v>
      </c>
      <c r="B6">
        <f t="shared" si="0"/>
        <v>6</v>
      </c>
      <c r="C6" t="str">
        <f t="shared" si="1"/>
        <v xml:space="preserve"> 1890 ** -3, -8, 43, 4, 14, 31, 47, 4</v>
      </c>
      <c r="D6" t="str">
        <f t="shared" si="2"/>
        <v>1890 ** -3, -8, 43, 4, 14, 31, 47, 4</v>
      </c>
      <c r="E6">
        <f t="shared" si="3"/>
        <v>6</v>
      </c>
      <c r="F6" t="str">
        <f t="shared" si="4"/>
        <v xml:space="preserve">1890 </v>
      </c>
      <c r="G6">
        <f t="shared" si="5"/>
        <v>1890</v>
      </c>
    </row>
    <row r="7" spans="1:7">
      <c r="A7" t="s">
        <v>85</v>
      </c>
      <c r="B7">
        <f t="shared" si="0"/>
        <v>6</v>
      </c>
      <c r="C7" t="str">
        <f t="shared" si="1"/>
        <v xml:space="preserve"> 14556 ** -3, -8, 43, 4, 14, 31, 47, 4</v>
      </c>
      <c r="D7" t="str">
        <f t="shared" si="2"/>
        <v>14556 ** -3, -8, 43, 4, 14, 31, 47, 4</v>
      </c>
      <c r="E7">
        <f t="shared" si="3"/>
        <v>7</v>
      </c>
      <c r="F7" t="str">
        <f t="shared" si="4"/>
        <v xml:space="preserve">14556 </v>
      </c>
      <c r="G7">
        <f t="shared" si="5"/>
        <v>14556</v>
      </c>
    </row>
    <row r="8" spans="1:7">
      <c r="A8" t="s">
        <v>86</v>
      </c>
      <c r="B8">
        <f t="shared" si="0"/>
        <v>6</v>
      </c>
      <c r="C8" t="str">
        <f t="shared" si="1"/>
        <v xml:space="preserve"> 4493 ** -3, -8, 43, 4, 14, 31, 47, 4</v>
      </c>
      <c r="D8" t="str">
        <f t="shared" si="2"/>
        <v>4493 ** -3, -8, 43, 4, 14, 31, 47, 4</v>
      </c>
      <c r="E8">
        <f t="shared" si="3"/>
        <v>6</v>
      </c>
      <c r="F8" t="str">
        <f t="shared" si="4"/>
        <v xml:space="preserve">4493 </v>
      </c>
      <c r="G8">
        <f t="shared" si="5"/>
        <v>4493</v>
      </c>
    </row>
    <row r="9" spans="1:7">
      <c r="A9" t="s">
        <v>87</v>
      </c>
      <c r="B9">
        <f t="shared" si="0"/>
        <v>6</v>
      </c>
      <c r="C9" t="str">
        <f t="shared" si="1"/>
        <v xml:space="preserve"> 22762 ** -3, -8, 43, 4, 14, 31, 47, 4</v>
      </c>
      <c r="D9" t="str">
        <f t="shared" si="2"/>
        <v>22762 ** -3, -8, 43, 4, 14, 31, 47, 4</v>
      </c>
      <c r="E9">
        <f t="shared" si="3"/>
        <v>7</v>
      </c>
      <c r="F9" t="str">
        <f t="shared" si="4"/>
        <v xml:space="preserve">22762 </v>
      </c>
      <c r="G9">
        <f t="shared" si="5"/>
        <v>22762</v>
      </c>
    </row>
    <row r="10" spans="1:7">
      <c r="A10" t="s">
        <v>88</v>
      </c>
      <c r="B10">
        <f t="shared" si="0"/>
        <v>6</v>
      </c>
      <c r="C10" t="str">
        <f t="shared" si="1"/>
        <v xml:space="preserve"> 12927 ** -3, -8, 43, 4, 14, 31, 47, 4</v>
      </c>
      <c r="D10" t="str">
        <f t="shared" si="2"/>
        <v>12927 ** -3, -8, 43, 4, 14, 31, 47, 4</v>
      </c>
      <c r="E10">
        <f t="shared" si="3"/>
        <v>7</v>
      </c>
      <c r="F10" t="str">
        <f t="shared" si="4"/>
        <v xml:space="preserve">12927 </v>
      </c>
      <c r="G10">
        <f t="shared" si="5"/>
        <v>12927</v>
      </c>
    </row>
    <row r="11" spans="1:7">
      <c r="A11" t="s">
        <v>89</v>
      </c>
      <c r="B11">
        <f t="shared" si="0"/>
        <v>6</v>
      </c>
      <c r="C11" t="str">
        <f t="shared" si="1"/>
        <v xml:space="preserve"> 10760 ** -3, -8, 43, 4, 14, 31, 47, 4</v>
      </c>
      <c r="D11" t="str">
        <f t="shared" si="2"/>
        <v>10760 ** -3, -8, 43, 4, 14, 31, 47, 4</v>
      </c>
      <c r="E11">
        <f t="shared" si="3"/>
        <v>7</v>
      </c>
      <c r="F11" t="str">
        <f t="shared" si="4"/>
        <v xml:space="preserve">10760 </v>
      </c>
      <c r="G11">
        <f t="shared" si="5"/>
        <v>10760</v>
      </c>
    </row>
    <row r="12" spans="1:7">
      <c r="A12" t="s">
        <v>90</v>
      </c>
      <c r="B12">
        <f t="shared" si="0"/>
        <v>6</v>
      </c>
      <c r="C12" t="str">
        <f t="shared" si="1"/>
        <v xml:space="preserve"> 12730 ** -3, -8, 43, 4, 14, 31, 47, 4</v>
      </c>
      <c r="D12" t="str">
        <f t="shared" si="2"/>
        <v>12730 ** -3, -8, 43, 4, 14, 31, 47, 4</v>
      </c>
      <c r="E12">
        <f t="shared" si="3"/>
        <v>7</v>
      </c>
      <c r="F12" t="str">
        <f t="shared" si="4"/>
        <v xml:space="preserve">12730 </v>
      </c>
      <c r="G12">
        <f t="shared" si="5"/>
        <v>12730</v>
      </c>
    </row>
    <row r="13" spans="1:7">
      <c r="A13" t="s">
        <v>91</v>
      </c>
      <c r="B13">
        <f t="shared" si="0"/>
        <v>6</v>
      </c>
      <c r="C13" t="str">
        <f t="shared" si="1"/>
        <v xml:space="preserve"> 8822 ** -3, -8, 43, 4, 14, 31, 47, 4</v>
      </c>
      <c r="D13" t="str">
        <f t="shared" si="2"/>
        <v>8822 ** -3, -8, 43, 4, 14, 31, 47, 4</v>
      </c>
      <c r="E13">
        <f t="shared" si="3"/>
        <v>6</v>
      </c>
      <c r="F13" t="str">
        <f t="shared" si="4"/>
        <v xml:space="preserve">8822 </v>
      </c>
      <c r="G13">
        <f t="shared" si="5"/>
        <v>8822</v>
      </c>
    </row>
    <row r="14" spans="1:7">
      <c r="A14" t="s">
        <v>92</v>
      </c>
      <c r="B14">
        <f t="shared" si="0"/>
        <v>6</v>
      </c>
      <c r="C14" t="str">
        <f t="shared" si="1"/>
        <v xml:space="preserve"> 15678 ** -3, -8, 43, 4, 14, 31, 47, 4</v>
      </c>
      <c r="D14" t="str">
        <f t="shared" si="2"/>
        <v>15678 ** -3, -8, 43, 4, 14, 31, 47, 4</v>
      </c>
      <c r="E14">
        <f t="shared" si="3"/>
        <v>7</v>
      </c>
      <c r="F14" t="str">
        <f t="shared" si="4"/>
        <v xml:space="preserve">15678 </v>
      </c>
      <c r="G14">
        <f t="shared" si="5"/>
        <v>15678</v>
      </c>
    </row>
    <row r="15" spans="1:7">
      <c r="A15" t="s">
        <v>93</v>
      </c>
      <c r="B15">
        <f t="shared" si="0"/>
        <v>6</v>
      </c>
      <c r="C15" t="str">
        <f t="shared" si="1"/>
        <v xml:space="preserve"> 14126 ** -3, -8, 43, 4, 14, 31, 47, 4</v>
      </c>
      <c r="D15" t="str">
        <f t="shared" si="2"/>
        <v>14126 ** -3, -8, 43, 4, 14, 31, 47, 4</v>
      </c>
      <c r="E15">
        <f t="shared" si="3"/>
        <v>7</v>
      </c>
      <c r="F15" t="str">
        <f t="shared" si="4"/>
        <v xml:space="preserve">14126 </v>
      </c>
      <c r="G15">
        <f t="shared" si="5"/>
        <v>14126</v>
      </c>
    </row>
    <row r="16" spans="1:7">
      <c r="A16" t="s">
        <v>94</v>
      </c>
      <c r="B16">
        <f t="shared" si="0"/>
        <v>6</v>
      </c>
      <c r="C16" t="str">
        <f t="shared" si="1"/>
        <v xml:space="preserve"> 19874 ** -3, -8, 43, 4, 14, 31, 47, 4</v>
      </c>
      <c r="D16" t="str">
        <f t="shared" si="2"/>
        <v>19874 ** -3, -8, 43, 4, 14, 31, 47, 4</v>
      </c>
      <c r="E16">
        <f t="shared" si="3"/>
        <v>7</v>
      </c>
      <c r="F16" t="str">
        <f t="shared" si="4"/>
        <v xml:space="preserve">19874 </v>
      </c>
      <c r="G16">
        <f t="shared" si="5"/>
        <v>19874</v>
      </c>
    </row>
    <row r="17" spans="1:7">
      <c r="A17" t="s">
        <v>95</v>
      </c>
      <c r="B17">
        <f t="shared" si="0"/>
        <v>6</v>
      </c>
      <c r="C17" t="str">
        <f t="shared" si="1"/>
        <v xml:space="preserve"> 19748 ** -3, -8, 43, 4, 14, 31, 47, 4</v>
      </c>
      <c r="D17" t="str">
        <f t="shared" si="2"/>
        <v>19748 ** -3, -8, 43, 4, 14, 31, 47, 4</v>
      </c>
      <c r="E17">
        <f t="shared" si="3"/>
        <v>7</v>
      </c>
      <c r="F17" t="str">
        <f t="shared" si="4"/>
        <v xml:space="preserve">19748 </v>
      </c>
      <c r="G17">
        <f t="shared" si="5"/>
        <v>19748</v>
      </c>
    </row>
    <row r="18" spans="1:7">
      <c r="A18" t="s">
        <v>96</v>
      </c>
      <c r="B18">
        <f t="shared" si="0"/>
        <v>6</v>
      </c>
      <c r="C18" t="str">
        <f t="shared" si="1"/>
        <v xml:space="preserve"> 56810 ** -3, -8, 43, 4, 14, 31, 47, 4</v>
      </c>
      <c r="D18" t="str">
        <f t="shared" si="2"/>
        <v>56810 ** -3, -8, 43, 4, 14, 31, 47, 4</v>
      </c>
      <c r="E18">
        <f t="shared" si="3"/>
        <v>7</v>
      </c>
      <c r="F18" t="str">
        <f t="shared" si="4"/>
        <v xml:space="preserve">56810 </v>
      </c>
      <c r="G18">
        <f t="shared" si="5"/>
        <v>56810</v>
      </c>
    </row>
    <row r="19" spans="1:7">
      <c r="A19" t="s">
        <v>97</v>
      </c>
      <c r="B19">
        <f>SEARCH(":",A19)</f>
        <v>6</v>
      </c>
      <c r="C19" t="str">
        <f>MID(A19,B19+1,LEN(A19)-(B19+1))</f>
        <v xml:space="preserve"> 30313 ** -3, -8, 43, 4, 14, 31, 47, 4</v>
      </c>
      <c r="D19" t="str">
        <f>TRIM(C19)</f>
        <v>30313 ** -3, -8, 43, 4, 14, 31, 47, 4</v>
      </c>
      <c r="E19">
        <f>SEARCH("~*",D19)</f>
        <v>7</v>
      </c>
      <c r="F19" t="str">
        <f>LEFT(D19,E19-1)</f>
        <v xml:space="preserve">30313 </v>
      </c>
      <c r="G19">
        <f t="shared" si="5"/>
        <v>30313</v>
      </c>
    </row>
    <row r="20" spans="1:7">
      <c r="A20" t="s">
        <v>98</v>
      </c>
      <c r="B20">
        <f t="shared" ref="B20:B74" si="6">SEARCH(":",A20)</f>
        <v>6</v>
      </c>
      <c r="C20" t="str">
        <f t="shared" ref="C20:C74" si="7">MID(A20,B20+1,LEN(A20)-(B20+1))</f>
        <v xml:space="preserve"> 28304 ** -3, -8, 43, 4, 14, 31, 47, 4</v>
      </c>
      <c r="D20" t="str">
        <f t="shared" ref="D20:D74" si="8">TRIM(C20)</f>
        <v>28304 ** -3, -8, 43, 4, 14, 31, 47, 4</v>
      </c>
      <c r="E20">
        <f t="shared" ref="E20:E74" si="9">SEARCH("~*",D20)</f>
        <v>7</v>
      </c>
      <c r="F20" t="str">
        <f t="shared" ref="F20:F74" si="10">LEFT(D20,E20-1)</f>
        <v xml:space="preserve">28304 </v>
      </c>
      <c r="G20">
        <f t="shared" si="5"/>
        <v>28304</v>
      </c>
    </row>
    <row r="21" spans="1:7">
      <c r="A21" t="s">
        <v>99</v>
      </c>
      <c r="B21">
        <f t="shared" si="6"/>
        <v>6</v>
      </c>
      <c r="C21" t="str">
        <f t="shared" si="7"/>
        <v xml:space="preserve"> 34821 ** -3, -8, 43, 4, 14, 31, 47, 4</v>
      </c>
      <c r="D21" t="str">
        <f t="shared" si="8"/>
        <v>34821 ** -3, -8, 43, 4, 14, 31, 47, 4</v>
      </c>
      <c r="E21">
        <f t="shared" si="9"/>
        <v>7</v>
      </c>
      <c r="F21" t="str">
        <f t="shared" si="10"/>
        <v xml:space="preserve">34821 </v>
      </c>
      <c r="G21">
        <f t="shared" si="5"/>
        <v>34821</v>
      </c>
    </row>
    <row r="22" spans="1:7">
      <c r="A22" t="s">
        <v>100</v>
      </c>
      <c r="B22">
        <f t="shared" si="6"/>
        <v>6</v>
      </c>
      <c r="C22" t="str">
        <f t="shared" si="7"/>
        <v xml:space="preserve"> 34247 ** -3, -8, 43, 4, 14, 31, 47, 4</v>
      </c>
      <c r="D22" t="str">
        <f t="shared" si="8"/>
        <v>34247 ** -3, -8, 43, 4, 14, 31, 47, 4</v>
      </c>
      <c r="E22">
        <f t="shared" si="9"/>
        <v>7</v>
      </c>
      <c r="F22" t="str">
        <f t="shared" si="10"/>
        <v xml:space="preserve">34247 </v>
      </c>
      <c r="G22">
        <f t="shared" si="5"/>
        <v>34247</v>
      </c>
    </row>
    <row r="23" spans="1:7">
      <c r="A23" t="s">
        <v>101</v>
      </c>
      <c r="B23">
        <f t="shared" si="6"/>
        <v>6</v>
      </c>
      <c r="C23" t="str">
        <f t="shared" si="7"/>
        <v xml:space="preserve"> 39169 ** -3, -8, 43, 4, 14, 31, 47, 4</v>
      </c>
      <c r="D23" t="str">
        <f t="shared" si="8"/>
        <v>39169 ** -3, -8, 43, 4, 14, 31, 47, 4</v>
      </c>
      <c r="E23">
        <f t="shared" si="9"/>
        <v>7</v>
      </c>
      <c r="F23" t="str">
        <f t="shared" si="10"/>
        <v xml:space="preserve">39169 </v>
      </c>
      <c r="G23">
        <f t="shared" si="5"/>
        <v>39169</v>
      </c>
    </row>
    <row r="24" spans="1:7">
      <c r="A24" t="s">
        <v>102</v>
      </c>
      <c r="B24">
        <f t="shared" si="6"/>
        <v>6</v>
      </c>
      <c r="C24" t="str">
        <f t="shared" si="7"/>
        <v xml:space="preserve"> 40416 ** -3, -8, 43, 4, 14, 31, 47, 4</v>
      </c>
      <c r="D24" t="str">
        <f t="shared" si="8"/>
        <v>40416 ** -3, -8, 43, 4, 14, 31, 47, 4</v>
      </c>
      <c r="E24">
        <f t="shared" si="9"/>
        <v>7</v>
      </c>
      <c r="F24" t="str">
        <f t="shared" si="10"/>
        <v xml:space="preserve">40416 </v>
      </c>
      <c r="G24">
        <f t="shared" si="5"/>
        <v>40416</v>
      </c>
    </row>
    <row r="25" spans="1:7">
      <c r="A25" t="s">
        <v>103</v>
      </c>
      <c r="B25">
        <f t="shared" si="6"/>
        <v>6</v>
      </c>
      <c r="C25" t="str">
        <f t="shared" si="7"/>
        <v xml:space="preserve"> 94564 ** -3, -8, 43, 4, 14, 31, 47, 4</v>
      </c>
      <c r="D25" t="str">
        <f t="shared" si="8"/>
        <v>94564 ** -3, -8, 43, 4, 14, 31, 47, 4</v>
      </c>
      <c r="E25">
        <f t="shared" si="9"/>
        <v>7</v>
      </c>
      <c r="F25" t="str">
        <f t="shared" si="10"/>
        <v xml:space="preserve">94564 </v>
      </c>
      <c r="G25">
        <f t="shared" si="5"/>
        <v>94564</v>
      </c>
    </row>
    <row r="26" spans="1:7">
      <c r="A26" t="s">
        <v>104</v>
      </c>
      <c r="B26">
        <f t="shared" si="6"/>
        <v>6</v>
      </c>
      <c r="C26" t="str">
        <f t="shared" si="7"/>
        <v xml:space="preserve"> 95447 ** -3, -8, 43, 4, 14, 31, 47, 4</v>
      </c>
      <c r="D26" t="str">
        <f t="shared" si="8"/>
        <v>95447 ** -3, -8, 43, 4, 14, 31, 47, 4</v>
      </c>
      <c r="E26">
        <f t="shared" si="9"/>
        <v>7</v>
      </c>
      <c r="F26" t="str">
        <f t="shared" si="10"/>
        <v xml:space="preserve">95447 </v>
      </c>
      <c r="G26">
        <f t="shared" si="5"/>
        <v>95447</v>
      </c>
    </row>
    <row r="27" spans="1:7">
      <c r="A27" t="s">
        <v>105</v>
      </c>
      <c r="B27">
        <f t="shared" si="6"/>
        <v>6</v>
      </c>
      <c r="C27" t="str">
        <f t="shared" si="7"/>
        <v xml:space="preserve"> 50525 ** -3, -8, 43, 4, 14, 31, 47, 4</v>
      </c>
      <c r="D27" t="str">
        <f t="shared" si="8"/>
        <v>50525 ** -3, -8, 43, 4, 14, 31, 47, 4</v>
      </c>
      <c r="E27">
        <f t="shared" si="9"/>
        <v>7</v>
      </c>
      <c r="F27" t="str">
        <f t="shared" si="10"/>
        <v xml:space="preserve">50525 </v>
      </c>
      <c r="G27">
        <f t="shared" si="5"/>
        <v>50525</v>
      </c>
    </row>
    <row r="28" spans="1:7">
      <c r="A28" t="s">
        <v>106</v>
      </c>
      <c r="B28">
        <f t="shared" si="6"/>
        <v>6</v>
      </c>
      <c r="C28" t="str">
        <f t="shared" si="7"/>
        <v xml:space="preserve"> 101616 ** -3, -8, 43, 4, 14, 31, 47, 4</v>
      </c>
      <c r="D28" t="str">
        <f t="shared" si="8"/>
        <v>101616 ** -3, -8, 43, 4, 14, 31, 47, 4</v>
      </c>
      <c r="E28">
        <f t="shared" si="9"/>
        <v>8</v>
      </c>
      <c r="F28" t="str">
        <f t="shared" si="10"/>
        <v xml:space="preserve">101616 </v>
      </c>
      <c r="G28">
        <f t="shared" si="5"/>
        <v>101616</v>
      </c>
    </row>
    <row r="29" spans="1:7">
      <c r="A29" t="s">
        <v>107</v>
      </c>
      <c r="B29">
        <f t="shared" si="6"/>
        <v>6</v>
      </c>
      <c r="C29" t="str">
        <f t="shared" si="7"/>
        <v xml:space="preserve"> 60295 ** -3, -8, 43, 4, 14, 31, 47, 4</v>
      </c>
      <c r="D29" t="str">
        <f t="shared" si="8"/>
        <v>60295 ** -3, -8, 43, 4, 14, 31, 47, 4</v>
      </c>
      <c r="E29">
        <f t="shared" si="9"/>
        <v>7</v>
      </c>
      <c r="F29" t="str">
        <f t="shared" si="10"/>
        <v xml:space="preserve">60295 </v>
      </c>
      <c r="G29">
        <f t="shared" si="5"/>
        <v>60295</v>
      </c>
    </row>
    <row r="30" spans="1:7">
      <c r="A30" t="s">
        <v>108</v>
      </c>
      <c r="B30">
        <f t="shared" si="6"/>
        <v>6</v>
      </c>
      <c r="C30" t="str">
        <f t="shared" si="7"/>
        <v xml:space="preserve"> 107488 ** -3, -8, 43, 4, 14, 31, 47, 4</v>
      </c>
      <c r="D30" t="str">
        <f t="shared" si="8"/>
        <v>107488 ** -3, -8, 43, 4, 14, 31, 47, 4</v>
      </c>
      <c r="E30">
        <f t="shared" si="9"/>
        <v>8</v>
      </c>
      <c r="F30" t="str">
        <f t="shared" si="10"/>
        <v xml:space="preserve">107488 </v>
      </c>
      <c r="G30">
        <f t="shared" si="5"/>
        <v>107488</v>
      </c>
    </row>
    <row r="31" spans="1:7">
      <c r="A31" t="s">
        <v>109</v>
      </c>
      <c r="B31">
        <f t="shared" si="6"/>
        <v>6</v>
      </c>
      <c r="C31" t="str">
        <f t="shared" si="7"/>
        <v xml:space="preserve"> 55353 ** -3, -8, 43, 4, 14, 31, 47, 4</v>
      </c>
      <c r="D31" t="str">
        <f t="shared" si="8"/>
        <v>55353 ** -3, -8, 43, 4, 14, 31, 47, 4</v>
      </c>
      <c r="E31">
        <f t="shared" si="9"/>
        <v>7</v>
      </c>
      <c r="F31" t="str">
        <f t="shared" si="10"/>
        <v xml:space="preserve">55353 </v>
      </c>
      <c r="G31">
        <f t="shared" si="5"/>
        <v>55353</v>
      </c>
    </row>
    <row r="32" spans="1:7">
      <c r="A32" t="s">
        <v>110</v>
      </c>
      <c r="B32">
        <f t="shared" si="6"/>
        <v>6</v>
      </c>
      <c r="C32" t="str">
        <f t="shared" si="7"/>
        <v xml:space="preserve"> 62164 ** -3, -8, 43, 4, 14, 31, 47, 4</v>
      </c>
      <c r="D32" t="str">
        <f t="shared" si="8"/>
        <v>62164 ** -3, -8, 43, 4, 14, 31, 47, 4</v>
      </c>
      <c r="E32">
        <f t="shared" si="9"/>
        <v>7</v>
      </c>
      <c r="F32" t="str">
        <f t="shared" si="10"/>
        <v xml:space="preserve">62164 </v>
      </c>
      <c r="G32">
        <f t="shared" si="5"/>
        <v>62164</v>
      </c>
    </row>
    <row r="33" spans="1:7">
      <c r="A33" t="s">
        <v>111</v>
      </c>
      <c r="B33">
        <f t="shared" si="6"/>
        <v>6</v>
      </c>
      <c r="C33" t="str">
        <f t="shared" si="7"/>
        <v xml:space="preserve"> 117644 ** -3, -8, 43, 4, 14, 31, 47, 4</v>
      </c>
      <c r="D33" t="str">
        <f t="shared" si="8"/>
        <v>117644 ** -3, -8, 43, 4, 14, 31, 47, 4</v>
      </c>
      <c r="E33">
        <f t="shared" si="9"/>
        <v>8</v>
      </c>
      <c r="F33" t="str">
        <f t="shared" si="10"/>
        <v xml:space="preserve">117644 </v>
      </c>
      <c r="G33">
        <f t="shared" si="5"/>
        <v>117644</v>
      </c>
    </row>
    <row r="34" spans="1:7">
      <c r="A34" t="s">
        <v>112</v>
      </c>
      <c r="B34">
        <f t="shared" si="6"/>
        <v>6</v>
      </c>
      <c r="C34" t="str">
        <f t="shared" si="7"/>
        <v xml:space="preserve"> 56876 ** -3, -8, 43, 4, 14, 31, 47, 4</v>
      </c>
      <c r="D34" t="str">
        <f t="shared" si="8"/>
        <v>56876 ** -3, -8, 43, 4, 14, 31, 47, 4</v>
      </c>
      <c r="E34">
        <f t="shared" si="9"/>
        <v>7</v>
      </c>
      <c r="F34" t="str">
        <f t="shared" si="10"/>
        <v xml:space="preserve">56876 </v>
      </c>
      <c r="G34">
        <f t="shared" si="5"/>
        <v>56876</v>
      </c>
    </row>
    <row r="35" spans="1:7">
      <c r="A35" t="s">
        <v>113</v>
      </c>
      <c r="B35">
        <f t="shared" si="6"/>
        <v>6</v>
      </c>
      <c r="C35" t="str">
        <f t="shared" si="7"/>
        <v xml:space="preserve"> 62503 ** -3, -8, 43, 4, 14, 31, 47, 4</v>
      </c>
      <c r="D35" t="str">
        <f t="shared" si="8"/>
        <v>62503 ** -3, -8, 43, 4, 14, 31, 47, 4</v>
      </c>
      <c r="E35">
        <f t="shared" si="9"/>
        <v>7</v>
      </c>
      <c r="F35" t="str">
        <f t="shared" si="10"/>
        <v xml:space="preserve">62503 </v>
      </c>
      <c r="G35">
        <f t="shared" si="5"/>
        <v>62503</v>
      </c>
    </row>
    <row r="36" spans="1:7">
      <c r="A36" t="s">
        <v>114</v>
      </c>
      <c r="B36">
        <f t="shared" si="6"/>
        <v>6</v>
      </c>
      <c r="C36" t="str">
        <f t="shared" si="7"/>
        <v xml:space="preserve"> 72535 ** -3, -8, 43, 4, 14, 31, 47, 4</v>
      </c>
      <c r="D36" t="str">
        <f t="shared" si="8"/>
        <v>72535 ** -3, -8, 43, 4, 14, 31, 47, 4</v>
      </c>
      <c r="E36">
        <f t="shared" si="9"/>
        <v>7</v>
      </c>
      <c r="F36" t="str">
        <f t="shared" si="10"/>
        <v xml:space="preserve">72535 </v>
      </c>
      <c r="G36">
        <f t="shared" si="5"/>
        <v>72535</v>
      </c>
    </row>
    <row r="37" spans="1:7">
      <c r="A37" t="s">
        <v>115</v>
      </c>
      <c r="B37">
        <f t="shared" si="6"/>
        <v>6</v>
      </c>
      <c r="C37" t="str">
        <f t="shared" si="7"/>
        <v xml:space="preserve"> 127713 ** -3, -8, 43, 4, 14, 31, 47, 4</v>
      </c>
      <c r="D37" t="str">
        <f t="shared" si="8"/>
        <v>127713 ** -3, -8, 43, 4, 14, 31, 47, 4</v>
      </c>
      <c r="E37">
        <f t="shared" si="9"/>
        <v>8</v>
      </c>
      <c r="F37" t="str">
        <f t="shared" si="10"/>
        <v xml:space="preserve">127713 </v>
      </c>
      <c r="G37">
        <f t="shared" si="5"/>
        <v>127713</v>
      </c>
    </row>
    <row r="38" spans="1:7">
      <c r="A38" t="s">
        <v>116</v>
      </c>
      <c r="B38">
        <f t="shared" si="6"/>
        <v>6</v>
      </c>
      <c r="C38" t="str">
        <f t="shared" si="7"/>
        <v xml:space="preserve"> 64601 ** -3, -8, 43, 4, 14, 31, 47, 4</v>
      </c>
      <c r="D38" t="str">
        <f t="shared" si="8"/>
        <v>64601 ** -3, -8, 43, 4, 14, 31, 47, 4</v>
      </c>
      <c r="E38">
        <f t="shared" si="9"/>
        <v>7</v>
      </c>
      <c r="F38" t="str">
        <f t="shared" si="10"/>
        <v xml:space="preserve">64601 </v>
      </c>
      <c r="G38">
        <f t="shared" si="5"/>
        <v>64601</v>
      </c>
    </row>
    <row r="39" spans="1:7">
      <c r="A39" t="s">
        <v>117</v>
      </c>
      <c r="B39">
        <f t="shared" si="6"/>
        <v>6</v>
      </c>
      <c r="C39" t="str">
        <f t="shared" si="7"/>
        <v xml:space="preserve"> 72247 ** -3, -8, 43, 4, 14, 31, 47, 4</v>
      </c>
      <c r="D39" t="str">
        <f t="shared" si="8"/>
        <v>72247 ** -3, -8, 43, 4, 14, 31, 47, 4</v>
      </c>
      <c r="E39">
        <f t="shared" si="9"/>
        <v>7</v>
      </c>
      <c r="F39" t="str">
        <f t="shared" si="10"/>
        <v xml:space="preserve">72247 </v>
      </c>
      <c r="G39">
        <f t="shared" si="5"/>
        <v>72247</v>
      </c>
    </row>
    <row r="40" spans="1:7">
      <c r="A40" t="s">
        <v>118</v>
      </c>
      <c r="B40">
        <f t="shared" si="6"/>
        <v>6</v>
      </c>
      <c r="C40" t="str">
        <f t="shared" si="7"/>
        <v xml:space="preserve"> 65256 ** -3, -8, 43, 4, 14, 31, 47, 4</v>
      </c>
      <c r="D40" t="str">
        <f t="shared" si="8"/>
        <v>65256 ** -3, -8, 43, 4, 14, 31, 47, 4</v>
      </c>
      <c r="E40">
        <f t="shared" si="9"/>
        <v>7</v>
      </c>
      <c r="F40" t="str">
        <f t="shared" si="10"/>
        <v xml:space="preserve">65256 </v>
      </c>
      <c r="G40">
        <f t="shared" si="5"/>
        <v>65256</v>
      </c>
    </row>
    <row r="41" spans="1:7">
      <c r="A41" t="s">
        <v>119</v>
      </c>
      <c r="B41">
        <f t="shared" si="6"/>
        <v>6</v>
      </c>
      <c r="C41" t="str">
        <f t="shared" si="7"/>
        <v xml:space="preserve"> 70749 ** -3, -8, 43, 4, 14, 31, 47, 4</v>
      </c>
      <c r="D41" t="str">
        <f t="shared" si="8"/>
        <v>70749 ** -3, -8, 43, 4, 14, 31, 47, 4</v>
      </c>
      <c r="E41">
        <f t="shared" si="9"/>
        <v>7</v>
      </c>
      <c r="F41" t="str">
        <f t="shared" si="10"/>
        <v xml:space="preserve">70749 </v>
      </c>
      <c r="G41">
        <f t="shared" si="5"/>
        <v>70749</v>
      </c>
    </row>
    <row r="42" spans="1:7">
      <c r="A42" t="s">
        <v>120</v>
      </c>
      <c r="B42">
        <f t="shared" si="6"/>
        <v>6</v>
      </c>
      <c r="C42" t="str">
        <f t="shared" si="7"/>
        <v xml:space="preserve"> 70872 ** -3, -8, 43, 4, 14, 31, 47, 4</v>
      </c>
      <c r="D42" t="str">
        <f t="shared" si="8"/>
        <v>70872 ** -3, -8, 43, 4, 14, 31, 47, 4</v>
      </c>
      <c r="E42">
        <f t="shared" si="9"/>
        <v>7</v>
      </c>
      <c r="F42" t="str">
        <f t="shared" si="10"/>
        <v xml:space="preserve">70872 </v>
      </c>
      <c r="G42">
        <f t="shared" si="5"/>
        <v>70872</v>
      </c>
    </row>
    <row r="43" spans="1:7">
      <c r="A43" t="s">
        <v>121</v>
      </c>
      <c r="B43">
        <f t="shared" si="6"/>
        <v>6</v>
      </c>
      <c r="C43" t="str">
        <f t="shared" si="7"/>
        <v xml:space="preserve"> 77245 ** -3, -8, 43, 4, 14, 31, 47, 4</v>
      </c>
      <c r="D43" t="str">
        <f t="shared" si="8"/>
        <v>77245 ** -3, -8, 43, 4, 14, 31, 47, 4</v>
      </c>
      <c r="E43">
        <f t="shared" si="9"/>
        <v>7</v>
      </c>
      <c r="F43" t="str">
        <f t="shared" si="10"/>
        <v xml:space="preserve">77245 </v>
      </c>
      <c r="G43">
        <f t="shared" si="5"/>
        <v>77245</v>
      </c>
    </row>
    <row r="44" spans="1:7">
      <c r="A44" t="s">
        <v>122</v>
      </c>
      <c r="B44">
        <f t="shared" si="6"/>
        <v>6</v>
      </c>
      <c r="C44" t="str">
        <f t="shared" si="7"/>
        <v xml:space="preserve"> 74564 ** -3, -8, 43, 4, 14, 31, 47, 4</v>
      </c>
      <c r="D44" t="str">
        <f t="shared" si="8"/>
        <v>74564 ** -3, -8, 43, 4, 14, 31, 47, 4</v>
      </c>
      <c r="E44">
        <f t="shared" si="9"/>
        <v>7</v>
      </c>
      <c r="F44" t="str">
        <f t="shared" si="10"/>
        <v xml:space="preserve">74564 </v>
      </c>
      <c r="G44">
        <f t="shared" si="5"/>
        <v>74564</v>
      </c>
    </row>
    <row r="45" spans="1:7">
      <c r="A45" t="s">
        <v>123</v>
      </c>
      <c r="B45">
        <f t="shared" si="6"/>
        <v>6</v>
      </c>
      <c r="C45" t="str">
        <f t="shared" si="7"/>
        <v xml:space="preserve"> 68976 ** -3, -8, 43, 4, 14, 31, 47, 4</v>
      </c>
      <c r="D45" t="str">
        <f t="shared" si="8"/>
        <v>68976 ** -3, -8, 43, 4, 14, 31, 47, 4</v>
      </c>
      <c r="E45">
        <f t="shared" si="9"/>
        <v>7</v>
      </c>
      <c r="F45" t="str">
        <f t="shared" si="10"/>
        <v xml:space="preserve">68976 </v>
      </c>
      <c r="G45">
        <f t="shared" si="5"/>
        <v>68976</v>
      </c>
    </row>
    <row r="46" spans="1:7">
      <c r="A46" t="s">
        <v>124</v>
      </c>
      <c r="B46">
        <f t="shared" si="6"/>
        <v>6</v>
      </c>
      <c r="C46" t="str">
        <f t="shared" si="7"/>
        <v xml:space="preserve"> 81386 ** -3, -8, 43, 4, 14, 31, 47, 4</v>
      </c>
      <c r="D46" t="str">
        <f t="shared" si="8"/>
        <v>81386 ** -3, -8, 43, 4, 14, 31, 47, 4</v>
      </c>
      <c r="E46">
        <f t="shared" si="9"/>
        <v>7</v>
      </c>
      <c r="F46" t="str">
        <f t="shared" si="10"/>
        <v xml:space="preserve">81386 </v>
      </c>
      <c r="G46">
        <f t="shared" si="5"/>
        <v>81386</v>
      </c>
    </row>
    <row r="47" spans="1:7">
      <c r="A47" t="s">
        <v>125</v>
      </c>
      <c r="B47">
        <f t="shared" si="6"/>
        <v>6</v>
      </c>
      <c r="C47" t="str">
        <f t="shared" si="7"/>
        <v xml:space="preserve"> 73297 ** -3, -8, 43, 4, 14, 31, 47, 4</v>
      </c>
      <c r="D47" t="str">
        <f t="shared" si="8"/>
        <v>73297 ** -3, -8, 43, 4, 14, 31, 47, 4</v>
      </c>
      <c r="E47">
        <f t="shared" si="9"/>
        <v>7</v>
      </c>
      <c r="F47" t="str">
        <f t="shared" si="10"/>
        <v xml:space="preserve">73297 </v>
      </c>
      <c r="G47">
        <f t="shared" si="5"/>
        <v>73297</v>
      </c>
    </row>
    <row r="48" spans="1:7">
      <c r="A48" t="s">
        <v>126</v>
      </c>
      <c r="B48">
        <f t="shared" si="6"/>
        <v>6</v>
      </c>
      <c r="C48" t="str">
        <f t="shared" si="7"/>
        <v xml:space="preserve"> 82268 ** -3, -8, 43, 4, 14, 31, 47, 4</v>
      </c>
      <c r="D48" t="str">
        <f t="shared" si="8"/>
        <v>82268 ** -3, -8, 43, 4, 14, 31, 47, 4</v>
      </c>
      <c r="E48">
        <f t="shared" si="9"/>
        <v>7</v>
      </c>
      <c r="F48" t="str">
        <f t="shared" si="10"/>
        <v xml:space="preserve">82268 </v>
      </c>
      <c r="G48">
        <f t="shared" si="5"/>
        <v>82268</v>
      </c>
    </row>
    <row r="49" spans="1:7">
      <c r="A49" t="s">
        <v>127</v>
      </c>
      <c r="B49">
        <f t="shared" si="6"/>
        <v>6</v>
      </c>
      <c r="C49" t="str">
        <f t="shared" si="7"/>
        <v xml:space="preserve"> 82393 ** -3, -8, 43, 4, 14, 31, 47, 4</v>
      </c>
      <c r="D49" t="str">
        <f t="shared" si="8"/>
        <v>82393 ** -3, -8, 43, 4, 14, 31, 47, 4</v>
      </c>
      <c r="E49">
        <f t="shared" si="9"/>
        <v>7</v>
      </c>
      <c r="F49" t="str">
        <f t="shared" si="10"/>
        <v xml:space="preserve">82393 </v>
      </c>
      <c r="G49">
        <f t="shared" si="5"/>
        <v>82393</v>
      </c>
    </row>
    <row r="50" spans="1:7">
      <c r="A50" t="s">
        <v>128</v>
      </c>
      <c r="B50">
        <f t="shared" si="6"/>
        <v>6</v>
      </c>
      <c r="C50" t="str">
        <f t="shared" si="7"/>
        <v xml:space="preserve"> 93367 ** -3, -8, 43, 4, 14, 31, 47, 4</v>
      </c>
      <c r="D50" t="str">
        <f t="shared" si="8"/>
        <v>93367 ** -3, -8, 43, 4, 14, 31, 47, 4</v>
      </c>
      <c r="E50">
        <f t="shared" si="9"/>
        <v>7</v>
      </c>
      <c r="F50" t="str">
        <f t="shared" si="10"/>
        <v xml:space="preserve">93367 </v>
      </c>
      <c r="G50">
        <f t="shared" si="5"/>
        <v>93367</v>
      </c>
    </row>
    <row r="51" spans="1:7">
      <c r="A51" t="s">
        <v>129</v>
      </c>
      <c r="B51">
        <f t="shared" si="6"/>
        <v>6</v>
      </c>
      <c r="C51" t="str">
        <f t="shared" si="7"/>
        <v xml:space="preserve"> 93429 ** -3, -8, 43, 4, 14, 31, 47, 4</v>
      </c>
      <c r="D51" t="str">
        <f t="shared" si="8"/>
        <v>93429 ** -3, -8, 43, 4, 14, 31, 47, 4</v>
      </c>
      <c r="E51">
        <f t="shared" si="9"/>
        <v>7</v>
      </c>
      <c r="F51" t="str">
        <f t="shared" si="10"/>
        <v xml:space="preserve">93429 </v>
      </c>
      <c r="G51">
        <f t="shared" si="5"/>
        <v>93429</v>
      </c>
    </row>
    <row r="52" spans="1:7">
      <c r="A52" t="s">
        <v>130</v>
      </c>
      <c r="B52">
        <f t="shared" si="6"/>
        <v>6</v>
      </c>
      <c r="C52" t="str">
        <f t="shared" si="7"/>
        <v xml:space="preserve"> 97854 ** -3, -8, 43, 4, 14, 31, 47, 4</v>
      </c>
      <c r="D52" t="str">
        <f t="shared" si="8"/>
        <v>97854 ** -3, -8, 43, 4, 14, 31, 47, 4</v>
      </c>
      <c r="E52">
        <f t="shared" si="9"/>
        <v>7</v>
      </c>
      <c r="F52" t="str">
        <f t="shared" si="10"/>
        <v xml:space="preserve">97854 </v>
      </c>
      <c r="G52">
        <f t="shared" si="5"/>
        <v>97854</v>
      </c>
    </row>
    <row r="53" spans="1:7">
      <c r="A53" t="s">
        <v>131</v>
      </c>
      <c r="B53">
        <f t="shared" si="6"/>
        <v>6</v>
      </c>
      <c r="C53" t="str">
        <f t="shared" si="7"/>
        <v xml:space="preserve"> 215238 ** -3, -8, 43, 4, 14, 31, 47, 4</v>
      </c>
      <c r="D53" t="str">
        <f t="shared" si="8"/>
        <v>215238 ** -3, -8, 43, 4, 14, 31, 47, 4</v>
      </c>
      <c r="E53">
        <f t="shared" si="9"/>
        <v>8</v>
      </c>
      <c r="F53" t="str">
        <f t="shared" si="10"/>
        <v xml:space="preserve">215238 </v>
      </c>
      <c r="G53">
        <f t="shared" si="5"/>
        <v>215238</v>
      </c>
    </row>
    <row r="54" spans="1:7">
      <c r="A54" t="s">
        <v>132</v>
      </c>
      <c r="B54">
        <f t="shared" si="6"/>
        <v>6</v>
      </c>
      <c r="C54" t="str">
        <f t="shared" si="7"/>
        <v xml:space="preserve"> 124158 ** -3, -8, 43, 4, 14, 31, 47, 4</v>
      </c>
      <c r="D54" t="str">
        <f t="shared" si="8"/>
        <v>124158 ** -3, -8, 43, 4, 14, 31, 47, 4</v>
      </c>
      <c r="E54">
        <f t="shared" si="9"/>
        <v>8</v>
      </c>
      <c r="F54" t="str">
        <f t="shared" si="10"/>
        <v xml:space="preserve">124158 </v>
      </c>
      <c r="G54">
        <f t="shared" si="5"/>
        <v>124158</v>
      </c>
    </row>
    <row r="55" spans="1:7">
      <c r="A55" t="s">
        <v>133</v>
      </c>
      <c r="B55">
        <f t="shared" si="6"/>
        <v>6</v>
      </c>
      <c r="C55" t="str">
        <f t="shared" si="7"/>
        <v xml:space="preserve"> 125327 ** -3, -8, 43, 4, 14, 31, 47, 4</v>
      </c>
      <c r="D55" t="str">
        <f t="shared" si="8"/>
        <v>125327 ** -3, -8, 43, 4, 14, 31, 47, 4</v>
      </c>
      <c r="E55">
        <f t="shared" si="9"/>
        <v>8</v>
      </c>
      <c r="F55" t="str">
        <f t="shared" si="10"/>
        <v xml:space="preserve">125327 </v>
      </c>
      <c r="G55">
        <f t="shared" si="5"/>
        <v>125327</v>
      </c>
    </row>
    <row r="56" spans="1:7">
      <c r="A56" t="s">
        <v>134</v>
      </c>
      <c r="B56">
        <f t="shared" si="6"/>
        <v>6</v>
      </c>
      <c r="C56" t="str">
        <f t="shared" si="7"/>
        <v xml:space="preserve"> 252456 ** -3, -8, 43, 4, 14, 31, 47, 4</v>
      </c>
      <c r="D56" t="str">
        <f t="shared" si="8"/>
        <v>252456 ** -3, -8, 43, 4, 14, 31, 47, 4</v>
      </c>
      <c r="E56">
        <f t="shared" si="9"/>
        <v>8</v>
      </c>
      <c r="F56" t="str">
        <f t="shared" si="10"/>
        <v xml:space="preserve">252456 </v>
      </c>
      <c r="G56">
        <f t="shared" si="5"/>
        <v>252456</v>
      </c>
    </row>
    <row r="57" spans="1:7">
      <c r="A57" t="s">
        <v>135</v>
      </c>
      <c r="B57">
        <f t="shared" si="6"/>
        <v>6</v>
      </c>
      <c r="C57" t="str">
        <f t="shared" si="7"/>
        <v xml:space="preserve"> 125614 ** -3, -8, 43, 4, 14, 31, 47, 4</v>
      </c>
      <c r="D57" t="str">
        <f t="shared" si="8"/>
        <v>125614 ** -3, -8, 43, 4, 14, 31, 47, 4</v>
      </c>
      <c r="E57">
        <f t="shared" si="9"/>
        <v>8</v>
      </c>
      <c r="F57" t="str">
        <f t="shared" si="10"/>
        <v xml:space="preserve">125614 </v>
      </c>
      <c r="G57">
        <f t="shared" si="5"/>
        <v>125614</v>
      </c>
    </row>
    <row r="58" spans="1:7">
      <c r="A58" t="s">
        <v>136</v>
      </c>
      <c r="B58">
        <f t="shared" si="6"/>
        <v>6</v>
      </c>
      <c r="C58" t="str">
        <f t="shared" si="7"/>
        <v xml:space="preserve"> 113097 ** -3, -8, 43, 4, 14, 31, 47, 4</v>
      </c>
      <c r="D58" t="str">
        <f t="shared" si="8"/>
        <v>113097 ** -3, -8, 43, 4, 14, 31, 47, 4</v>
      </c>
      <c r="E58">
        <f t="shared" si="9"/>
        <v>8</v>
      </c>
      <c r="F58" t="str">
        <f t="shared" si="10"/>
        <v xml:space="preserve">113097 </v>
      </c>
      <c r="G58">
        <f t="shared" si="5"/>
        <v>113097</v>
      </c>
    </row>
    <row r="59" spans="1:7">
      <c r="A59" t="s">
        <v>137</v>
      </c>
      <c r="B59">
        <f t="shared" si="6"/>
        <v>6</v>
      </c>
      <c r="C59" t="str">
        <f t="shared" si="7"/>
        <v xml:space="preserve"> 118500 ** -3, -8, 43, 4, 14, 31, 47, 4</v>
      </c>
      <c r="D59" t="str">
        <f t="shared" si="8"/>
        <v>118500 ** -3, -8, 43, 4, 14, 31, 47, 4</v>
      </c>
      <c r="E59">
        <f t="shared" si="9"/>
        <v>8</v>
      </c>
      <c r="F59" t="str">
        <f t="shared" si="10"/>
        <v xml:space="preserve">118500 </v>
      </c>
      <c r="G59">
        <f t="shared" si="5"/>
        <v>118500</v>
      </c>
    </row>
    <row r="60" spans="1:7">
      <c r="A60" t="s">
        <v>138</v>
      </c>
      <c r="B60">
        <f t="shared" si="6"/>
        <v>6</v>
      </c>
      <c r="C60" t="str">
        <f t="shared" si="7"/>
        <v xml:space="preserve"> 132039 ** -3, -8, 43, 4, 14, 31, 47, 4</v>
      </c>
      <c r="D60" t="str">
        <f t="shared" si="8"/>
        <v>132039 ** -3, -8, 43, 4, 14, 31, 47, 4</v>
      </c>
      <c r="E60">
        <f t="shared" si="9"/>
        <v>8</v>
      </c>
      <c r="F60" t="str">
        <f t="shared" si="10"/>
        <v xml:space="preserve">132039 </v>
      </c>
      <c r="G60">
        <f t="shared" si="5"/>
        <v>132039</v>
      </c>
    </row>
    <row r="61" spans="1:7">
      <c r="A61" t="s">
        <v>139</v>
      </c>
      <c r="B61">
        <f t="shared" si="6"/>
        <v>6</v>
      </c>
      <c r="C61" t="str">
        <f t="shared" si="7"/>
        <v xml:space="preserve"> 124346 ** -3, -8, 43, 4, 14, 31, 47, 4</v>
      </c>
      <c r="D61" t="str">
        <f t="shared" si="8"/>
        <v>124346 ** -3, -8, 43, 4, 14, 31, 47, 4</v>
      </c>
      <c r="E61">
        <f t="shared" si="9"/>
        <v>8</v>
      </c>
      <c r="F61" t="str">
        <f t="shared" si="10"/>
        <v xml:space="preserve">124346 </v>
      </c>
      <c r="G61">
        <f t="shared" si="5"/>
        <v>124346</v>
      </c>
    </row>
    <row r="62" spans="1:7">
      <c r="A62" t="s">
        <v>140</v>
      </c>
      <c r="B62">
        <f t="shared" si="6"/>
        <v>6</v>
      </c>
      <c r="C62" t="str">
        <f t="shared" si="7"/>
        <v xml:space="preserve"> 258415 ** -3, -8, 43, 4, 14, 31, 47, 4</v>
      </c>
      <c r="D62" t="str">
        <f t="shared" si="8"/>
        <v>258415 ** -3, -8, 43, 4, 14, 31, 47, 4</v>
      </c>
      <c r="E62">
        <f t="shared" si="9"/>
        <v>8</v>
      </c>
      <c r="F62" t="str">
        <f t="shared" si="10"/>
        <v xml:space="preserve">258415 </v>
      </c>
      <c r="G62">
        <f t="shared" si="5"/>
        <v>258415</v>
      </c>
    </row>
    <row r="63" spans="1:7">
      <c r="A63" t="s">
        <v>141</v>
      </c>
      <c r="B63">
        <f t="shared" si="6"/>
        <v>6</v>
      </c>
      <c r="C63" t="str">
        <f t="shared" si="7"/>
        <v xml:space="preserve"> 156670 ** -3, -8, 43, 4, 14, 31, 47, 4</v>
      </c>
      <c r="D63" t="str">
        <f t="shared" si="8"/>
        <v>156670 ** -3, -8, 43, 4, 14, 31, 47, 4</v>
      </c>
      <c r="E63">
        <f t="shared" si="9"/>
        <v>8</v>
      </c>
      <c r="F63" t="str">
        <f t="shared" si="10"/>
        <v xml:space="preserve">156670 </v>
      </c>
      <c r="G63">
        <f t="shared" si="5"/>
        <v>156670</v>
      </c>
    </row>
    <row r="64" spans="1:7">
      <c r="A64" t="s">
        <v>142</v>
      </c>
      <c r="B64">
        <f t="shared" si="6"/>
        <v>6</v>
      </c>
      <c r="C64" t="str">
        <f t="shared" si="7"/>
        <v xml:space="preserve"> 144287 ** -3, -8, 43, 4, 14, 31, 47, 4</v>
      </c>
      <c r="D64" t="str">
        <f t="shared" si="8"/>
        <v>144287 ** -3, -8, 43, 4, 14, 31, 47, 4</v>
      </c>
      <c r="E64">
        <f t="shared" si="9"/>
        <v>8</v>
      </c>
      <c r="F64" t="str">
        <f t="shared" si="10"/>
        <v xml:space="preserve">144287 </v>
      </c>
      <c r="G64">
        <f t="shared" si="5"/>
        <v>144287</v>
      </c>
    </row>
    <row r="65" spans="1:7">
      <c r="A65" t="s">
        <v>143</v>
      </c>
      <c r="B65">
        <f t="shared" si="6"/>
        <v>6</v>
      </c>
      <c r="C65" t="str">
        <f t="shared" si="7"/>
        <v xml:space="preserve"> 138631 ** -3, -8, 43, 4, 14, 31, 47, 4</v>
      </c>
      <c r="D65" t="str">
        <f t="shared" si="8"/>
        <v>138631 ** -3, -8, 43, 4, 14, 31, 47, 4</v>
      </c>
      <c r="E65">
        <f t="shared" si="9"/>
        <v>8</v>
      </c>
      <c r="F65" t="str">
        <f t="shared" si="10"/>
        <v xml:space="preserve">138631 </v>
      </c>
      <c r="G65">
        <f>IF(ISBLANK(A65),"",VALUE(F65))</f>
        <v>138631</v>
      </c>
    </row>
    <row r="66" spans="1:7">
      <c r="A66" t="s">
        <v>144</v>
      </c>
      <c r="B66">
        <f t="shared" si="6"/>
        <v>6</v>
      </c>
      <c r="C66" t="str">
        <f t="shared" si="7"/>
        <v xml:space="preserve"> 150316 ** -3, -8, 43, 4, 14, 31, 47, 4</v>
      </c>
      <c r="D66" t="str">
        <f t="shared" si="8"/>
        <v>150316 ** -3, -8, 43, 4, 14, 31, 47, 4</v>
      </c>
      <c r="E66">
        <f t="shared" si="9"/>
        <v>8</v>
      </c>
      <c r="F66" t="str">
        <f t="shared" si="10"/>
        <v xml:space="preserve">150316 </v>
      </c>
      <c r="G66">
        <f t="shared" ref="G66:G74" si="11">IF(ISBLANK(A66),"",VALUE(F66))</f>
        <v>150316</v>
      </c>
    </row>
    <row r="67" spans="1:7">
      <c r="A67" t="s">
        <v>145</v>
      </c>
      <c r="B67">
        <f t="shared" si="6"/>
        <v>6</v>
      </c>
      <c r="C67" t="str">
        <f t="shared" si="7"/>
        <v xml:space="preserve"> 155793 ** -3, -8, 43, 4, 14, 31, 47, 4</v>
      </c>
      <c r="D67" t="str">
        <f t="shared" si="8"/>
        <v>155793 ** -3, -8, 43, 4, 14, 31, 47, 4</v>
      </c>
      <c r="E67">
        <f t="shared" si="9"/>
        <v>8</v>
      </c>
      <c r="F67" t="str">
        <f t="shared" si="10"/>
        <v xml:space="preserve">155793 </v>
      </c>
      <c r="G67">
        <f t="shared" si="11"/>
        <v>155793</v>
      </c>
    </row>
    <row r="68" spans="1:7">
      <c r="A68" t="s">
        <v>146</v>
      </c>
      <c r="B68">
        <f t="shared" si="6"/>
        <v>6</v>
      </c>
      <c r="C68" t="str">
        <f t="shared" si="7"/>
        <v xml:space="preserve"> 143593 ** -3, -8, 43, 4, 14, 31, 47, 4</v>
      </c>
      <c r="D68" t="str">
        <f t="shared" si="8"/>
        <v>143593 ** -3, -8, 43, 4, 14, 31, 47, 4</v>
      </c>
      <c r="E68">
        <f t="shared" si="9"/>
        <v>8</v>
      </c>
      <c r="F68" t="str">
        <f t="shared" si="10"/>
        <v xml:space="preserve">143593 </v>
      </c>
      <c r="G68">
        <f t="shared" si="11"/>
        <v>143593</v>
      </c>
    </row>
    <row r="69" spans="1:7">
      <c r="A69" t="s">
        <v>147</v>
      </c>
      <c r="B69">
        <f t="shared" si="6"/>
        <v>6</v>
      </c>
      <c r="C69" t="str">
        <f t="shared" si="7"/>
        <v xml:space="preserve"> 303727 ** -3, -8, 43, 4, 14, 31, 47, 4</v>
      </c>
      <c r="D69" t="str">
        <f t="shared" si="8"/>
        <v>303727 ** -3, -8, 43, 4, 14, 31, 47, 4</v>
      </c>
      <c r="E69">
        <f t="shared" si="9"/>
        <v>8</v>
      </c>
      <c r="F69" t="str">
        <f t="shared" si="10"/>
        <v xml:space="preserve">303727 </v>
      </c>
      <c r="G69">
        <f t="shared" si="11"/>
        <v>303727</v>
      </c>
    </row>
    <row r="70" spans="1:7">
      <c r="A70" t="s">
        <v>148</v>
      </c>
      <c r="B70">
        <f t="shared" si="6"/>
        <v>6</v>
      </c>
      <c r="C70" t="str">
        <f t="shared" si="7"/>
        <v xml:space="preserve"> 159094 ** -3, -8, 43, 4, 14, 31, 47, 4</v>
      </c>
      <c r="D70" t="str">
        <f t="shared" si="8"/>
        <v>159094 ** -3, -8, 43, 4, 14, 31, 47, 4</v>
      </c>
      <c r="E70">
        <f t="shared" si="9"/>
        <v>8</v>
      </c>
      <c r="F70" t="str">
        <f t="shared" si="10"/>
        <v xml:space="preserve">159094 </v>
      </c>
      <c r="G70">
        <f t="shared" si="11"/>
        <v>159094</v>
      </c>
    </row>
    <row r="71" spans="1:7">
      <c r="A71" t="s">
        <v>149</v>
      </c>
      <c r="B71">
        <f t="shared" si="6"/>
        <v>6</v>
      </c>
      <c r="C71" t="str">
        <f t="shared" si="7"/>
        <v xml:space="preserve"> 146143 ** -3, -8, 43, 4, 14, 31, 47, 4</v>
      </c>
      <c r="D71" t="str">
        <f t="shared" si="8"/>
        <v>146143 ** -3, -8, 43, 4, 14, 31, 47, 4</v>
      </c>
      <c r="E71">
        <f t="shared" si="9"/>
        <v>8</v>
      </c>
      <c r="F71" t="str">
        <f t="shared" si="10"/>
        <v xml:space="preserve">146143 </v>
      </c>
      <c r="G71">
        <f t="shared" si="11"/>
        <v>146143</v>
      </c>
    </row>
    <row r="72" spans="1:7">
      <c r="A72" t="s">
        <v>150</v>
      </c>
      <c r="B72">
        <f t="shared" si="6"/>
        <v>6</v>
      </c>
      <c r="C72" t="str">
        <f t="shared" si="7"/>
        <v xml:space="preserve"> 160462 ** -3, -8, 43, 4, 14, 31, 47, 4</v>
      </c>
      <c r="D72" t="str">
        <f t="shared" si="8"/>
        <v>160462 ** -3, -8, 43, 4, 14, 31, 47, 4</v>
      </c>
      <c r="E72">
        <f t="shared" si="9"/>
        <v>8</v>
      </c>
      <c r="F72" t="str">
        <f t="shared" si="10"/>
        <v xml:space="preserve">160462 </v>
      </c>
      <c r="G72">
        <f t="shared" si="11"/>
        <v>160462</v>
      </c>
    </row>
    <row r="73" spans="1:7">
      <c r="A73" t="s">
        <v>151</v>
      </c>
      <c r="B73">
        <f t="shared" si="6"/>
        <v>6</v>
      </c>
      <c r="C73" t="str">
        <f t="shared" si="7"/>
        <v xml:space="preserve"> 145075 ** -3, -8, 43, 4, 14, 31, 47, 4</v>
      </c>
      <c r="D73" t="str">
        <f t="shared" si="8"/>
        <v>145075 ** -3, -8, 43, 4, 14, 31, 47, 4</v>
      </c>
      <c r="E73">
        <f t="shared" si="9"/>
        <v>8</v>
      </c>
      <c r="F73" t="str">
        <f t="shared" si="10"/>
        <v xml:space="preserve">145075 </v>
      </c>
      <c r="G73">
        <f t="shared" si="11"/>
        <v>145075</v>
      </c>
    </row>
    <row r="74" spans="1:7">
      <c r="A74" t="s">
        <v>152</v>
      </c>
      <c r="B74">
        <f t="shared" si="6"/>
        <v>6</v>
      </c>
      <c r="C74" t="str">
        <f t="shared" si="7"/>
        <v xml:space="preserve"> 158367 ** -3, -8, 43, 4, 14, 31, 47, 4</v>
      </c>
      <c r="D74" t="str">
        <f t="shared" si="8"/>
        <v>158367 ** -3, -8, 43, 4, 14, 31, 47, 4</v>
      </c>
      <c r="E74">
        <f t="shared" si="9"/>
        <v>8</v>
      </c>
      <c r="F74" t="str">
        <f t="shared" si="10"/>
        <v xml:space="preserve">158367 </v>
      </c>
      <c r="G74">
        <f t="shared" si="11"/>
        <v>158367</v>
      </c>
    </row>
    <row r="75" spans="1:7">
      <c r="A75" t="s">
        <v>153</v>
      </c>
      <c r="B75">
        <f t="shared" ref="B75:B138" si="12">SEARCH(":",A75)</f>
        <v>6</v>
      </c>
      <c r="C75" t="str">
        <f t="shared" ref="C75:C138" si="13">MID(A75,B75+1,LEN(A75)-(B75+1))</f>
        <v xml:space="preserve"> 163048 ** -3, -8, 43, 4, 14, 31, 47, 4</v>
      </c>
      <c r="D75" t="str">
        <f t="shared" ref="D75:D138" si="14">TRIM(C75)</f>
        <v>163048 ** -3, -8, 43, 4, 14, 31, 47, 4</v>
      </c>
      <c r="E75">
        <f t="shared" ref="E75:E138" si="15">SEARCH("~*",D75)</f>
        <v>8</v>
      </c>
      <c r="F75" t="str">
        <f t="shared" ref="F75:F138" si="16">LEFT(D75,E75-1)</f>
        <v xml:space="preserve">163048 </v>
      </c>
      <c r="G75">
        <f t="shared" ref="G75:G138" si="17">IF(ISBLANK(A75),"",VALUE(F75))</f>
        <v>163048</v>
      </c>
    </row>
    <row r="76" spans="1:7">
      <c r="A76" t="s">
        <v>154</v>
      </c>
      <c r="B76">
        <f t="shared" si="12"/>
        <v>6</v>
      </c>
      <c r="C76" t="str">
        <f t="shared" si="13"/>
        <v xml:space="preserve"> 144794 ** -3, -8, 43, 4, 14, 31, 47, 4</v>
      </c>
      <c r="D76" t="str">
        <f t="shared" si="14"/>
        <v>144794 ** -3, -8, 43, 4, 14, 31, 47, 4</v>
      </c>
      <c r="E76">
        <f t="shared" si="15"/>
        <v>8</v>
      </c>
      <c r="F76" t="str">
        <f t="shared" si="16"/>
        <v xml:space="preserve">144794 </v>
      </c>
      <c r="G76">
        <f t="shared" si="17"/>
        <v>144794</v>
      </c>
    </row>
    <row r="77" spans="1:7">
      <c r="A77" t="s">
        <v>155</v>
      </c>
      <c r="B77">
        <f t="shared" si="12"/>
        <v>6</v>
      </c>
      <c r="C77" t="str">
        <f t="shared" si="13"/>
        <v xml:space="preserve"> 160544 ** -3, -8, 43, 4, 14, 31, 47, 4</v>
      </c>
      <c r="D77" t="str">
        <f t="shared" si="14"/>
        <v>160544 ** -3, -8, 43, 4, 14, 31, 47, 4</v>
      </c>
      <c r="E77">
        <f t="shared" si="15"/>
        <v>8</v>
      </c>
      <c r="F77" t="str">
        <f t="shared" si="16"/>
        <v xml:space="preserve">160544 </v>
      </c>
      <c r="G77">
        <f t="shared" si="17"/>
        <v>160544</v>
      </c>
    </row>
    <row r="78" spans="1:7">
      <c r="A78" t="s">
        <v>156</v>
      </c>
      <c r="B78">
        <f t="shared" si="12"/>
        <v>6</v>
      </c>
      <c r="C78" t="str">
        <f t="shared" si="13"/>
        <v xml:space="preserve"> 147412 ** -3, -8, 43, 4, 14, 31, 47, 4</v>
      </c>
      <c r="D78" t="str">
        <f t="shared" si="14"/>
        <v>147412 ** -3, -8, 43, 4, 14, 31, 47, 4</v>
      </c>
      <c r="E78">
        <f t="shared" si="15"/>
        <v>8</v>
      </c>
      <c r="F78" t="str">
        <f t="shared" si="16"/>
        <v xml:space="preserve">147412 </v>
      </c>
      <c r="G78">
        <f t="shared" si="17"/>
        <v>147412</v>
      </c>
    </row>
    <row r="79" spans="1:7">
      <c r="A79" t="s">
        <v>157</v>
      </c>
      <c r="B79">
        <f t="shared" si="12"/>
        <v>6</v>
      </c>
      <c r="C79" t="str">
        <f t="shared" si="13"/>
        <v xml:space="preserve"> 160810 ** -3, -8, 43, 4, 14, 31, 47, 4</v>
      </c>
      <c r="D79" t="str">
        <f t="shared" si="14"/>
        <v>160810 ** -3, -8, 43, 4, 14, 31, 47, 4</v>
      </c>
      <c r="E79">
        <f t="shared" si="15"/>
        <v>8</v>
      </c>
      <c r="F79" t="str">
        <f t="shared" si="16"/>
        <v xml:space="preserve">160810 </v>
      </c>
      <c r="G79">
        <f t="shared" si="17"/>
        <v>160810</v>
      </c>
    </row>
    <row r="80" spans="1:7">
      <c r="A80" t="s">
        <v>158</v>
      </c>
      <c r="B80">
        <f t="shared" si="12"/>
        <v>6</v>
      </c>
      <c r="C80" t="str">
        <f t="shared" si="13"/>
        <v xml:space="preserve"> 396782 ** -3, -8, 43, 4, 14, 31, 47, 4</v>
      </c>
      <c r="D80" t="str">
        <f t="shared" si="14"/>
        <v>396782 ** -3, -8, 43, 4, 14, 31, 47, 4</v>
      </c>
      <c r="E80">
        <f t="shared" si="15"/>
        <v>8</v>
      </c>
      <c r="F80" t="str">
        <f t="shared" si="16"/>
        <v xml:space="preserve">396782 </v>
      </c>
      <c r="G80">
        <f t="shared" si="17"/>
        <v>396782</v>
      </c>
    </row>
    <row r="81" spans="1:7">
      <c r="A81" t="s">
        <v>159</v>
      </c>
      <c r="B81">
        <f t="shared" si="12"/>
        <v>6</v>
      </c>
      <c r="C81" t="str">
        <f t="shared" si="13"/>
        <v xml:space="preserve"> 157127 ** -3, -8, 43, 4, 14, 31, 47, 4</v>
      </c>
      <c r="D81" t="str">
        <f t="shared" si="14"/>
        <v>157127 ** -3, -8, 43, 4, 14, 31, 47, 4</v>
      </c>
      <c r="E81">
        <f t="shared" si="15"/>
        <v>8</v>
      </c>
      <c r="F81" t="str">
        <f t="shared" si="16"/>
        <v xml:space="preserve">157127 </v>
      </c>
      <c r="G81">
        <f t="shared" si="17"/>
        <v>157127</v>
      </c>
    </row>
    <row r="82" spans="1:7">
      <c r="A82" t="s">
        <v>160</v>
      </c>
      <c r="B82">
        <f t="shared" si="12"/>
        <v>6</v>
      </c>
      <c r="C82" t="str">
        <f t="shared" si="13"/>
        <v xml:space="preserve"> 384245 ** -3, -8, 43, 4, 14, 31, 47, 4</v>
      </c>
      <c r="D82" t="str">
        <f t="shared" si="14"/>
        <v>384245 ** -3, -8, 43, 4, 14, 31, 47, 4</v>
      </c>
      <c r="E82">
        <f t="shared" si="15"/>
        <v>8</v>
      </c>
      <c r="F82" t="str">
        <f t="shared" si="16"/>
        <v xml:space="preserve">384245 </v>
      </c>
      <c r="G82">
        <f t="shared" si="17"/>
        <v>384245</v>
      </c>
    </row>
    <row r="83" spans="1:7">
      <c r="A83" t="s">
        <v>161</v>
      </c>
      <c r="B83">
        <f t="shared" si="12"/>
        <v>6</v>
      </c>
      <c r="C83" t="str">
        <f t="shared" si="13"/>
        <v xml:space="preserve"> 387606 ** -3, -8, 43, 4, 14, 31, 47, 4</v>
      </c>
      <c r="D83" t="str">
        <f t="shared" si="14"/>
        <v>387606 ** -3, -8, 43, 4, 14, 31, 47, 4</v>
      </c>
      <c r="E83">
        <f t="shared" si="15"/>
        <v>8</v>
      </c>
      <c r="F83" t="str">
        <f t="shared" si="16"/>
        <v xml:space="preserve">387606 </v>
      </c>
      <c r="G83">
        <f t="shared" si="17"/>
        <v>387606</v>
      </c>
    </row>
    <row r="84" spans="1:7">
      <c r="A84" t="s">
        <v>162</v>
      </c>
      <c r="B84">
        <f t="shared" si="12"/>
        <v>6</v>
      </c>
      <c r="C84" t="str">
        <f t="shared" si="13"/>
        <v xml:space="preserve"> 161647 ** -3, -8, 43, 4, 14, 31, 47, 4</v>
      </c>
      <c r="D84" t="str">
        <f t="shared" si="14"/>
        <v>161647 ** -3, -8, 43, 4, 14, 31, 47, 4</v>
      </c>
      <c r="E84">
        <f t="shared" si="15"/>
        <v>8</v>
      </c>
      <c r="F84" t="str">
        <f t="shared" si="16"/>
        <v xml:space="preserve">161647 </v>
      </c>
      <c r="G84">
        <f t="shared" si="17"/>
        <v>161647</v>
      </c>
    </row>
    <row r="85" spans="1:7">
      <c r="A85" t="s">
        <v>163</v>
      </c>
      <c r="B85">
        <f t="shared" si="12"/>
        <v>6</v>
      </c>
      <c r="C85" t="str">
        <f t="shared" si="13"/>
        <v xml:space="preserve"> 428263 ** -3, -8, 43, 4, 14, 31, 47, 4</v>
      </c>
      <c r="D85" t="str">
        <f t="shared" si="14"/>
        <v>428263 ** -3, -8, 43, 4, 14, 31, 47, 4</v>
      </c>
      <c r="E85">
        <f t="shared" si="15"/>
        <v>8</v>
      </c>
      <c r="F85" t="str">
        <f t="shared" si="16"/>
        <v xml:space="preserve">428263 </v>
      </c>
      <c r="G85">
        <f t="shared" si="17"/>
        <v>428263</v>
      </c>
    </row>
    <row r="86" spans="1:7">
      <c r="A86" t="s">
        <v>164</v>
      </c>
      <c r="B86">
        <f t="shared" si="12"/>
        <v>6</v>
      </c>
      <c r="C86" t="str">
        <f t="shared" si="13"/>
        <v xml:space="preserve"> 200056 ** -3, -8, 43, 4, 14, 31, 47, 4</v>
      </c>
      <c r="D86" t="str">
        <f t="shared" si="14"/>
        <v>200056 ** -3, -8, 43, 4, 14, 31, 47, 4</v>
      </c>
      <c r="E86">
        <f t="shared" si="15"/>
        <v>8</v>
      </c>
      <c r="F86" t="str">
        <f t="shared" si="16"/>
        <v xml:space="preserve">200056 </v>
      </c>
      <c r="G86">
        <f t="shared" si="17"/>
        <v>200056</v>
      </c>
    </row>
    <row r="87" spans="1:7">
      <c r="A87" t="s">
        <v>165</v>
      </c>
      <c r="B87">
        <f t="shared" si="12"/>
        <v>6</v>
      </c>
      <c r="C87" t="str">
        <f t="shared" si="13"/>
        <v xml:space="preserve"> 189014 ** -3, -8, 43, 4, 14, 31, 47, 4</v>
      </c>
      <c r="D87" t="str">
        <f t="shared" si="14"/>
        <v>189014 ** -3, -8, 43, 4, 14, 31, 47, 4</v>
      </c>
      <c r="E87">
        <f t="shared" si="15"/>
        <v>8</v>
      </c>
      <c r="F87" t="str">
        <f t="shared" si="16"/>
        <v xml:space="preserve">189014 </v>
      </c>
      <c r="G87">
        <f t="shared" si="17"/>
        <v>189014</v>
      </c>
    </row>
    <row r="88" spans="1:7">
      <c r="A88" t="s">
        <v>166</v>
      </c>
      <c r="B88">
        <f t="shared" si="12"/>
        <v>6</v>
      </c>
      <c r="C88" t="str">
        <f t="shared" si="13"/>
        <v xml:space="preserve"> 298021 ** -3, -8, 43, 4, 14, 31, 47, 4</v>
      </c>
      <c r="D88" t="str">
        <f t="shared" si="14"/>
        <v>298021 ** -3, -8, 43, 4, 14, 31, 47, 4</v>
      </c>
      <c r="E88">
        <f t="shared" si="15"/>
        <v>8</v>
      </c>
      <c r="F88" t="str">
        <f t="shared" si="16"/>
        <v xml:space="preserve">298021 </v>
      </c>
      <c r="G88">
        <f t="shared" si="17"/>
        <v>298021</v>
      </c>
    </row>
    <row r="89" spans="1:7">
      <c r="A89" t="s">
        <v>167</v>
      </c>
      <c r="B89">
        <f t="shared" si="12"/>
        <v>6</v>
      </c>
      <c r="C89" t="str">
        <f t="shared" si="13"/>
        <v xml:space="preserve"> 180083 ** -3, -8, 43, 4, 14, 31, 47, 4</v>
      </c>
      <c r="D89" t="str">
        <f t="shared" si="14"/>
        <v>180083 ** -3, -8, 43, 4, 14, 31, 47, 4</v>
      </c>
      <c r="E89">
        <f t="shared" si="15"/>
        <v>8</v>
      </c>
      <c r="F89" t="str">
        <f t="shared" si="16"/>
        <v xml:space="preserve">180083 </v>
      </c>
      <c r="G89">
        <f t="shared" si="17"/>
        <v>180083</v>
      </c>
    </row>
    <row r="90" spans="1:7">
      <c r="A90" t="s">
        <v>168</v>
      </c>
      <c r="B90">
        <f t="shared" si="12"/>
        <v>6</v>
      </c>
      <c r="C90" t="str">
        <f t="shared" si="13"/>
        <v xml:space="preserve"> 192904 ** -3, -8, 43, 4, 14, 31, 47, 4</v>
      </c>
      <c r="D90" t="str">
        <f t="shared" si="14"/>
        <v>192904 ** -3, -8, 43, 4, 14, 31, 47, 4</v>
      </c>
      <c r="E90">
        <f t="shared" si="15"/>
        <v>8</v>
      </c>
      <c r="F90" t="str">
        <f t="shared" si="16"/>
        <v xml:space="preserve">192904 </v>
      </c>
      <c r="G90">
        <f t="shared" si="17"/>
        <v>192904</v>
      </c>
    </row>
    <row r="91" spans="1:7">
      <c r="A91" t="s">
        <v>169</v>
      </c>
      <c r="B91">
        <f t="shared" si="12"/>
        <v>6</v>
      </c>
      <c r="C91" t="str">
        <f t="shared" si="13"/>
        <v xml:space="preserve"> 201301 ** -3, -8, 43, 4, 14, 31, 47, 4</v>
      </c>
      <c r="D91" t="str">
        <f t="shared" si="14"/>
        <v>201301 ** -3, -8, 43, 4, 14, 31, 47, 4</v>
      </c>
      <c r="E91">
        <f t="shared" si="15"/>
        <v>8</v>
      </c>
      <c r="F91" t="str">
        <f t="shared" si="16"/>
        <v xml:space="preserve">201301 </v>
      </c>
      <c r="G91">
        <f t="shared" si="17"/>
        <v>201301</v>
      </c>
    </row>
    <row r="92" spans="1:7">
      <c r="A92" t="s">
        <v>170</v>
      </c>
      <c r="B92">
        <f t="shared" si="12"/>
        <v>6</v>
      </c>
      <c r="C92" t="str">
        <f t="shared" si="13"/>
        <v xml:space="preserve"> 481381 ** -3, -8, 43, 4, 14, 31, 47, 4</v>
      </c>
      <c r="D92" t="str">
        <f t="shared" si="14"/>
        <v>481381 ** -3, -8, 43, 4, 14, 31, 47, 4</v>
      </c>
      <c r="E92">
        <f t="shared" si="15"/>
        <v>8</v>
      </c>
      <c r="F92" t="str">
        <f t="shared" si="16"/>
        <v xml:space="preserve">481381 </v>
      </c>
      <c r="G92">
        <f t="shared" si="17"/>
        <v>481381</v>
      </c>
    </row>
    <row r="93" spans="1:7">
      <c r="A93" t="s">
        <v>171</v>
      </c>
      <c r="B93">
        <f t="shared" si="12"/>
        <v>6</v>
      </c>
      <c r="C93" t="str">
        <f t="shared" si="13"/>
        <v xml:space="preserve"> 219206 ** -3, -8, 43, 4, 14, 31, 47, 4</v>
      </c>
      <c r="D93" t="str">
        <f t="shared" si="14"/>
        <v>219206 ** -3, -8, 43, 4, 14, 31, 47, 4</v>
      </c>
      <c r="E93">
        <f t="shared" si="15"/>
        <v>8</v>
      </c>
      <c r="F93" t="str">
        <f t="shared" si="16"/>
        <v xml:space="preserve">219206 </v>
      </c>
      <c r="G93">
        <f t="shared" si="17"/>
        <v>219206</v>
      </c>
    </row>
    <row r="94" spans="1:7">
      <c r="A94" t="s">
        <v>172</v>
      </c>
      <c r="B94">
        <f t="shared" si="12"/>
        <v>6</v>
      </c>
      <c r="C94" t="str">
        <f t="shared" si="13"/>
        <v xml:space="preserve"> 228439 ** -3, -8, 43, 4, 14, 31, 47, 4</v>
      </c>
      <c r="D94" t="str">
        <f t="shared" si="14"/>
        <v>228439 ** -3, -8, 43, 4, 14, 31, 47, 4</v>
      </c>
      <c r="E94">
        <f t="shared" si="15"/>
        <v>8</v>
      </c>
      <c r="F94" t="str">
        <f t="shared" si="16"/>
        <v xml:space="preserve">228439 </v>
      </c>
      <c r="G94">
        <f t="shared" si="17"/>
        <v>228439</v>
      </c>
    </row>
    <row r="95" spans="1:7">
      <c r="A95" t="s">
        <v>173</v>
      </c>
      <c r="B95">
        <f t="shared" si="12"/>
        <v>6</v>
      </c>
      <c r="C95" t="str">
        <f t="shared" si="13"/>
        <v xml:space="preserve"> 206366 ** -3, -8, 43, 4, 14, 31, 47, 4</v>
      </c>
      <c r="D95" t="str">
        <f t="shared" si="14"/>
        <v>206366 ** -3, -8, 43, 4, 14, 31, 47, 4</v>
      </c>
      <c r="E95">
        <f t="shared" si="15"/>
        <v>8</v>
      </c>
      <c r="F95" t="str">
        <f t="shared" si="16"/>
        <v xml:space="preserve">206366 </v>
      </c>
      <c r="G95">
        <f t="shared" si="17"/>
        <v>206366</v>
      </c>
    </row>
    <row r="96" spans="1:7">
      <c r="A96" t="s">
        <v>174</v>
      </c>
      <c r="B96">
        <f t="shared" si="12"/>
        <v>6</v>
      </c>
      <c r="C96" t="str">
        <f t="shared" si="13"/>
        <v xml:space="preserve"> 210279 ** -3, -8, 43, 4, 14, 31, 47, 4</v>
      </c>
      <c r="D96" t="str">
        <f t="shared" si="14"/>
        <v>210279 ** -3, -8, 43, 4, 14, 31, 47, 4</v>
      </c>
      <c r="E96">
        <f t="shared" si="15"/>
        <v>8</v>
      </c>
      <c r="F96" t="str">
        <f t="shared" si="16"/>
        <v xml:space="preserve">210279 </v>
      </c>
      <c r="G96">
        <f t="shared" si="17"/>
        <v>210279</v>
      </c>
    </row>
    <row r="97" spans="1:7">
      <c r="A97" t="s">
        <v>175</v>
      </c>
      <c r="B97">
        <f t="shared" si="12"/>
        <v>6</v>
      </c>
      <c r="C97" t="str">
        <f t="shared" si="13"/>
        <v xml:space="preserve"> 255192 ** -3, -8, 43, 4, 14, 31, 47, 4</v>
      </c>
      <c r="D97" t="str">
        <f t="shared" si="14"/>
        <v>255192 ** -3, -8, 43, 4, 14, 31, 47, 4</v>
      </c>
      <c r="E97">
        <f t="shared" si="15"/>
        <v>8</v>
      </c>
      <c r="F97" t="str">
        <f t="shared" si="16"/>
        <v xml:space="preserve">255192 </v>
      </c>
      <c r="G97">
        <f t="shared" si="17"/>
        <v>255192</v>
      </c>
    </row>
    <row r="98" spans="1:7">
      <c r="A98" t="s">
        <v>176</v>
      </c>
      <c r="B98">
        <f t="shared" si="12"/>
        <v>6</v>
      </c>
      <c r="C98" t="str">
        <f t="shared" si="13"/>
        <v xml:space="preserve"> 347603 ** -3, -8, 43, 4, 14, 31, 47, 4</v>
      </c>
      <c r="D98" t="str">
        <f t="shared" si="14"/>
        <v>347603 ** -3, -8, 43, 4, 14, 31, 47, 4</v>
      </c>
      <c r="E98">
        <f t="shared" si="15"/>
        <v>8</v>
      </c>
      <c r="F98" t="str">
        <f t="shared" si="16"/>
        <v xml:space="preserve">347603 </v>
      </c>
      <c r="G98">
        <f t="shared" si="17"/>
        <v>347603</v>
      </c>
    </row>
    <row r="99" spans="1:7">
      <c r="A99" t="s">
        <v>177</v>
      </c>
      <c r="B99">
        <f t="shared" si="12"/>
        <v>6</v>
      </c>
      <c r="C99" t="str">
        <f t="shared" si="13"/>
        <v xml:space="preserve"> 195935 ** -3, -8, 43, 4, 14, 31, 47, 4</v>
      </c>
      <c r="D99" t="str">
        <f t="shared" si="14"/>
        <v>195935 ** -3, -8, 43, 4, 14, 31, 47, 4</v>
      </c>
      <c r="E99">
        <f t="shared" si="15"/>
        <v>8</v>
      </c>
      <c r="F99" t="str">
        <f t="shared" si="16"/>
        <v xml:space="preserve">195935 </v>
      </c>
      <c r="G99">
        <f t="shared" si="17"/>
        <v>195935</v>
      </c>
    </row>
    <row r="100" spans="1:7">
      <c r="A100" t="s">
        <v>178</v>
      </c>
      <c r="B100">
        <f t="shared" si="12"/>
        <v>6</v>
      </c>
      <c r="C100" t="str">
        <f t="shared" si="13"/>
        <v xml:space="preserve"> 202428 ** -3, -8, 43, 4, 14, 31, 47, 4</v>
      </c>
      <c r="D100" t="str">
        <f t="shared" si="14"/>
        <v>202428 ** -3, -8, 43, 4, 14, 31, 47, 4</v>
      </c>
      <c r="E100">
        <f t="shared" si="15"/>
        <v>8</v>
      </c>
      <c r="F100" t="str">
        <f t="shared" si="16"/>
        <v xml:space="preserve">202428 </v>
      </c>
      <c r="G100">
        <f t="shared" si="17"/>
        <v>202428</v>
      </c>
    </row>
    <row r="101" spans="1:7">
      <c r="A101" t="s">
        <v>179</v>
      </c>
      <c r="B101">
        <f t="shared" si="12"/>
        <v>6</v>
      </c>
      <c r="C101" t="str">
        <f t="shared" si="13"/>
        <v xml:space="preserve"> 230283 ** -3, -8, 43, 4, 14, 31, 47, 4</v>
      </c>
      <c r="D101" t="str">
        <f t="shared" si="14"/>
        <v>230283 ** -3, -8, 43, 4, 14, 31, 47, 4</v>
      </c>
      <c r="E101">
        <f t="shared" si="15"/>
        <v>8</v>
      </c>
      <c r="F101" t="str">
        <f t="shared" si="16"/>
        <v xml:space="preserve">230283 </v>
      </c>
      <c r="G101">
        <f t="shared" si="17"/>
        <v>230283</v>
      </c>
    </row>
    <row r="102" spans="1:7">
      <c r="A102" t="s">
        <v>180</v>
      </c>
      <c r="B102">
        <f t="shared" si="12"/>
        <v>6</v>
      </c>
      <c r="C102" t="str">
        <f t="shared" si="13"/>
        <v xml:space="preserve"> 474118 ** -3, -8, 43, 4, 14, 31, 47, 4</v>
      </c>
      <c r="D102" t="str">
        <f t="shared" si="14"/>
        <v>474118 ** -3, -8, 43, 4, 14, 31, 47, 4</v>
      </c>
      <c r="E102">
        <f t="shared" si="15"/>
        <v>8</v>
      </c>
      <c r="F102" t="str">
        <f t="shared" si="16"/>
        <v xml:space="preserve">474118 </v>
      </c>
      <c r="G102">
        <f t="shared" si="17"/>
        <v>474118</v>
      </c>
    </row>
    <row r="103" spans="1:7">
      <c r="A103" t="s">
        <v>181</v>
      </c>
      <c r="B103">
        <f t="shared" si="12"/>
        <v>6</v>
      </c>
      <c r="C103" t="str">
        <f t="shared" si="13"/>
        <v xml:space="preserve"> 228131 ** -3, -8, 43, 4, 14, 31, 47, 4</v>
      </c>
      <c r="D103" t="str">
        <f t="shared" si="14"/>
        <v>228131 ** -3, -8, 43, 4, 14, 31, 47, 4</v>
      </c>
      <c r="E103">
        <f t="shared" si="15"/>
        <v>8</v>
      </c>
      <c r="F103" t="str">
        <f t="shared" si="16"/>
        <v xml:space="preserve">228131 </v>
      </c>
      <c r="G103">
        <f t="shared" si="17"/>
        <v>228131</v>
      </c>
    </row>
    <row r="104" spans="1:7">
      <c r="A104" t="s">
        <v>182</v>
      </c>
      <c r="B104">
        <f t="shared" si="12"/>
        <v>6</v>
      </c>
      <c r="C104" t="str">
        <f t="shared" si="13"/>
        <v xml:space="preserve"> 620183 ** -3, -8, 43, 4, 14, 31, 47, 4</v>
      </c>
      <c r="D104" t="str">
        <f t="shared" si="14"/>
        <v>620183 ** -3, -8, 43, 4, 14, 31, 47, 4</v>
      </c>
      <c r="E104">
        <f t="shared" si="15"/>
        <v>8</v>
      </c>
      <c r="F104" t="str">
        <f t="shared" si="16"/>
        <v xml:space="preserve">620183 </v>
      </c>
      <c r="G104">
        <f t="shared" si="17"/>
        <v>620183</v>
      </c>
    </row>
    <row r="105" spans="1:7">
      <c r="A105" t="s">
        <v>183</v>
      </c>
      <c r="B105">
        <f t="shared" si="12"/>
        <v>6</v>
      </c>
      <c r="C105" t="str">
        <f t="shared" si="13"/>
        <v xml:space="preserve"> 256888 ** -3, -8, 43, 4, 14, 31, 47, 4</v>
      </c>
      <c r="D105" t="str">
        <f t="shared" si="14"/>
        <v>256888 ** -3, -8, 43, 4, 14, 31, 47, 4</v>
      </c>
      <c r="E105">
        <f t="shared" si="15"/>
        <v>8</v>
      </c>
      <c r="F105" t="str">
        <f t="shared" si="16"/>
        <v xml:space="preserve">256888 </v>
      </c>
      <c r="G105">
        <f t="shared" si="17"/>
        <v>256888</v>
      </c>
    </row>
    <row r="106" spans="1:7">
      <c r="A106" t="s">
        <v>184</v>
      </c>
      <c r="B106">
        <f t="shared" si="12"/>
        <v>6</v>
      </c>
      <c r="C106" t="str">
        <f t="shared" si="13"/>
        <v xml:space="preserve"> 227307 ** -3, -8, 43, 4, 14, 31, 47, 4</v>
      </c>
      <c r="D106" t="str">
        <f t="shared" si="14"/>
        <v>227307 ** -3, -8, 43, 4, 14, 31, 47, 4</v>
      </c>
      <c r="E106">
        <f t="shared" si="15"/>
        <v>8</v>
      </c>
      <c r="F106" t="str">
        <f t="shared" si="16"/>
        <v xml:space="preserve">227307 </v>
      </c>
      <c r="G106">
        <f t="shared" si="17"/>
        <v>227307</v>
      </c>
    </row>
    <row r="107" spans="1:7">
      <c r="A107" t="s">
        <v>185</v>
      </c>
      <c r="B107">
        <f t="shared" si="12"/>
        <v>6</v>
      </c>
      <c r="C107" t="str">
        <f t="shared" si="13"/>
        <v xml:space="preserve"> 264585 ** -3, -8, 43, 4, 14, 31, 47, 4</v>
      </c>
      <c r="D107" t="str">
        <f t="shared" si="14"/>
        <v>264585 ** -3, -8, 43, 4, 14, 31, 47, 4</v>
      </c>
      <c r="E107">
        <f t="shared" si="15"/>
        <v>8</v>
      </c>
      <c r="F107" t="str">
        <f t="shared" si="16"/>
        <v xml:space="preserve">264585 </v>
      </c>
      <c r="G107">
        <f t="shared" si="17"/>
        <v>264585</v>
      </c>
    </row>
    <row r="108" spans="1:7">
      <c r="A108" t="s">
        <v>186</v>
      </c>
      <c r="B108">
        <f t="shared" si="12"/>
        <v>6</v>
      </c>
      <c r="C108" t="str">
        <f t="shared" si="13"/>
        <v xml:space="preserve"> 428906 ** -3, -8, 43, 4, 14, 31, 47, 4</v>
      </c>
      <c r="D108" t="str">
        <f t="shared" si="14"/>
        <v>428906 ** -3, -8, 43, 4, 14, 31, 47, 4</v>
      </c>
      <c r="E108">
        <f t="shared" si="15"/>
        <v>8</v>
      </c>
      <c r="F108" t="str">
        <f t="shared" si="16"/>
        <v xml:space="preserve">428906 </v>
      </c>
      <c r="G108">
        <f t="shared" si="17"/>
        <v>428906</v>
      </c>
    </row>
    <row r="109" spans="1:7">
      <c r="A109" t="s">
        <v>187</v>
      </c>
      <c r="B109">
        <f t="shared" si="12"/>
        <v>6</v>
      </c>
      <c r="C109" t="str">
        <f t="shared" si="13"/>
        <v xml:space="preserve"> 261247 ** -3, -8, 43, 4, 14, 31, 47, 4</v>
      </c>
      <c r="D109" t="str">
        <f t="shared" si="14"/>
        <v>261247 ** -3, -8, 43, 4, 14, 31, 47, 4</v>
      </c>
      <c r="E109">
        <f t="shared" si="15"/>
        <v>8</v>
      </c>
      <c r="F109" t="str">
        <f t="shared" si="16"/>
        <v xml:space="preserve">261247 </v>
      </c>
      <c r="G109">
        <f t="shared" si="17"/>
        <v>261247</v>
      </c>
    </row>
    <row r="110" spans="1:7">
      <c r="A110" t="s">
        <v>188</v>
      </c>
      <c r="B110">
        <f t="shared" si="12"/>
        <v>6</v>
      </c>
      <c r="C110" t="str">
        <f t="shared" si="13"/>
        <v xml:space="preserve"> 238603 ** -3, -8, 43, 4, 14, 31, 47, 4</v>
      </c>
      <c r="D110" t="str">
        <f t="shared" si="14"/>
        <v>238603 ** -3, -8, 43, 4, 14, 31, 47, 4</v>
      </c>
      <c r="E110">
        <f t="shared" si="15"/>
        <v>8</v>
      </c>
      <c r="F110" t="str">
        <f t="shared" si="16"/>
        <v xml:space="preserve">238603 </v>
      </c>
      <c r="G110">
        <f t="shared" si="17"/>
        <v>238603</v>
      </c>
    </row>
    <row r="111" spans="1:7">
      <c r="A111" t="s">
        <v>189</v>
      </c>
      <c r="B111">
        <f t="shared" si="12"/>
        <v>6</v>
      </c>
      <c r="C111" t="str">
        <f t="shared" si="13"/>
        <v xml:space="preserve"> 264060 ** -3, -8, 43, 4, 14, 31, 47, 4</v>
      </c>
      <c r="D111" t="str">
        <f t="shared" si="14"/>
        <v>264060 ** -3, -8, 43, 4, 14, 31, 47, 4</v>
      </c>
      <c r="E111">
        <f t="shared" si="15"/>
        <v>8</v>
      </c>
      <c r="F111" t="str">
        <f t="shared" si="16"/>
        <v xml:space="preserve">264060 </v>
      </c>
      <c r="G111">
        <f t="shared" si="17"/>
        <v>264060</v>
      </c>
    </row>
    <row r="112" spans="1:7">
      <c r="A112" t="s">
        <v>190</v>
      </c>
      <c r="B112">
        <f t="shared" si="12"/>
        <v>6</v>
      </c>
      <c r="C112" t="str">
        <f t="shared" si="13"/>
        <v xml:space="preserve"> 262835 ** -3, -8, 43, 4, 14, 31, 47, 4</v>
      </c>
      <c r="D112" t="str">
        <f t="shared" si="14"/>
        <v>262835 ** -3, -8, 43, 4, 14, 31, 47, 4</v>
      </c>
      <c r="E112">
        <f t="shared" si="15"/>
        <v>8</v>
      </c>
      <c r="F112" t="str">
        <f t="shared" si="16"/>
        <v xml:space="preserve">262835 </v>
      </c>
      <c r="G112">
        <f t="shared" si="17"/>
        <v>262835</v>
      </c>
    </row>
    <row r="113" spans="1:7">
      <c r="A113" t="s">
        <v>191</v>
      </c>
      <c r="B113">
        <f t="shared" si="12"/>
        <v>6</v>
      </c>
      <c r="C113" t="str">
        <f t="shared" si="13"/>
        <v xml:space="preserve"> 250988 ** -3, -8, 43, 4, 14, 31, 47, 4</v>
      </c>
      <c r="D113" t="str">
        <f t="shared" si="14"/>
        <v>250988 ** -3, -8, 43, 4, 14, 31, 47, 4</v>
      </c>
      <c r="E113">
        <f t="shared" si="15"/>
        <v>8</v>
      </c>
      <c r="F113" t="str">
        <f t="shared" si="16"/>
        <v xml:space="preserve">250988 </v>
      </c>
      <c r="G113">
        <f t="shared" si="17"/>
        <v>250988</v>
      </c>
    </row>
    <row r="114" spans="1:7">
      <c r="A114" t="s">
        <v>192</v>
      </c>
      <c r="B114">
        <f t="shared" si="12"/>
        <v>6</v>
      </c>
      <c r="C114" t="str">
        <f t="shared" si="13"/>
        <v xml:space="preserve"> 278727 ** -3, -8, 43, 4, 14, 31, 47, 4</v>
      </c>
      <c r="D114" t="str">
        <f t="shared" si="14"/>
        <v>278727 ** -3, -8, 43, 4, 14, 31, 47, 4</v>
      </c>
      <c r="E114">
        <f t="shared" si="15"/>
        <v>8</v>
      </c>
      <c r="F114" t="str">
        <f t="shared" si="16"/>
        <v xml:space="preserve">278727 </v>
      </c>
      <c r="G114">
        <f t="shared" si="17"/>
        <v>278727</v>
      </c>
    </row>
    <row r="115" spans="1:7">
      <c r="A115" t="s">
        <v>193</v>
      </c>
      <c r="B115">
        <f t="shared" si="12"/>
        <v>6</v>
      </c>
      <c r="C115" t="str">
        <f t="shared" si="13"/>
        <v xml:space="preserve"> 270404 ** -3, -8, 43, 4, 14, 31, 47, 4</v>
      </c>
      <c r="D115" t="str">
        <f t="shared" si="14"/>
        <v>270404 ** -3, -8, 43, 4, 14, 31, 47, 4</v>
      </c>
      <c r="E115">
        <f t="shared" si="15"/>
        <v>8</v>
      </c>
      <c r="F115" t="str">
        <f t="shared" si="16"/>
        <v xml:space="preserve">270404 </v>
      </c>
      <c r="G115">
        <f t="shared" si="17"/>
        <v>270404</v>
      </c>
    </row>
    <row r="116" spans="1:7">
      <c r="A116" t="s">
        <v>194</v>
      </c>
      <c r="B116">
        <f t="shared" si="12"/>
        <v>6</v>
      </c>
      <c r="C116" t="str">
        <f t="shared" si="13"/>
        <v xml:space="preserve"> 295490 ** -3, -8, 43, 4, 14, 31, 47, 4</v>
      </c>
      <c r="D116" t="str">
        <f t="shared" si="14"/>
        <v>295490 ** -3, -8, 43, 4, 14, 31, 47, 4</v>
      </c>
      <c r="E116">
        <f t="shared" si="15"/>
        <v>8</v>
      </c>
      <c r="F116" t="str">
        <f t="shared" si="16"/>
        <v xml:space="preserve">295490 </v>
      </c>
      <c r="G116">
        <f t="shared" si="17"/>
        <v>295490</v>
      </c>
    </row>
    <row r="117" spans="1:7">
      <c r="A117" t="s">
        <v>195</v>
      </c>
      <c r="B117">
        <f t="shared" si="12"/>
        <v>6</v>
      </c>
      <c r="C117" t="str">
        <f t="shared" si="13"/>
        <v xml:space="preserve"> 650894 ** -3, -8, 43, 4, 14, 31, 47, 4</v>
      </c>
      <c r="D117" t="str">
        <f t="shared" si="14"/>
        <v>650894 ** -3, -8, 43, 4, 14, 31, 47, 4</v>
      </c>
      <c r="E117">
        <f t="shared" si="15"/>
        <v>8</v>
      </c>
      <c r="F117" t="str">
        <f t="shared" si="16"/>
        <v xml:space="preserve">650894 </v>
      </c>
      <c r="G117">
        <f t="shared" si="17"/>
        <v>650894</v>
      </c>
    </row>
    <row r="118" spans="1:7">
      <c r="A118" t="s">
        <v>196</v>
      </c>
      <c r="B118">
        <f t="shared" si="12"/>
        <v>6</v>
      </c>
      <c r="C118" t="str">
        <f t="shared" si="13"/>
        <v xml:space="preserve"> 275075 ** -3, -8, 43, 4, 14, 31, 47, 4</v>
      </c>
      <c r="D118" t="str">
        <f t="shared" si="14"/>
        <v>275075 ** -3, -8, 43, 4, 14, 31, 47, 4</v>
      </c>
      <c r="E118">
        <f t="shared" si="15"/>
        <v>8</v>
      </c>
      <c r="F118" t="str">
        <f t="shared" si="16"/>
        <v xml:space="preserve">275075 </v>
      </c>
      <c r="G118">
        <f t="shared" si="17"/>
        <v>275075</v>
      </c>
    </row>
    <row r="119" spans="1:7">
      <c r="A119" t="s">
        <v>197</v>
      </c>
      <c r="B119">
        <f t="shared" si="12"/>
        <v>6</v>
      </c>
      <c r="C119" t="str">
        <f t="shared" si="13"/>
        <v xml:space="preserve"> 965919 ** -3, -8, 43, 4, 14, 31, 47, 4</v>
      </c>
      <c r="D119" t="str">
        <f t="shared" si="14"/>
        <v>965919 ** -3, -8, 43, 4, 14, 31, 47, 4</v>
      </c>
      <c r="E119">
        <f t="shared" si="15"/>
        <v>8</v>
      </c>
      <c r="F119" t="str">
        <f t="shared" si="16"/>
        <v xml:space="preserve">965919 </v>
      </c>
      <c r="G119">
        <f t="shared" si="17"/>
        <v>965919</v>
      </c>
    </row>
    <row r="120" spans="1:7">
      <c r="A120" t="s">
        <v>198</v>
      </c>
      <c r="B120">
        <f t="shared" si="12"/>
        <v>6</v>
      </c>
      <c r="C120" t="str">
        <f t="shared" si="13"/>
        <v xml:space="preserve"> 622668 ** -3, -8, 43, 4, 14, 31, 47, 4</v>
      </c>
      <c r="D120" t="str">
        <f t="shared" si="14"/>
        <v>622668 ** -3, -8, 43, 4, 14, 31, 47, 4</v>
      </c>
      <c r="E120">
        <f t="shared" si="15"/>
        <v>8</v>
      </c>
      <c r="F120" t="str">
        <f t="shared" si="16"/>
        <v xml:space="preserve">622668 </v>
      </c>
      <c r="G120">
        <f t="shared" si="17"/>
        <v>622668</v>
      </c>
    </row>
    <row r="121" spans="1:7">
      <c r="A121" t="s">
        <v>199</v>
      </c>
      <c r="B121">
        <f t="shared" si="12"/>
        <v>6</v>
      </c>
      <c r="C121" t="str">
        <f t="shared" si="13"/>
        <v xml:space="preserve"> 281862 ** -3, -8, 43, 4, 14, 31, 47, 4</v>
      </c>
      <c r="D121" t="str">
        <f t="shared" si="14"/>
        <v>281862 ** -3, -8, 43, 4, 14, 31, 47, 4</v>
      </c>
      <c r="E121">
        <f t="shared" si="15"/>
        <v>8</v>
      </c>
      <c r="F121" t="str">
        <f t="shared" si="16"/>
        <v xml:space="preserve">281862 </v>
      </c>
      <c r="G121">
        <f t="shared" si="17"/>
        <v>281862</v>
      </c>
    </row>
    <row r="122" spans="1:7">
      <c r="A122" t="s">
        <v>200</v>
      </c>
      <c r="B122">
        <f t="shared" si="12"/>
        <v>6</v>
      </c>
      <c r="C122" t="str">
        <f t="shared" si="13"/>
        <v xml:space="preserve"> 790120 ** -3, -8, 43, 4, 14, 31, 47, 4</v>
      </c>
      <c r="D122" t="str">
        <f t="shared" si="14"/>
        <v>790120 ** -3, -8, 43, 4, 14, 31, 47, 4</v>
      </c>
      <c r="E122">
        <f t="shared" si="15"/>
        <v>8</v>
      </c>
      <c r="F122" t="str">
        <f t="shared" si="16"/>
        <v xml:space="preserve">790120 </v>
      </c>
      <c r="G122">
        <f t="shared" si="17"/>
        <v>790120</v>
      </c>
    </row>
    <row r="123" spans="1:7">
      <c r="A123" t="s">
        <v>201</v>
      </c>
      <c r="B123">
        <f t="shared" si="12"/>
        <v>6</v>
      </c>
      <c r="C123" t="str">
        <f t="shared" si="13"/>
        <v xml:space="preserve"> 286766 ** -3, -8, 43, 4, 14, 31, 47, 4</v>
      </c>
      <c r="D123" t="str">
        <f t="shared" si="14"/>
        <v>286766 ** -3, -8, 43, 4, 14, 31, 47, 4</v>
      </c>
      <c r="E123">
        <f t="shared" si="15"/>
        <v>8</v>
      </c>
      <c r="F123" t="str">
        <f t="shared" si="16"/>
        <v xml:space="preserve">286766 </v>
      </c>
      <c r="G123">
        <f t="shared" si="17"/>
        <v>286766</v>
      </c>
    </row>
    <row r="124" spans="1:7">
      <c r="A124" t="s">
        <v>202</v>
      </c>
      <c r="B124">
        <f t="shared" si="12"/>
        <v>6</v>
      </c>
      <c r="C124" t="str">
        <f t="shared" si="13"/>
        <v xml:space="preserve"> 296274 ** -3, -8, 43, 4, 14, 31, 47, 4</v>
      </c>
      <c r="D124" t="str">
        <f t="shared" si="14"/>
        <v>296274 ** -3, -8, 43, 4, 14, 31, 47, 4</v>
      </c>
      <c r="E124">
        <f t="shared" si="15"/>
        <v>8</v>
      </c>
      <c r="F124" t="str">
        <f t="shared" si="16"/>
        <v xml:space="preserve">296274 </v>
      </c>
      <c r="G124">
        <f t="shared" si="17"/>
        <v>296274</v>
      </c>
    </row>
    <row r="125" spans="1:7">
      <c r="A125" t="s">
        <v>203</v>
      </c>
      <c r="B125">
        <f t="shared" si="12"/>
        <v>6</v>
      </c>
      <c r="C125" t="str">
        <f t="shared" si="13"/>
        <v xml:space="preserve"> 315651 ** -3, -8, 43, 4, 14, 31, 47, 4</v>
      </c>
      <c r="D125" t="str">
        <f t="shared" si="14"/>
        <v>315651 ** -3, -8, 43, 4, 14, 31, 47, 4</v>
      </c>
      <c r="E125">
        <f t="shared" si="15"/>
        <v>8</v>
      </c>
      <c r="F125" t="str">
        <f t="shared" si="16"/>
        <v xml:space="preserve">315651 </v>
      </c>
      <c r="G125">
        <f t="shared" si="17"/>
        <v>315651</v>
      </c>
    </row>
    <row r="126" spans="1:7">
      <c r="A126" t="s">
        <v>204</v>
      </c>
      <c r="B126">
        <f t="shared" si="12"/>
        <v>6</v>
      </c>
      <c r="C126" t="str">
        <f t="shared" si="13"/>
        <v xml:space="preserve"> 322280 ** -3, -8, 43, 4, 14, 31, 47, 4</v>
      </c>
      <c r="D126" t="str">
        <f t="shared" si="14"/>
        <v>322280 ** -3, -8, 43, 4, 14, 31, 47, 4</v>
      </c>
      <c r="E126">
        <f t="shared" si="15"/>
        <v>8</v>
      </c>
      <c r="F126" t="str">
        <f t="shared" si="16"/>
        <v xml:space="preserve">322280 </v>
      </c>
      <c r="G126">
        <f t="shared" si="17"/>
        <v>322280</v>
      </c>
    </row>
    <row r="127" spans="1:7">
      <c r="A127" t="s">
        <v>205</v>
      </c>
      <c r="B127">
        <f t="shared" si="12"/>
        <v>6</v>
      </c>
      <c r="C127" t="str">
        <f t="shared" si="13"/>
        <v xml:space="preserve"> 752418 ** -3, -8, 43, 4, 14, 31, 47, 4</v>
      </c>
      <c r="D127" t="str">
        <f t="shared" si="14"/>
        <v>752418 ** -3, -8, 43, 4, 14, 31, 47, 4</v>
      </c>
      <c r="E127">
        <f t="shared" si="15"/>
        <v>8</v>
      </c>
      <c r="F127" t="str">
        <f t="shared" si="16"/>
        <v xml:space="preserve">752418 </v>
      </c>
      <c r="G127">
        <f t="shared" si="17"/>
        <v>752418</v>
      </c>
    </row>
    <row r="128" spans="1:7">
      <c r="A128" t="s">
        <v>206</v>
      </c>
      <c r="B128">
        <f t="shared" si="12"/>
        <v>6</v>
      </c>
      <c r="C128" t="str">
        <f t="shared" si="13"/>
        <v xml:space="preserve"> 303889 ** -3, -8, 43, 4, 14, 31, 47, 4</v>
      </c>
      <c r="D128" t="str">
        <f t="shared" si="14"/>
        <v>303889 ** -3, -8, 43, 4, 14, 31, 47, 4</v>
      </c>
      <c r="E128">
        <f t="shared" si="15"/>
        <v>8</v>
      </c>
      <c r="F128" t="str">
        <f t="shared" si="16"/>
        <v xml:space="preserve">303889 </v>
      </c>
      <c r="G128">
        <f t="shared" si="17"/>
        <v>303889</v>
      </c>
    </row>
    <row r="129" spans="1:7">
      <c r="A129" t="s">
        <v>207</v>
      </c>
      <c r="B129">
        <f t="shared" si="12"/>
        <v>6</v>
      </c>
      <c r="C129" t="str">
        <f t="shared" si="13"/>
        <v xml:space="preserve"> 326375 ** -3, -8, 43, 4, 14, 31, 47, 4</v>
      </c>
      <c r="D129" t="str">
        <f t="shared" si="14"/>
        <v>326375 ** -3, -8, 43, 4, 14, 31, 47, 4</v>
      </c>
      <c r="E129">
        <f t="shared" si="15"/>
        <v>8</v>
      </c>
      <c r="F129" t="str">
        <f t="shared" si="16"/>
        <v xml:space="preserve">326375 </v>
      </c>
      <c r="G129">
        <f t="shared" si="17"/>
        <v>326375</v>
      </c>
    </row>
    <row r="130" spans="1:7">
      <c r="A130" t="s">
        <v>208</v>
      </c>
      <c r="B130">
        <f t="shared" si="12"/>
        <v>6</v>
      </c>
      <c r="C130" t="str">
        <f t="shared" si="13"/>
        <v xml:space="preserve"> 318919 ** -3, -8, 43, 4, 14, 31, 47, 4</v>
      </c>
      <c r="D130" t="str">
        <f t="shared" si="14"/>
        <v>318919 ** -3, -8, 43, 4, 14, 31, 47, 4</v>
      </c>
      <c r="E130">
        <f t="shared" si="15"/>
        <v>8</v>
      </c>
      <c r="F130" t="str">
        <f t="shared" si="16"/>
        <v xml:space="preserve">318919 </v>
      </c>
      <c r="G130">
        <f t="shared" si="17"/>
        <v>318919</v>
      </c>
    </row>
    <row r="131" spans="1:7">
      <c r="A131" t="s">
        <v>209</v>
      </c>
      <c r="B131">
        <f t="shared" si="12"/>
        <v>6</v>
      </c>
      <c r="C131" t="str">
        <f t="shared" si="13"/>
        <v xml:space="preserve"> 299036 ** -3, -8, 43, 4, 14, 31, 47, 4</v>
      </c>
      <c r="D131" t="str">
        <f t="shared" si="14"/>
        <v>299036 ** -3, -8, 43, 4, 14, 31, 47, 4</v>
      </c>
      <c r="E131">
        <f t="shared" si="15"/>
        <v>8</v>
      </c>
      <c r="F131" t="str">
        <f t="shared" si="16"/>
        <v xml:space="preserve">299036 </v>
      </c>
      <c r="G131">
        <f t="shared" si="17"/>
        <v>299036</v>
      </c>
    </row>
    <row r="132" spans="1:7">
      <c r="A132" t="s">
        <v>210</v>
      </c>
      <c r="B132">
        <f t="shared" si="12"/>
        <v>6</v>
      </c>
      <c r="C132" t="str">
        <f t="shared" si="13"/>
        <v xml:space="preserve"> 305724 ** -3, -8, 43, 4, 14, 31, 47, 4</v>
      </c>
      <c r="D132" t="str">
        <f t="shared" si="14"/>
        <v>305724 ** -3, -8, 43, 4, 14, 31, 47, 4</v>
      </c>
      <c r="E132">
        <f t="shared" si="15"/>
        <v>8</v>
      </c>
      <c r="F132" t="str">
        <f t="shared" si="16"/>
        <v xml:space="preserve">305724 </v>
      </c>
      <c r="G132">
        <f t="shared" si="17"/>
        <v>305724</v>
      </c>
    </row>
    <row r="133" spans="1:7">
      <c r="A133" t="s">
        <v>211</v>
      </c>
      <c r="B133">
        <f t="shared" si="12"/>
        <v>6</v>
      </c>
      <c r="C133" t="str">
        <f t="shared" si="13"/>
        <v xml:space="preserve"> 624573 ** -3, -8, 43, 4, 14, 31, 47, 4</v>
      </c>
      <c r="D133" t="str">
        <f t="shared" si="14"/>
        <v>624573 ** -3, -8, 43, 4, 14, 31, 47, 4</v>
      </c>
      <c r="E133">
        <f t="shared" si="15"/>
        <v>8</v>
      </c>
      <c r="F133" t="str">
        <f t="shared" si="16"/>
        <v xml:space="preserve">624573 </v>
      </c>
      <c r="G133">
        <f t="shared" si="17"/>
        <v>624573</v>
      </c>
    </row>
    <row r="134" spans="1:7">
      <c r="A134" t="s">
        <v>212</v>
      </c>
      <c r="B134">
        <f t="shared" si="12"/>
        <v>6</v>
      </c>
      <c r="C134" t="str">
        <f t="shared" si="13"/>
        <v xml:space="preserve"> 392773 ** -3, -8, 43, 4, 14, 31, 47, 4</v>
      </c>
      <c r="D134" t="str">
        <f t="shared" si="14"/>
        <v>392773 ** -3, -8, 43, 4, 14, 31, 47, 4</v>
      </c>
      <c r="E134">
        <f t="shared" si="15"/>
        <v>8</v>
      </c>
      <c r="F134" t="str">
        <f t="shared" si="16"/>
        <v xml:space="preserve">392773 </v>
      </c>
      <c r="G134">
        <f t="shared" si="17"/>
        <v>392773</v>
      </c>
    </row>
    <row r="135" spans="1:7">
      <c r="A135" t="s">
        <v>213</v>
      </c>
      <c r="B135">
        <f t="shared" si="12"/>
        <v>6</v>
      </c>
      <c r="C135" t="str">
        <f t="shared" si="13"/>
        <v xml:space="preserve"> 402404 ** -3, -8, 43, 4, 14, 31, 47, 4</v>
      </c>
      <c r="D135" t="str">
        <f t="shared" si="14"/>
        <v>402404 ** -3, -8, 43, 4, 14, 31, 47, 4</v>
      </c>
      <c r="E135">
        <f t="shared" si="15"/>
        <v>8</v>
      </c>
      <c r="F135" t="str">
        <f t="shared" si="16"/>
        <v xml:space="preserve">402404 </v>
      </c>
      <c r="G135">
        <f t="shared" si="17"/>
        <v>402404</v>
      </c>
    </row>
    <row r="136" spans="1:7">
      <c r="A136" t="s">
        <v>214</v>
      </c>
      <c r="B136">
        <f t="shared" si="12"/>
        <v>6</v>
      </c>
      <c r="C136" t="str">
        <f t="shared" si="13"/>
        <v xml:space="preserve"> 336422 ** -3, -8, 43, 4, 14, 31, 47, 4</v>
      </c>
      <c r="D136" t="str">
        <f t="shared" si="14"/>
        <v>336422 ** -3, -8, 43, 4, 14, 31, 47, 4</v>
      </c>
      <c r="E136">
        <f t="shared" si="15"/>
        <v>8</v>
      </c>
      <c r="F136" t="str">
        <f t="shared" si="16"/>
        <v xml:space="preserve">336422 </v>
      </c>
      <c r="G136">
        <f t="shared" si="17"/>
        <v>336422</v>
      </c>
    </row>
    <row r="137" spans="1:7">
      <c r="A137" t="s">
        <v>215</v>
      </c>
      <c r="B137">
        <f t="shared" si="12"/>
        <v>6</v>
      </c>
      <c r="C137" t="str">
        <f t="shared" si="13"/>
        <v xml:space="preserve"> 312843 ** -3, -8, 43, 4, 14, 31, 47, 4</v>
      </c>
      <c r="D137" t="str">
        <f t="shared" si="14"/>
        <v>312843 ** -3, -8, 43, 4, 14, 31, 47, 4</v>
      </c>
      <c r="E137">
        <f t="shared" si="15"/>
        <v>8</v>
      </c>
      <c r="F137" t="str">
        <f t="shared" si="16"/>
        <v xml:space="preserve">312843 </v>
      </c>
      <c r="G137">
        <f t="shared" si="17"/>
        <v>312843</v>
      </c>
    </row>
    <row r="138" spans="1:7">
      <c r="A138" t="s">
        <v>216</v>
      </c>
      <c r="B138">
        <f t="shared" si="12"/>
        <v>6</v>
      </c>
      <c r="C138" t="str">
        <f t="shared" si="13"/>
        <v xml:space="preserve"> 368103 ** -3, -8, 43, 4, 14, 31, 47, 4</v>
      </c>
      <c r="D138" t="str">
        <f t="shared" si="14"/>
        <v>368103 ** -3, -8, 43, 4, 14, 31, 47, 4</v>
      </c>
      <c r="E138">
        <f t="shared" si="15"/>
        <v>8</v>
      </c>
      <c r="F138" t="str">
        <f t="shared" si="16"/>
        <v xml:space="preserve">368103 </v>
      </c>
      <c r="G138">
        <f t="shared" si="17"/>
        <v>368103</v>
      </c>
    </row>
    <row r="139" spans="1:7">
      <c r="A139" t="s">
        <v>217</v>
      </c>
      <c r="B139">
        <f t="shared" ref="B139:B202" si="18">SEARCH(":",A139)</f>
        <v>6</v>
      </c>
      <c r="C139" t="str">
        <f t="shared" ref="C139:C202" si="19">MID(A139,B139+1,LEN(A139)-(B139+1))</f>
        <v xml:space="preserve"> 358525 ** -3, -8, 43, 4, 14, 31, 47, 4</v>
      </c>
      <c r="D139" t="str">
        <f t="shared" ref="D139:D202" si="20">TRIM(C139)</f>
        <v>358525 ** -3, -8, 43, 4, 14, 31, 47, 4</v>
      </c>
      <c r="E139">
        <f t="shared" ref="E139:E202" si="21">SEARCH("~*",D139)</f>
        <v>8</v>
      </c>
      <c r="F139" t="str">
        <f t="shared" ref="F139:F202" si="22">LEFT(D139,E139-1)</f>
        <v xml:space="preserve">358525 </v>
      </c>
      <c r="G139">
        <f t="shared" ref="G139:G202" si="23">IF(ISBLANK(A139),"",VALUE(F139))</f>
        <v>358525</v>
      </c>
    </row>
    <row r="140" spans="1:7">
      <c r="A140" t="s">
        <v>218</v>
      </c>
      <c r="B140">
        <f t="shared" si="18"/>
        <v>6</v>
      </c>
      <c r="C140" t="str">
        <f t="shared" si="19"/>
        <v xml:space="preserve"> 321719 ** -3, -8, 43, 4, 14, 31, 47, 4</v>
      </c>
      <c r="D140" t="str">
        <f t="shared" si="20"/>
        <v>321719 ** -3, -8, 43, 4, 14, 31, 47, 4</v>
      </c>
      <c r="E140">
        <f t="shared" si="21"/>
        <v>8</v>
      </c>
      <c r="F140" t="str">
        <f t="shared" si="22"/>
        <v xml:space="preserve">321719 </v>
      </c>
      <c r="G140">
        <f t="shared" si="23"/>
        <v>321719</v>
      </c>
    </row>
    <row r="141" spans="1:7">
      <c r="A141" t="s">
        <v>219</v>
      </c>
      <c r="B141">
        <f t="shared" si="18"/>
        <v>6</v>
      </c>
      <c r="C141" t="str">
        <f t="shared" si="19"/>
        <v xml:space="preserve"> 363681 ** -3, -8, 43, 4, 14, 31, 47, 4</v>
      </c>
      <c r="D141" t="str">
        <f t="shared" si="20"/>
        <v>363681 ** -3, -8, 43, 4, 14, 31, 47, 4</v>
      </c>
      <c r="E141">
        <f t="shared" si="21"/>
        <v>8</v>
      </c>
      <c r="F141" t="str">
        <f t="shared" si="22"/>
        <v xml:space="preserve">363681 </v>
      </c>
      <c r="G141">
        <f t="shared" si="23"/>
        <v>363681</v>
      </c>
    </row>
    <row r="142" spans="1:7">
      <c r="A142" t="s">
        <v>220</v>
      </c>
      <c r="B142">
        <f t="shared" si="18"/>
        <v>6</v>
      </c>
      <c r="C142" t="str">
        <f t="shared" si="19"/>
        <v xml:space="preserve"> 822906 ** -3, -8, 43, 4, 14, 31, 47, 4</v>
      </c>
      <c r="D142" t="str">
        <f t="shared" si="20"/>
        <v>822906 ** -3, -8, 43, 4, 14, 31, 47, 4</v>
      </c>
      <c r="E142">
        <f t="shared" si="21"/>
        <v>8</v>
      </c>
      <c r="F142" t="str">
        <f t="shared" si="22"/>
        <v xml:space="preserve">822906 </v>
      </c>
      <c r="G142">
        <f t="shared" si="23"/>
        <v>822906</v>
      </c>
    </row>
    <row r="143" spans="1:7">
      <c r="A143" t="s">
        <v>221</v>
      </c>
      <c r="B143">
        <f t="shared" si="18"/>
        <v>6</v>
      </c>
      <c r="C143" t="str">
        <f t="shared" si="19"/>
        <v xml:space="preserve"> 405124 ** -3, -8, 43, 4, 14, 31, 47, 4</v>
      </c>
      <c r="D143" t="str">
        <f t="shared" si="20"/>
        <v>405124 ** -3, -8, 43, 4, 14, 31, 47, 4</v>
      </c>
      <c r="E143">
        <f t="shared" si="21"/>
        <v>8</v>
      </c>
      <c r="F143" t="str">
        <f t="shared" si="22"/>
        <v xml:space="preserve">405124 </v>
      </c>
      <c r="G143">
        <f t="shared" si="23"/>
        <v>405124</v>
      </c>
    </row>
    <row r="144" spans="1:7">
      <c r="A144" t="s">
        <v>222</v>
      </c>
      <c r="B144">
        <f t="shared" si="18"/>
        <v>6</v>
      </c>
      <c r="C144" t="str">
        <f t="shared" si="19"/>
        <v xml:space="preserve"> 327699 ** -3, -8, 43, 4, 14, 31, 47, 4</v>
      </c>
      <c r="D144" t="str">
        <f t="shared" si="20"/>
        <v>327699 ** -3, -8, 43, 4, 14, 31, 47, 4</v>
      </c>
      <c r="E144">
        <f t="shared" si="21"/>
        <v>8</v>
      </c>
      <c r="F144" t="str">
        <f t="shared" si="22"/>
        <v xml:space="preserve">327699 </v>
      </c>
      <c r="G144">
        <f t="shared" si="23"/>
        <v>327699</v>
      </c>
    </row>
    <row r="145" spans="1:7">
      <c r="A145" t="s">
        <v>223</v>
      </c>
      <c r="B145">
        <f t="shared" si="18"/>
        <v>6</v>
      </c>
      <c r="C145" t="str">
        <f t="shared" si="19"/>
        <v xml:space="preserve"> 415305 ** -3, -8, 43, 4, 14, 31, 47, 4</v>
      </c>
      <c r="D145" t="str">
        <f t="shared" si="20"/>
        <v>415305 ** -3, -8, 43, 4, 14, 31, 47, 4</v>
      </c>
      <c r="E145">
        <f t="shared" si="21"/>
        <v>8</v>
      </c>
      <c r="F145" t="str">
        <f t="shared" si="22"/>
        <v xml:space="preserve">415305 </v>
      </c>
      <c r="G145">
        <f t="shared" si="23"/>
        <v>415305</v>
      </c>
    </row>
    <row r="146" spans="1:7">
      <c r="A146" t="s">
        <v>224</v>
      </c>
      <c r="B146">
        <f t="shared" si="18"/>
        <v>6</v>
      </c>
      <c r="C146" t="str">
        <f t="shared" si="19"/>
        <v xml:space="preserve"> 378750 ** -3, -8, 43, 4, 14, 31, 47, 4</v>
      </c>
      <c r="D146" t="str">
        <f t="shared" si="20"/>
        <v>378750 ** -3, -8, 43, 4, 14, 31, 47, 4</v>
      </c>
      <c r="E146">
        <f t="shared" si="21"/>
        <v>8</v>
      </c>
      <c r="F146" t="str">
        <f t="shared" si="22"/>
        <v xml:space="preserve">378750 </v>
      </c>
      <c r="G146">
        <f t="shared" si="23"/>
        <v>378750</v>
      </c>
    </row>
    <row r="147" spans="1:7">
      <c r="A147" t="s">
        <v>225</v>
      </c>
      <c r="B147">
        <f t="shared" si="18"/>
        <v>6</v>
      </c>
      <c r="C147" t="str">
        <f t="shared" si="19"/>
        <v xml:space="preserve"> 448733 ** -3, -8, 43, 4, 14, 31, 47, 4</v>
      </c>
      <c r="D147" t="str">
        <f t="shared" si="20"/>
        <v>448733 ** -3, -8, 43, 4, 14, 31, 47, 4</v>
      </c>
      <c r="E147">
        <f t="shared" si="21"/>
        <v>8</v>
      </c>
      <c r="F147" t="str">
        <f t="shared" si="22"/>
        <v xml:space="preserve">448733 </v>
      </c>
      <c r="G147">
        <f t="shared" si="23"/>
        <v>448733</v>
      </c>
    </row>
    <row r="148" spans="1:7">
      <c r="A148" t="s">
        <v>226</v>
      </c>
      <c r="B148">
        <f t="shared" si="18"/>
        <v>6</v>
      </c>
      <c r="C148" t="str">
        <f t="shared" si="19"/>
        <v xml:space="preserve"> 418898 ** -3, -8, 43, 4, 14, 31, 47, 4</v>
      </c>
      <c r="D148" t="str">
        <f t="shared" si="20"/>
        <v>418898 ** -3, -8, 43, 4, 14, 31, 47, 4</v>
      </c>
      <c r="E148">
        <f t="shared" si="21"/>
        <v>8</v>
      </c>
      <c r="F148" t="str">
        <f t="shared" si="22"/>
        <v xml:space="preserve">418898 </v>
      </c>
      <c r="G148">
        <f t="shared" si="23"/>
        <v>418898</v>
      </c>
    </row>
    <row r="149" spans="1:7">
      <c r="A149" t="s">
        <v>227</v>
      </c>
      <c r="B149">
        <f t="shared" si="18"/>
        <v>6</v>
      </c>
      <c r="C149" t="str">
        <f t="shared" si="19"/>
        <v xml:space="preserve"> 439638 ** -3, -8, 43, 4, 14, 31, 47, 4</v>
      </c>
      <c r="D149" t="str">
        <f t="shared" si="20"/>
        <v>439638 ** -3, -8, 43, 4, 14, 31, 47, 4</v>
      </c>
      <c r="E149">
        <f t="shared" si="21"/>
        <v>8</v>
      </c>
      <c r="F149" t="str">
        <f t="shared" si="22"/>
        <v xml:space="preserve">439638 </v>
      </c>
      <c r="G149">
        <f t="shared" si="23"/>
        <v>439638</v>
      </c>
    </row>
    <row r="150" spans="1:7">
      <c r="A150" t="s">
        <v>228</v>
      </c>
      <c r="B150">
        <f t="shared" si="18"/>
        <v>6</v>
      </c>
      <c r="C150" t="str">
        <f t="shared" si="19"/>
        <v xml:space="preserve"> 1374307 ** -3, -8, 43, 4, 14, 31, 47, 4</v>
      </c>
      <c r="D150" t="str">
        <f t="shared" si="20"/>
        <v>1374307 ** -3, -8, 43, 4, 14, 31, 47, 4</v>
      </c>
      <c r="E150">
        <f t="shared" si="21"/>
        <v>9</v>
      </c>
      <c r="F150" t="str">
        <f t="shared" si="22"/>
        <v xml:space="preserve">1374307 </v>
      </c>
      <c r="G150">
        <f t="shared" si="23"/>
        <v>1374307</v>
      </c>
    </row>
    <row r="151" spans="1:7">
      <c r="A151" t="s">
        <v>229</v>
      </c>
      <c r="B151">
        <f t="shared" si="18"/>
        <v>6</v>
      </c>
      <c r="C151" t="str">
        <f t="shared" si="19"/>
        <v xml:space="preserve"> 433239 ** -3, -8, 43, 4, 14, 31, 47, 4</v>
      </c>
      <c r="D151" t="str">
        <f t="shared" si="20"/>
        <v>433239 ** -3, -8, 43, 4, 14, 31, 47, 4</v>
      </c>
      <c r="E151">
        <f t="shared" si="21"/>
        <v>8</v>
      </c>
      <c r="F151" t="str">
        <f t="shared" si="22"/>
        <v xml:space="preserve">433239 </v>
      </c>
      <c r="G151">
        <f t="shared" si="23"/>
        <v>433239</v>
      </c>
    </row>
    <row r="152" spans="1:7">
      <c r="A152" t="s">
        <v>230</v>
      </c>
      <c r="B152">
        <f t="shared" si="18"/>
        <v>6</v>
      </c>
      <c r="C152" t="str">
        <f t="shared" si="19"/>
        <v xml:space="preserve"> 829244 ** -3, -8, 43, 4, 14, 31, 47, 4</v>
      </c>
      <c r="D152" t="str">
        <f t="shared" si="20"/>
        <v>829244 ** -3, -8, 43, 4, 14, 31, 47, 4</v>
      </c>
      <c r="E152">
        <f t="shared" si="21"/>
        <v>8</v>
      </c>
      <c r="F152" t="str">
        <f t="shared" si="22"/>
        <v xml:space="preserve">829244 </v>
      </c>
      <c r="G152">
        <f t="shared" si="23"/>
        <v>829244</v>
      </c>
    </row>
    <row r="153" spans="1:7">
      <c r="A153" t="s">
        <v>231</v>
      </c>
      <c r="B153">
        <f t="shared" si="18"/>
        <v>6</v>
      </c>
      <c r="C153" t="str">
        <f t="shared" si="19"/>
        <v xml:space="preserve"> 487072 ** -3, -8, 43, 4, 14, 31, 47, 4</v>
      </c>
      <c r="D153" t="str">
        <f t="shared" si="20"/>
        <v>487072 ** -3, -8, 43, 4, 14, 31, 47, 4</v>
      </c>
      <c r="E153">
        <f t="shared" si="21"/>
        <v>8</v>
      </c>
      <c r="F153" t="str">
        <f t="shared" si="22"/>
        <v xml:space="preserve">487072 </v>
      </c>
      <c r="G153">
        <f t="shared" si="23"/>
        <v>487072</v>
      </c>
    </row>
    <row r="154" spans="1:7">
      <c r="A154" t="s">
        <v>232</v>
      </c>
      <c r="B154">
        <f t="shared" si="18"/>
        <v>6</v>
      </c>
      <c r="C154" t="str">
        <f t="shared" si="19"/>
        <v xml:space="preserve"> 1103019 ** -3, -8, 43, 4, 14, 31, 47, 4</v>
      </c>
      <c r="D154" t="str">
        <f t="shared" si="20"/>
        <v>1103019 ** -3, -8, 43, 4, 14, 31, 47, 4</v>
      </c>
      <c r="E154">
        <f t="shared" si="21"/>
        <v>9</v>
      </c>
      <c r="F154" t="str">
        <f t="shared" si="22"/>
        <v xml:space="preserve">1103019 </v>
      </c>
      <c r="G154">
        <f t="shared" si="23"/>
        <v>1103019</v>
      </c>
    </row>
    <row r="155" spans="1:7">
      <c r="A155" t="s">
        <v>233</v>
      </c>
      <c r="B155">
        <f t="shared" si="18"/>
        <v>6</v>
      </c>
      <c r="C155" t="str">
        <f t="shared" si="19"/>
        <v xml:space="preserve"> 876358 ** -3, -8, 43, 4, 14, 31, 47, 4</v>
      </c>
      <c r="D155" t="str">
        <f t="shared" si="20"/>
        <v>876358 ** -3, -8, 43, 4, 14, 31, 47, 4</v>
      </c>
      <c r="E155">
        <f t="shared" si="21"/>
        <v>8</v>
      </c>
      <c r="F155" t="str">
        <f t="shared" si="22"/>
        <v xml:space="preserve">876358 </v>
      </c>
      <c r="G155">
        <f t="shared" si="23"/>
        <v>876358</v>
      </c>
    </row>
    <row r="156" spans="1:7">
      <c r="A156" t="s">
        <v>234</v>
      </c>
      <c r="B156">
        <f t="shared" si="18"/>
        <v>6</v>
      </c>
      <c r="C156" t="str">
        <f t="shared" si="19"/>
        <v xml:space="preserve"> 884444 ** -3, -8, 43, 4, 14, 31, 47, 4</v>
      </c>
      <c r="D156" t="str">
        <f t="shared" si="20"/>
        <v>884444 ** -3, -8, 43, 4, 14, 31, 47, 4</v>
      </c>
      <c r="E156">
        <f t="shared" si="21"/>
        <v>8</v>
      </c>
      <c r="F156" t="str">
        <f t="shared" si="22"/>
        <v xml:space="preserve">884444 </v>
      </c>
      <c r="G156">
        <f t="shared" si="23"/>
        <v>884444</v>
      </c>
    </row>
    <row r="157" spans="1:7">
      <c r="A157" t="s">
        <v>235</v>
      </c>
      <c r="B157">
        <f t="shared" si="18"/>
        <v>6</v>
      </c>
      <c r="C157" t="str">
        <f t="shared" si="19"/>
        <v xml:space="preserve"> 498171 ** -3, -8, 43, 4, 14, 31, 47, 4</v>
      </c>
      <c r="D157" t="str">
        <f t="shared" si="20"/>
        <v>498171 ** -3, -8, 43, 4, 14, 31, 47, 4</v>
      </c>
      <c r="E157">
        <f t="shared" si="21"/>
        <v>8</v>
      </c>
      <c r="F157" t="str">
        <f t="shared" si="22"/>
        <v xml:space="preserve">498171 </v>
      </c>
      <c r="G157">
        <f t="shared" si="23"/>
        <v>498171</v>
      </c>
    </row>
    <row r="158" spans="1:7">
      <c r="A158" t="s">
        <v>236</v>
      </c>
      <c r="B158">
        <f t="shared" si="18"/>
        <v>6</v>
      </c>
      <c r="C158" t="str">
        <f t="shared" si="19"/>
        <v xml:space="preserve"> 863654 ** -3, -8, 43, 4, 14, 31, 47, 4</v>
      </c>
      <c r="D158" t="str">
        <f t="shared" si="20"/>
        <v>863654 ** -3, -8, 43, 4, 14, 31, 47, 4</v>
      </c>
      <c r="E158">
        <f t="shared" si="21"/>
        <v>8</v>
      </c>
      <c r="F158" t="str">
        <f t="shared" si="22"/>
        <v xml:space="preserve">863654 </v>
      </c>
      <c r="G158">
        <f t="shared" si="23"/>
        <v>863654</v>
      </c>
    </row>
    <row r="159" spans="1:7">
      <c r="A159" t="s">
        <v>237</v>
      </c>
      <c r="B159">
        <f t="shared" si="18"/>
        <v>6</v>
      </c>
      <c r="C159" t="str">
        <f t="shared" si="19"/>
        <v xml:space="preserve"> 1077734 ** -3, -8, 43, 4, 14, 31, 47, 4</v>
      </c>
      <c r="D159" t="str">
        <f t="shared" si="20"/>
        <v>1077734 ** -3, -8, 43, 4, 14, 31, 47, 4</v>
      </c>
      <c r="E159">
        <f t="shared" si="21"/>
        <v>9</v>
      </c>
      <c r="F159" t="str">
        <f t="shared" si="22"/>
        <v xml:space="preserve">1077734 </v>
      </c>
      <c r="G159">
        <f t="shared" si="23"/>
        <v>1077734</v>
      </c>
    </row>
    <row r="160" spans="1:7">
      <c r="A160" t="s">
        <v>238</v>
      </c>
      <c r="B160">
        <f t="shared" si="18"/>
        <v>6</v>
      </c>
      <c r="C160" t="str">
        <f t="shared" si="19"/>
        <v xml:space="preserve"> 459085 ** -3, -8, 43, 4, 14, 31, 47, 4</v>
      </c>
      <c r="D160" t="str">
        <f t="shared" si="20"/>
        <v>459085 ** -3, -8, 43, 4, 14, 31, 47, 4</v>
      </c>
      <c r="E160">
        <f t="shared" si="21"/>
        <v>8</v>
      </c>
      <c r="F160" t="str">
        <f t="shared" si="22"/>
        <v xml:space="preserve">459085 </v>
      </c>
      <c r="G160">
        <f t="shared" si="23"/>
        <v>459085</v>
      </c>
    </row>
    <row r="161" spans="1:7">
      <c r="A161" t="s">
        <v>239</v>
      </c>
      <c r="B161">
        <f t="shared" si="18"/>
        <v>6</v>
      </c>
      <c r="C161" t="str">
        <f t="shared" si="19"/>
        <v xml:space="preserve"> 1188070 ** -3, -8, 43, 4, 14, 31, 47, 4</v>
      </c>
      <c r="D161" t="str">
        <f t="shared" si="20"/>
        <v>1188070 ** -3, -8, 43, 4, 14, 31, 47, 4</v>
      </c>
      <c r="E161">
        <f t="shared" si="21"/>
        <v>9</v>
      </c>
      <c r="F161" t="str">
        <f t="shared" si="22"/>
        <v xml:space="preserve">1188070 </v>
      </c>
      <c r="G161">
        <f t="shared" si="23"/>
        <v>1188070</v>
      </c>
    </row>
    <row r="162" spans="1:7">
      <c r="A162" t="s">
        <v>240</v>
      </c>
      <c r="B162">
        <f t="shared" si="18"/>
        <v>6</v>
      </c>
      <c r="C162" t="str">
        <f t="shared" si="19"/>
        <v xml:space="preserve"> 403474 ** -3, -8, 43, 4, 14, 31, 47, 4</v>
      </c>
      <c r="D162" t="str">
        <f t="shared" si="20"/>
        <v>403474 ** -3, -8, 43, 4, 14, 31, 47, 4</v>
      </c>
      <c r="E162">
        <f t="shared" si="21"/>
        <v>8</v>
      </c>
      <c r="F162" t="str">
        <f t="shared" si="22"/>
        <v xml:space="preserve">403474 </v>
      </c>
      <c r="G162">
        <f t="shared" si="23"/>
        <v>403474</v>
      </c>
    </row>
    <row r="163" spans="1:7">
      <c r="A163" t="s">
        <v>241</v>
      </c>
      <c r="B163">
        <f t="shared" si="18"/>
        <v>6</v>
      </c>
      <c r="C163" t="str">
        <f t="shared" si="19"/>
        <v xml:space="preserve"> 1278343 ** -3, -8, 43, 4, 14, 31, 47, 4</v>
      </c>
      <c r="D163" t="str">
        <f t="shared" si="20"/>
        <v>1278343 ** -3, -8, 43, 4, 14, 31, 47, 4</v>
      </c>
      <c r="E163">
        <f t="shared" si="21"/>
        <v>9</v>
      </c>
      <c r="F163" t="str">
        <f t="shared" si="22"/>
        <v xml:space="preserve">1278343 </v>
      </c>
      <c r="G163">
        <f t="shared" si="23"/>
        <v>1278343</v>
      </c>
    </row>
    <row r="164" spans="1:7">
      <c r="A164" t="s">
        <v>242</v>
      </c>
      <c r="B164">
        <f t="shared" si="18"/>
        <v>6</v>
      </c>
      <c r="C164" t="str">
        <f t="shared" si="19"/>
        <v xml:space="preserve"> 1289573 ** -3, -8, 43, 4, 14, 31, 47, 4</v>
      </c>
      <c r="D164" t="str">
        <f t="shared" si="20"/>
        <v>1289573 ** -3, -8, 43, 4, 14, 31, 47, 4</v>
      </c>
      <c r="E164">
        <f t="shared" si="21"/>
        <v>9</v>
      </c>
      <c r="F164" t="str">
        <f t="shared" si="22"/>
        <v xml:space="preserve">1289573 </v>
      </c>
      <c r="G164">
        <f t="shared" si="23"/>
        <v>1289573</v>
      </c>
    </row>
    <row r="165" spans="1:7">
      <c r="A165" t="s">
        <v>243</v>
      </c>
      <c r="B165">
        <f t="shared" si="18"/>
        <v>6</v>
      </c>
      <c r="C165" t="str">
        <f t="shared" si="19"/>
        <v xml:space="preserve"> 1247767 ** -3, -8, 43, 4, 14, 31, 47, 4</v>
      </c>
      <c r="D165" t="str">
        <f t="shared" si="20"/>
        <v>1247767 ** -3, -8, 43, 4, 14, 31, 47, 4</v>
      </c>
      <c r="E165">
        <f t="shared" si="21"/>
        <v>9</v>
      </c>
      <c r="F165" t="str">
        <f t="shared" si="22"/>
        <v xml:space="preserve">1247767 </v>
      </c>
      <c r="G165">
        <f t="shared" si="23"/>
        <v>1247767</v>
      </c>
    </row>
    <row r="166" spans="1:7">
      <c r="A166" t="s">
        <v>244</v>
      </c>
      <c r="B166">
        <f t="shared" si="18"/>
        <v>6</v>
      </c>
      <c r="C166" t="str">
        <f t="shared" si="19"/>
        <v xml:space="preserve"> 1200470 ** -3, -8, 43, 4, 14, 31, 47, 4</v>
      </c>
      <c r="D166" t="str">
        <f t="shared" si="20"/>
        <v>1200470 ** -3, -8, 43, 4, 14, 31, 47, 4</v>
      </c>
      <c r="E166">
        <f t="shared" si="21"/>
        <v>9</v>
      </c>
      <c r="F166" t="str">
        <f t="shared" si="22"/>
        <v xml:space="preserve">1200470 </v>
      </c>
      <c r="G166">
        <f t="shared" si="23"/>
        <v>1200470</v>
      </c>
    </row>
    <row r="167" spans="1:7">
      <c r="A167" t="s">
        <v>245</v>
      </c>
      <c r="B167">
        <f t="shared" si="18"/>
        <v>6</v>
      </c>
      <c r="C167" t="str">
        <f t="shared" si="19"/>
        <v xml:space="preserve"> 535376 ** -3, -8, 43, 4, 14, 31, 47, 4</v>
      </c>
      <c r="D167" t="str">
        <f t="shared" si="20"/>
        <v>535376 ** -3, -8, 43, 4, 14, 31, 47, 4</v>
      </c>
      <c r="E167">
        <f t="shared" si="21"/>
        <v>8</v>
      </c>
      <c r="F167" t="str">
        <f t="shared" si="22"/>
        <v xml:space="preserve">535376 </v>
      </c>
      <c r="G167">
        <f t="shared" si="23"/>
        <v>535376</v>
      </c>
    </row>
    <row r="168" spans="1:7">
      <c r="A168" t="s">
        <v>246</v>
      </c>
      <c r="B168">
        <f t="shared" si="18"/>
        <v>6</v>
      </c>
      <c r="C168" t="str">
        <f t="shared" si="19"/>
        <v xml:space="preserve"> 1293865 ** -3, -8, 43, 4, 14, 31, 47, 4</v>
      </c>
      <c r="D168" t="str">
        <f t="shared" si="20"/>
        <v>1293865 ** -3, -8, 43, 4, 14, 31, 47, 4</v>
      </c>
      <c r="E168">
        <f t="shared" si="21"/>
        <v>9</v>
      </c>
      <c r="F168" t="str">
        <f t="shared" si="22"/>
        <v xml:space="preserve">1293865 </v>
      </c>
      <c r="G168">
        <f t="shared" si="23"/>
        <v>1293865</v>
      </c>
    </row>
    <row r="169" spans="1:7">
      <c r="A169" t="s">
        <v>247</v>
      </c>
      <c r="B169">
        <f t="shared" si="18"/>
        <v>6</v>
      </c>
      <c r="C169" t="str">
        <f t="shared" si="19"/>
        <v xml:space="preserve"> 530595 ** -3, -8, 43, 4, 14, 31, 47, 4</v>
      </c>
      <c r="D169" t="str">
        <f t="shared" si="20"/>
        <v>530595 ** -3, -8, 43, 4, 14, 31, 47, 4</v>
      </c>
      <c r="E169">
        <f t="shared" si="21"/>
        <v>8</v>
      </c>
      <c r="F169" t="str">
        <f t="shared" si="22"/>
        <v xml:space="preserve">530595 </v>
      </c>
      <c r="G169">
        <f t="shared" si="23"/>
        <v>530595</v>
      </c>
    </row>
    <row r="170" spans="1:7">
      <c r="A170" t="s">
        <v>248</v>
      </c>
      <c r="B170">
        <f t="shared" si="18"/>
        <v>6</v>
      </c>
      <c r="C170" t="str">
        <f t="shared" si="19"/>
        <v xml:space="preserve"> 1104673 ** -3, -8, 43, 4, 14, 31, 47, 4</v>
      </c>
      <c r="D170" t="str">
        <f t="shared" si="20"/>
        <v>1104673 ** -3, -8, 43, 4, 14, 31, 47, 4</v>
      </c>
      <c r="E170">
        <f t="shared" si="21"/>
        <v>9</v>
      </c>
      <c r="F170" t="str">
        <f t="shared" si="22"/>
        <v xml:space="preserve">1104673 </v>
      </c>
      <c r="G170">
        <f t="shared" si="23"/>
        <v>1104673</v>
      </c>
    </row>
    <row r="171" spans="1:7">
      <c r="A171" t="s">
        <v>249</v>
      </c>
      <c r="B171">
        <f t="shared" si="18"/>
        <v>6</v>
      </c>
      <c r="C171" t="str">
        <f t="shared" si="19"/>
        <v xml:space="preserve"> 491197 ** -3, -8, 43, 4, 14, 31, 47, 4</v>
      </c>
      <c r="D171" t="str">
        <f t="shared" si="20"/>
        <v>491197 ** -3, -8, 43, 4, 14, 31, 47, 4</v>
      </c>
      <c r="E171">
        <f t="shared" si="21"/>
        <v>8</v>
      </c>
      <c r="F171" t="str">
        <f t="shared" si="22"/>
        <v xml:space="preserve">491197 </v>
      </c>
      <c r="G171">
        <f t="shared" si="23"/>
        <v>491197</v>
      </c>
    </row>
    <row r="172" spans="1:7">
      <c r="A172" t="s">
        <v>250</v>
      </c>
      <c r="B172">
        <f t="shared" si="18"/>
        <v>6</v>
      </c>
      <c r="C172" t="str">
        <f t="shared" si="19"/>
        <v xml:space="preserve"> 483562 ** -3, -8, 43, 4, 14, 31, 47, 4</v>
      </c>
      <c r="D172" t="str">
        <f t="shared" si="20"/>
        <v>483562 ** -3, -8, 43, 4, 14, 31, 47, 4</v>
      </c>
      <c r="E172">
        <f t="shared" si="21"/>
        <v>8</v>
      </c>
      <c r="F172" t="str">
        <f t="shared" si="22"/>
        <v xml:space="preserve">483562 </v>
      </c>
      <c r="G172">
        <f t="shared" si="23"/>
        <v>483562</v>
      </c>
    </row>
    <row r="173" spans="1:7">
      <c r="A173" t="s">
        <v>251</v>
      </c>
      <c r="B173">
        <f t="shared" si="18"/>
        <v>6</v>
      </c>
      <c r="C173" t="str">
        <f t="shared" si="19"/>
        <v xml:space="preserve"> 520810 ** -3, -8, 43, 4, 14, 31, 47, 4</v>
      </c>
      <c r="D173" t="str">
        <f t="shared" si="20"/>
        <v>520810 ** -3, -8, 43, 4, 14, 31, 47, 4</v>
      </c>
      <c r="E173">
        <f t="shared" si="21"/>
        <v>8</v>
      </c>
      <c r="F173" t="str">
        <f t="shared" si="22"/>
        <v xml:space="preserve">520810 </v>
      </c>
      <c r="G173">
        <f t="shared" si="23"/>
        <v>520810</v>
      </c>
    </row>
    <row r="174" spans="1:7">
      <c r="A174" t="s">
        <v>252</v>
      </c>
      <c r="B174">
        <f t="shared" si="18"/>
        <v>6</v>
      </c>
      <c r="C174" t="str">
        <f t="shared" si="19"/>
        <v xml:space="preserve"> 1877589 ** -3, -8, 43, 4, 14, 31, 47, 4</v>
      </c>
      <c r="D174" t="str">
        <f t="shared" si="20"/>
        <v>1877589 ** -3, -8, 43, 4, 14, 31, 47, 4</v>
      </c>
      <c r="E174">
        <f t="shared" si="21"/>
        <v>9</v>
      </c>
      <c r="F174" t="str">
        <f t="shared" si="22"/>
        <v xml:space="preserve">1877589 </v>
      </c>
      <c r="G174">
        <f t="shared" si="23"/>
        <v>1877589</v>
      </c>
    </row>
    <row r="175" spans="1:7">
      <c r="A175" t="s">
        <v>253</v>
      </c>
      <c r="B175">
        <f t="shared" si="18"/>
        <v>6</v>
      </c>
      <c r="C175" t="str">
        <f t="shared" si="19"/>
        <v xml:space="preserve"> 442917 ** -3, -8, 43, 4, 14, 31, 47, 4</v>
      </c>
      <c r="D175" t="str">
        <f t="shared" si="20"/>
        <v>442917 ** -3, -8, 43, 4, 14, 31, 47, 4</v>
      </c>
      <c r="E175">
        <f t="shared" si="21"/>
        <v>8</v>
      </c>
      <c r="F175" t="str">
        <f t="shared" si="22"/>
        <v xml:space="preserve">442917 </v>
      </c>
      <c r="G175">
        <f t="shared" si="23"/>
        <v>442917</v>
      </c>
    </row>
    <row r="176" spans="1:7">
      <c r="A176" t="s">
        <v>254</v>
      </c>
      <c r="B176">
        <f t="shared" si="18"/>
        <v>6</v>
      </c>
      <c r="C176" t="str">
        <f t="shared" si="19"/>
        <v xml:space="preserve"> 587987 ** -3, -8, 43, 4, 14, 31, 47, 4</v>
      </c>
      <c r="D176" t="str">
        <f t="shared" si="20"/>
        <v>587987 ** -3, -8, 43, 4, 14, 31, 47, 4</v>
      </c>
      <c r="E176">
        <f t="shared" si="21"/>
        <v>8</v>
      </c>
      <c r="F176" t="str">
        <f t="shared" si="22"/>
        <v xml:space="preserve">587987 </v>
      </c>
      <c r="G176">
        <f t="shared" si="23"/>
        <v>587987</v>
      </c>
    </row>
    <row r="177" spans="1:7">
      <c r="A177" t="s">
        <v>255</v>
      </c>
      <c r="B177">
        <f t="shared" si="18"/>
        <v>6</v>
      </c>
      <c r="C177" t="str">
        <f t="shared" si="19"/>
        <v xml:space="preserve"> 506634 ** -3, -8, 43, 4, 14, 31, 47, 4</v>
      </c>
      <c r="D177" t="str">
        <f t="shared" si="20"/>
        <v>506634 ** -3, -8, 43, 4, 14, 31, 47, 4</v>
      </c>
      <c r="E177">
        <f t="shared" si="21"/>
        <v>8</v>
      </c>
      <c r="F177" t="str">
        <f t="shared" si="22"/>
        <v xml:space="preserve">506634 </v>
      </c>
      <c r="G177">
        <f t="shared" si="23"/>
        <v>506634</v>
      </c>
    </row>
    <row r="178" spans="1:7">
      <c r="A178" t="s">
        <v>256</v>
      </c>
      <c r="B178">
        <f t="shared" si="18"/>
        <v>6</v>
      </c>
      <c r="C178" t="str">
        <f t="shared" si="19"/>
        <v xml:space="preserve"> 489091 ** -3, -8, 43, 4, 14, 31, 47, 4</v>
      </c>
      <c r="D178" t="str">
        <f t="shared" si="20"/>
        <v>489091 ** -3, -8, 43, 4, 14, 31, 47, 4</v>
      </c>
      <c r="E178">
        <f t="shared" si="21"/>
        <v>8</v>
      </c>
      <c r="F178" t="str">
        <f t="shared" si="22"/>
        <v xml:space="preserve">489091 </v>
      </c>
      <c r="G178">
        <f t="shared" si="23"/>
        <v>489091</v>
      </c>
    </row>
    <row r="179" spans="1:7">
      <c r="A179" t="s">
        <v>257</v>
      </c>
      <c r="B179">
        <f t="shared" si="18"/>
        <v>6</v>
      </c>
      <c r="C179" t="str">
        <f t="shared" si="19"/>
        <v xml:space="preserve"> 552557 ** -3, -8, 43, 4, 14, 31, 47, 4</v>
      </c>
      <c r="D179" t="str">
        <f t="shared" si="20"/>
        <v>552557 ** -3, -8, 43, 4, 14, 31, 47, 4</v>
      </c>
      <c r="E179">
        <f t="shared" si="21"/>
        <v>8</v>
      </c>
      <c r="F179" t="str">
        <f t="shared" si="22"/>
        <v xml:space="preserve">552557 </v>
      </c>
      <c r="G179">
        <f t="shared" si="23"/>
        <v>552557</v>
      </c>
    </row>
    <row r="180" spans="1:7">
      <c r="A180" t="s">
        <v>258</v>
      </c>
      <c r="B180">
        <f t="shared" si="18"/>
        <v>6</v>
      </c>
      <c r="C180" t="str">
        <f t="shared" si="19"/>
        <v xml:space="preserve"> 645082 ** -3, -8, 43, 4, 14, 31, 47, 4</v>
      </c>
      <c r="D180" t="str">
        <f t="shared" si="20"/>
        <v>645082 ** -3, -8, 43, 4, 14, 31, 47, 4</v>
      </c>
      <c r="E180">
        <f t="shared" si="21"/>
        <v>8</v>
      </c>
      <c r="F180" t="str">
        <f t="shared" si="22"/>
        <v xml:space="preserve">645082 </v>
      </c>
      <c r="G180">
        <f t="shared" si="23"/>
        <v>645082</v>
      </c>
    </row>
    <row r="181" spans="1:7">
      <c r="A181" t="s">
        <v>259</v>
      </c>
      <c r="B181">
        <f t="shared" si="18"/>
        <v>6</v>
      </c>
      <c r="C181" t="str">
        <f t="shared" si="19"/>
        <v xml:space="preserve"> 546196 ** -3, -8, 43, 4, 14, 31, 47, 4</v>
      </c>
      <c r="D181" t="str">
        <f t="shared" si="20"/>
        <v>546196 ** -3, -8, 43, 4, 14, 31, 47, 4</v>
      </c>
      <c r="E181">
        <f t="shared" si="21"/>
        <v>8</v>
      </c>
      <c r="F181" t="str">
        <f t="shared" si="22"/>
        <v xml:space="preserve">546196 </v>
      </c>
      <c r="G181">
        <f t="shared" si="23"/>
        <v>546196</v>
      </c>
    </row>
    <row r="182" spans="1:7">
      <c r="A182" t="s">
        <v>260</v>
      </c>
      <c r="B182">
        <f t="shared" si="18"/>
        <v>6</v>
      </c>
      <c r="C182" t="str">
        <f t="shared" si="19"/>
        <v xml:space="preserve"> 528943 ** -3, -8, 43, 4, 14, 31, 47, 4</v>
      </c>
      <c r="D182" t="str">
        <f t="shared" si="20"/>
        <v>528943 ** -3, -8, 43, 4, 14, 31, 47, 4</v>
      </c>
      <c r="E182">
        <f t="shared" si="21"/>
        <v>8</v>
      </c>
      <c r="F182" t="str">
        <f t="shared" si="22"/>
        <v xml:space="preserve">528943 </v>
      </c>
      <c r="G182">
        <f t="shared" si="23"/>
        <v>528943</v>
      </c>
    </row>
    <row r="183" spans="1:7">
      <c r="A183" t="s">
        <v>261</v>
      </c>
      <c r="B183">
        <f t="shared" si="18"/>
        <v>6</v>
      </c>
      <c r="C183" t="str">
        <f t="shared" si="19"/>
        <v xml:space="preserve"> 2356982 ** -3, -8, 43, 4, 14, 31, 47, 4</v>
      </c>
      <c r="D183" t="str">
        <f t="shared" si="20"/>
        <v>2356982 ** -3, -8, 43, 4, 14, 31, 47, 4</v>
      </c>
      <c r="E183">
        <f t="shared" si="21"/>
        <v>9</v>
      </c>
      <c r="F183" t="str">
        <f t="shared" si="22"/>
        <v xml:space="preserve">2356982 </v>
      </c>
      <c r="G183">
        <f t="shared" si="23"/>
        <v>2356982</v>
      </c>
    </row>
    <row r="184" spans="1:7">
      <c r="A184" t="s">
        <v>262</v>
      </c>
      <c r="B184">
        <f t="shared" si="18"/>
        <v>6</v>
      </c>
      <c r="C184" t="str">
        <f t="shared" si="19"/>
        <v xml:space="preserve"> 714583 ** -3, -8, 43, 4, 14, 31, 47, 4</v>
      </c>
      <c r="D184" t="str">
        <f t="shared" si="20"/>
        <v>714583 ** -3, -8, 43, 4, 14, 31, 47, 4</v>
      </c>
      <c r="E184">
        <f t="shared" si="21"/>
        <v>8</v>
      </c>
      <c r="F184" t="str">
        <f t="shared" si="22"/>
        <v xml:space="preserve">714583 </v>
      </c>
      <c r="G184">
        <f t="shared" si="23"/>
        <v>714583</v>
      </c>
    </row>
    <row r="185" spans="1:7">
      <c r="A185" t="s">
        <v>263</v>
      </c>
      <c r="B185">
        <f t="shared" si="18"/>
        <v>6</v>
      </c>
      <c r="C185" t="str">
        <f t="shared" si="19"/>
        <v xml:space="preserve"> 698410 ** -3, -8, 43, 4, 14, 31, 47, 4</v>
      </c>
      <c r="D185" t="str">
        <f t="shared" si="20"/>
        <v>698410 ** -3, -8, 43, 4, 14, 31, 47, 4</v>
      </c>
      <c r="E185">
        <f t="shared" si="21"/>
        <v>8</v>
      </c>
      <c r="F185" t="str">
        <f t="shared" si="22"/>
        <v xml:space="preserve">698410 </v>
      </c>
      <c r="G185">
        <f t="shared" si="23"/>
        <v>698410</v>
      </c>
    </row>
    <row r="186" spans="1:7">
      <c r="A186" t="s">
        <v>264</v>
      </c>
      <c r="B186">
        <f t="shared" si="18"/>
        <v>6</v>
      </c>
      <c r="C186" t="str">
        <f t="shared" si="19"/>
        <v xml:space="preserve"> 594647 ** -3, -8, 43, 4, 14, 31, 47, 4</v>
      </c>
      <c r="D186" t="str">
        <f t="shared" si="20"/>
        <v>594647 ** -3, -8, 43, 4, 14, 31, 47, 4</v>
      </c>
      <c r="E186">
        <f t="shared" si="21"/>
        <v>8</v>
      </c>
      <c r="F186" t="str">
        <f t="shared" si="22"/>
        <v xml:space="preserve">594647 </v>
      </c>
      <c r="G186">
        <f t="shared" si="23"/>
        <v>594647</v>
      </c>
    </row>
    <row r="187" spans="1:7">
      <c r="A187" t="s">
        <v>265</v>
      </c>
      <c r="B187">
        <f t="shared" si="18"/>
        <v>6</v>
      </c>
      <c r="C187" t="str">
        <f t="shared" si="19"/>
        <v xml:space="preserve"> 685921 ** -3, -8, 43, 4, 14, 31, 47, 4</v>
      </c>
      <c r="D187" t="str">
        <f t="shared" si="20"/>
        <v>685921 ** -3, -8, 43, 4, 14, 31, 47, 4</v>
      </c>
      <c r="E187">
        <f t="shared" si="21"/>
        <v>8</v>
      </c>
      <c r="F187" t="str">
        <f t="shared" si="22"/>
        <v xml:space="preserve">685921 </v>
      </c>
      <c r="G187">
        <f t="shared" si="23"/>
        <v>685921</v>
      </c>
    </row>
    <row r="188" spans="1:7">
      <c r="A188" t="s">
        <v>266</v>
      </c>
      <c r="B188">
        <f t="shared" si="18"/>
        <v>6</v>
      </c>
      <c r="C188" t="str">
        <f t="shared" si="19"/>
        <v xml:space="preserve"> 672376 ** -3, -8, 43, 4, 14, 31, 47, 4</v>
      </c>
      <c r="D188" t="str">
        <f t="shared" si="20"/>
        <v>672376 ** -3, -8, 43, 4, 14, 31, 47, 4</v>
      </c>
      <c r="E188">
        <f t="shared" si="21"/>
        <v>8</v>
      </c>
      <c r="F188" t="str">
        <f t="shared" si="22"/>
        <v xml:space="preserve">672376 </v>
      </c>
      <c r="G188">
        <f t="shared" si="23"/>
        <v>672376</v>
      </c>
    </row>
    <row r="189" spans="1:7">
      <c r="A189" t="s">
        <v>267</v>
      </c>
      <c r="B189">
        <f t="shared" si="18"/>
        <v>6</v>
      </c>
      <c r="C189" t="str">
        <f t="shared" si="19"/>
        <v xml:space="preserve"> 695153 ** -3, -8, 43, 4, 14, 31, 47, 4</v>
      </c>
      <c r="D189" t="str">
        <f t="shared" si="20"/>
        <v>695153 ** -3, -8, 43, 4, 14, 31, 47, 4</v>
      </c>
      <c r="E189">
        <f t="shared" si="21"/>
        <v>8</v>
      </c>
      <c r="F189" t="str">
        <f t="shared" si="22"/>
        <v xml:space="preserve">695153 </v>
      </c>
      <c r="G189">
        <f t="shared" si="23"/>
        <v>695153</v>
      </c>
    </row>
    <row r="190" spans="1:7">
      <c r="A190" t="s">
        <v>268</v>
      </c>
      <c r="B190">
        <f t="shared" si="18"/>
        <v>6</v>
      </c>
      <c r="C190" t="str">
        <f t="shared" si="19"/>
        <v xml:space="preserve"> 765636 ** -3, -8, 43, 4, 14, 31, 47, 4</v>
      </c>
      <c r="D190" t="str">
        <f t="shared" si="20"/>
        <v>765636 ** -3, -8, 43, 4, 14, 31, 47, 4</v>
      </c>
      <c r="E190">
        <f t="shared" si="21"/>
        <v>8</v>
      </c>
      <c r="F190" t="str">
        <f t="shared" si="22"/>
        <v xml:space="preserve">765636 </v>
      </c>
      <c r="G190">
        <f t="shared" si="23"/>
        <v>765636</v>
      </c>
    </row>
    <row r="191" spans="1:7">
      <c r="A191" t="s">
        <v>269</v>
      </c>
      <c r="B191">
        <f t="shared" si="18"/>
        <v>6</v>
      </c>
      <c r="C191" t="str">
        <f t="shared" si="19"/>
        <v xml:space="preserve"> 701100 ** -3, -8, 43, 4, 14, 31, 47, 4</v>
      </c>
      <c r="D191" t="str">
        <f t="shared" si="20"/>
        <v>701100 ** -3, -8, 43, 4, 14, 31, 47, 4</v>
      </c>
      <c r="E191">
        <f t="shared" si="21"/>
        <v>8</v>
      </c>
      <c r="F191" t="str">
        <f t="shared" si="22"/>
        <v xml:space="preserve">701100 </v>
      </c>
      <c r="G191">
        <f t="shared" si="23"/>
        <v>701100</v>
      </c>
    </row>
    <row r="192" spans="1:7">
      <c r="A192" t="s">
        <v>270</v>
      </c>
      <c r="B192">
        <f t="shared" si="18"/>
        <v>6</v>
      </c>
      <c r="C192" t="str">
        <f t="shared" si="19"/>
        <v xml:space="preserve"> 661441 ** -3, -8, 43, 4, 14, 31, 47, 4</v>
      </c>
      <c r="D192" t="str">
        <f t="shared" si="20"/>
        <v>661441 ** -3, -8, 43, 4, 14, 31, 47, 4</v>
      </c>
      <c r="E192">
        <f t="shared" si="21"/>
        <v>8</v>
      </c>
      <c r="F192" t="str">
        <f t="shared" si="22"/>
        <v xml:space="preserve">661441 </v>
      </c>
      <c r="G192">
        <f t="shared" si="23"/>
        <v>661441</v>
      </c>
    </row>
    <row r="193" spans="1:7">
      <c r="A193" t="s">
        <v>271</v>
      </c>
      <c r="B193">
        <f t="shared" si="18"/>
        <v>6</v>
      </c>
      <c r="C193" t="str">
        <f t="shared" si="19"/>
        <v xml:space="preserve"> 773613 ** -3, -8, 43, 4, 14, 31, 47, 4</v>
      </c>
      <c r="D193" t="str">
        <f t="shared" si="20"/>
        <v>773613 ** -3, -8, 43, 4, 14, 31, 47, 4</v>
      </c>
      <c r="E193">
        <f t="shared" si="21"/>
        <v>8</v>
      </c>
      <c r="F193" t="str">
        <f t="shared" si="22"/>
        <v xml:space="preserve">773613 </v>
      </c>
      <c r="G193">
        <f t="shared" si="23"/>
        <v>773613</v>
      </c>
    </row>
    <row r="194" spans="1:7">
      <c r="A194" t="s">
        <v>272</v>
      </c>
      <c r="B194">
        <f t="shared" si="18"/>
        <v>6</v>
      </c>
      <c r="C194" t="str">
        <f t="shared" si="19"/>
        <v xml:space="preserve"> 542937 ** -3, -8, 43, 4, 14, 31, 47, 4</v>
      </c>
      <c r="D194" t="str">
        <f t="shared" si="20"/>
        <v>542937 ** -3, -8, 43, 4, 14, 31, 47, 4</v>
      </c>
      <c r="E194">
        <f t="shared" si="21"/>
        <v>8</v>
      </c>
      <c r="F194" t="str">
        <f t="shared" si="22"/>
        <v xml:space="preserve">542937 </v>
      </c>
      <c r="G194">
        <f t="shared" si="23"/>
        <v>542937</v>
      </c>
    </row>
    <row r="195" spans="1:7">
      <c r="A195" t="s">
        <v>273</v>
      </c>
      <c r="B195">
        <f t="shared" si="18"/>
        <v>6</v>
      </c>
      <c r="C195" t="str">
        <f t="shared" si="19"/>
        <v xml:space="preserve"> 3379046 ** -3, -8, 43, 4, 14, 31, 47, 4</v>
      </c>
      <c r="D195" t="str">
        <f t="shared" si="20"/>
        <v>3379046 ** -3, -8, 43, 4, 14, 31, 47, 4</v>
      </c>
      <c r="E195">
        <f t="shared" si="21"/>
        <v>9</v>
      </c>
      <c r="F195" t="str">
        <f t="shared" si="22"/>
        <v xml:space="preserve">3379046 </v>
      </c>
      <c r="G195">
        <f t="shared" si="23"/>
        <v>3379046</v>
      </c>
    </row>
    <row r="196" spans="1:7">
      <c r="A196" t="s">
        <v>274</v>
      </c>
      <c r="B196">
        <f t="shared" si="18"/>
        <v>6</v>
      </c>
      <c r="C196" t="str">
        <f t="shared" si="19"/>
        <v xml:space="preserve"> 3072513 ** -3, -8, 43, 4, 14, 31, 47, 4</v>
      </c>
      <c r="D196" t="str">
        <f t="shared" si="20"/>
        <v>3072513 ** -3, -8, 43, 4, 14, 31, 47, 4</v>
      </c>
      <c r="E196">
        <f t="shared" si="21"/>
        <v>9</v>
      </c>
      <c r="F196" t="str">
        <f t="shared" si="22"/>
        <v xml:space="preserve">3072513 </v>
      </c>
      <c r="G196">
        <f t="shared" si="23"/>
        <v>3072513</v>
      </c>
    </row>
    <row r="197" spans="1:7">
      <c r="A197" t="s">
        <v>275</v>
      </c>
      <c r="B197">
        <f t="shared" si="18"/>
        <v>6</v>
      </c>
      <c r="C197" t="str">
        <f t="shared" si="19"/>
        <v xml:space="preserve"> 820173 ** -3, -8, 43, 4, 14, 31, 47, 4</v>
      </c>
      <c r="D197" t="str">
        <f t="shared" si="20"/>
        <v>820173 ** -3, -8, 43, 4, 14, 31, 47, 4</v>
      </c>
      <c r="E197">
        <f t="shared" si="21"/>
        <v>8</v>
      </c>
      <c r="F197" t="str">
        <f t="shared" si="22"/>
        <v xml:space="preserve">820173 </v>
      </c>
      <c r="G197">
        <f t="shared" si="23"/>
        <v>820173</v>
      </c>
    </row>
    <row r="198" spans="1:7">
      <c r="A198" t="s">
        <v>276</v>
      </c>
      <c r="B198">
        <f t="shared" si="18"/>
        <v>6</v>
      </c>
      <c r="C198" t="str">
        <f t="shared" si="19"/>
        <v xml:space="preserve"> 569247 ** -3, -8, 43, 4, 14, 31, 47, 4</v>
      </c>
      <c r="D198" t="str">
        <f t="shared" si="20"/>
        <v>569247 ** -3, -8, 43, 4, 14, 31, 47, 4</v>
      </c>
      <c r="E198">
        <f t="shared" si="21"/>
        <v>8</v>
      </c>
      <c r="F198" t="str">
        <f t="shared" si="22"/>
        <v xml:space="preserve">569247 </v>
      </c>
      <c r="G198">
        <f t="shared" si="23"/>
        <v>569247</v>
      </c>
    </row>
    <row r="199" spans="1:7">
      <c r="A199" t="s">
        <v>277</v>
      </c>
      <c r="B199">
        <f t="shared" si="18"/>
        <v>6</v>
      </c>
      <c r="C199" t="str">
        <f t="shared" si="19"/>
        <v xml:space="preserve"> 581370 ** -3, -8, 43, 4, 14, 31, 47, 4</v>
      </c>
      <c r="D199" t="str">
        <f t="shared" si="20"/>
        <v>581370 ** -3, -8, 43, 4, 14, 31, 47, 4</v>
      </c>
      <c r="E199">
        <f t="shared" si="21"/>
        <v>8</v>
      </c>
      <c r="F199" t="str">
        <f t="shared" si="22"/>
        <v xml:space="preserve">581370 </v>
      </c>
      <c r="G199">
        <f t="shared" si="23"/>
        <v>581370</v>
      </c>
    </row>
    <row r="200" spans="1:7">
      <c r="A200" t="s">
        <v>278</v>
      </c>
      <c r="B200">
        <f t="shared" si="18"/>
        <v>6</v>
      </c>
      <c r="C200" t="str">
        <f t="shared" si="19"/>
        <v xml:space="preserve"> 872435 ** -3, -8, 43, 4, 14, 31, 47, 4</v>
      </c>
      <c r="D200" t="str">
        <f t="shared" si="20"/>
        <v>872435 ** -3, -8, 43, 4, 14, 31, 47, 4</v>
      </c>
      <c r="E200">
        <f t="shared" si="21"/>
        <v>8</v>
      </c>
      <c r="F200" t="str">
        <f t="shared" si="22"/>
        <v xml:space="preserve">872435 </v>
      </c>
      <c r="G200">
        <f t="shared" si="23"/>
        <v>872435</v>
      </c>
    </row>
    <row r="201" spans="1:7">
      <c r="A201" t="s">
        <v>279</v>
      </c>
      <c r="B201">
        <f t="shared" si="18"/>
        <v>6</v>
      </c>
      <c r="C201" t="str">
        <f t="shared" si="19"/>
        <v xml:space="preserve"> 859395 ** -3, -8, 43, 4, 14, 31, 47, 4</v>
      </c>
      <c r="D201" t="str">
        <f t="shared" si="20"/>
        <v>859395 ** -3, -8, 43, 4, 14, 31, 47, 4</v>
      </c>
      <c r="E201">
        <f t="shared" si="21"/>
        <v>8</v>
      </c>
      <c r="F201" t="str">
        <f t="shared" si="22"/>
        <v xml:space="preserve">859395 </v>
      </c>
      <c r="G201">
        <f t="shared" si="23"/>
        <v>859395</v>
      </c>
    </row>
    <row r="202" spans="1:7">
      <c r="A202" t="s">
        <v>280</v>
      </c>
      <c r="B202">
        <f t="shared" si="18"/>
        <v>6</v>
      </c>
      <c r="C202" t="str">
        <f t="shared" si="19"/>
        <v xml:space="preserve"> 932791 ** -3, -8, 43, 4, 14, 31, 47, 4</v>
      </c>
      <c r="D202" t="str">
        <f t="shared" si="20"/>
        <v>932791 ** -3, -8, 43, 4, 14, 31, 47, 4</v>
      </c>
      <c r="E202">
        <f t="shared" si="21"/>
        <v>8</v>
      </c>
      <c r="F202" t="str">
        <f t="shared" si="22"/>
        <v xml:space="preserve">932791 </v>
      </c>
      <c r="G202">
        <f t="shared" si="23"/>
        <v>932791</v>
      </c>
    </row>
    <row r="203" spans="1:7">
      <c r="A203" t="s">
        <v>281</v>
      </c>
      <c r="B203">
        <f t="shared" ref="B203:B255" si="24">SEARCH(":",A203)</f>
        <v>6</v>
      </c>
      <c r="C203" t="str">
        <f t="shared" ref="C203:C255" si="25">MID(A203,B203+1,LEN(A203)-(B203+1))</f>
        <v xml:space="preserve"> 690038 ** -3, -8, 43, 4, 14, 31, 47, 4</v>
      </c>
      <c r="D203" t="str">
        <f t="shared" ref="D203:D255" si="26">TRIM(C203)</f>
        <v>690038 ** -3, -8, 43, 4, 14, 31, 47, 4</v>
      </c>
      <c r="E203">
        <f t="shared" ref="E203:E255" si="27">SEARCH("~*",D203)</f>
        <v>8</v>
      </c>
      <c r="F203" t="str">
        <f t="shared" ref="F203:F255" si="28">LEFT(D203,E203-1)</f>
        <v xml:space="preserve">690038 </v>
      </c>
      <c r="G203">
        <f t="shared" ref="G203:G255" si="29">IF(ISBLANK(A203),"",VALUE(F203))</f>
        <v>690038</v>
      </c>
    </row>
    <row r="204" spans="1:7">
      <c r="A204" t="s">
        <v>282</v>
      </c>
      <c r="B204">
        <f t="shared" si="24"/>
        <v>6</v>
      </c>
      <c r="C204" t="str">
        <f t="shared" si="25"/>
        <v xml:space="preserve"> 681198 ** -3, -8, 43, 4, 14, 31, 47, 4</v>
      </c>
      <c r="D204" t="str">
        <f t="shared" si="26"/>
        <v>681198 ** -3, -8, 43, 4, 14, 31, 47, 4</v>
      </c>
      <c r="E204">
        <f t="shared" si="27"/>
        <v>8</v>
      </c>
      <c r="F204" t="str">
        <f t="shared" si="28"/>
        <v xml:space="preserve">681198 </v>
      </c>
      <c r="G204">
        <f t="shared" si="29"/>
        <v>681198</v>
      </c>
    </row>
    <row r="205" spans="1:7">
      <c r="A205" t="s">
        <v>283</v>
      </c>
      <c r="B205">
        <f t="shared" si="24"/>
        <v>6</v>
      </c>
      <c r="C205" t="str">
        <f t="shared" si="25"/>
        <v xml:space="preserve"> 900055 ** -3, -8, 43, 4, 14, 31, 47, 4</v>
      </c>
      <c r="D205" t="str">
        <f t="shared" si="26"/>
        <v>900055 ** -3, -8, 43, 4, 14, 31, 47, 4</v>
      </c>
      <c r="E205">
        <f t="shared" si="27"/>
        <v>8</v>
      </c>
      <c r="F205" t="str">
        <f t="shared" si="28"/>
        <v xml:space="preserve">900055 </v>
      </c>
      <c r="G205">
        <f t="shared" si="29"/>
        <v>900055</v>
      </c>
    </row>
    <row r="206" spans="1:7">
      <c r="A206" t="s">
        <v>284</v>
      </c>
      <c r="B206">
        <f t="shared" si="24"/>
        <v>6</v>
      </c>
      <c r="C206" t="str">
        <f t="shared" si="25"/>
        <v xml:space="preserve"> 1036714 ** -3, -8, 43, 4, 14, 31, 47, 4</v>
      </c>
      <c r="D206" t="str">
        <f t="shared" si="26"/>
        <v>1036714 ** -3, -8, 43, 4, 14, 31, 47, 4</v>
      </c>
      <c r="E206">
        <f t="shared" si="27"/>
        <v>9</v>
      </c>
      <c r="F206" t="str">
        <f t="shared" si="28"/>
        <v xml:space="preserve">1036714 </v>
      </c>
      <c r="G206">
        <f t="shared" si="29"/>
        <v>1036714</v>
      </c>
    </row>
    <row r="207" spans="1:7">
      <c r="A207" t="s">
        <v>285</v>
      </c>
      <c r="B207">
        <f t="shared" si="24"/>
        <v>6</v>
      </c>
      <c r="C207" t="str">
        <f t="shared" si="25"/>
        <v xml:space="preserve"> 726081 ** -3, -8, 43, 4, 14, 31, 47, 4</v>
      </c>
      <c r="D207" t="str">
        <f t="shared" si="26"/>
        <v>726081 ** -3, -8, 43, 4, 14, 31, 47, 4</v>
      </c>
      <c r="E207">
        <f t="shared" si="27"/>
        <v>8</v>
      </c>
      <c r="F207" t="str">
        <f t="shared" si="28"/>
        <v xml:space="preserve">726081 </v>
      </c>
      <c r="G207">
        <f t="shared" si="29"/>
        <v>726081</v>
      </c>
    </row>
    <row r="208" spans="1:7">
      <c r="A208" t="s">
        <v>286</v>
      </c>
      <c r="B208">
        <f t="shared" si="24"/>
        <v>6</v>
      </c>
      <c r="C208" t="str">
        <f t="shared" si="25"/>
        <v xml:space="preserve"> 938540 ** -3, -8, 43, 4, 14, 31, 47, 4</v>
      </c>
      <c r="D208" t="str">
        <f t="shared" si="26"/>
        <v>938540 ** -3, -8, 43, 4, 14, 31, 47, 4</v>
      </c>
      <c r="E208">
        <f t="shared" si="27"/>
        <v>8</v>
      </c>
      <c r="F208" t="str">
        <f t="shared" si="28"/>
        <v xml:space="preserve">938540 </v>
      </c>
      <c r="G208">
        <f t="shared" si="29"/>
        <v>938540</v>
      </c>
    </row>
    <row r="209" spans="1:7">
      <c r="A209" t="s">
        <v>287</v>
      </c>
      <c r="B209">
        <f t="shared" si="24"/>
        <v>6</v>
      </c>
      <c r="C209" t="str">
        <f t="shared" si="25"/>
        <v xml:space="preserve"> 699379 ** -3, -8, 43, 4, 14, 31, 47, 4</v>
      </c>
      <c r="D209" t="str">
        <f t="shared" si="26"/>
        <v>699379 ** -3, -8, 43, 4, 14, 31, 47, 4</v>
      </c>
      <c r="E209">
        <f t="shared" si="27"/>
        <v>8</v>
      </c>
      <c r="F209" t="str">
        <f t="shared" si="28"/>
        <v xml:space="preserve">699379 </v>
      </c>
      <c r="G209">
        <f t="shared" si="29"/>
        <v>699379</v>
      </c>
    </row>
    <row r="210" spans="1:7">
      <c r="A210" t="s">
        <v>288</v>
      </c>
      <c r="B210">
        <f t="shared" si="24"/>
        <v>6</v>
      </c>
      <c r="C210" t="str">
        <f t="shared" si="25"/>
        <v xml:space="preserve"> 962734 ** -3, -8, 43, 4, 14, 31, 47, 4</v>
      </c>
      <c r="D210" t="str">
        <f t="shared" si="26"/>
        <v>962734 ** -3, -8, 43, 4, 14, 31, 47, 4</v>
      </c>
      <c r="E210">
        <f t="shared" si="27"/>
        <v>8</v>
      </c>
      <c r="F210" t="str">
        <f t="shared" si="28"/>
        <v xml:space="preserve">962734 </v>
      </c>
      <c r="G210">
        <f t="shared" si="29"/>
        <v>962734</v>
      </c>
    </row>
    <row r="211" spans="1:7">
      <c r="A211" t="s">
        <v>289</v>
      </c>
      <c r="B211">
        <f t="shared" si="24"/>
        <v>6</v>
      </c>
      <c r="C211" t="str">
        <f t="shared" si="25"/>
        <v xml:space="preserve"> 759349 ** -3, -8, 43, 4, 14, 31, 47, 4</v>
      </c>
      <c r="D211" t="str">
        <f t="shared" si="26"/>
        <v>759349 ** -3, -8, 43, 4, 14, 31, 47, 4</v>
      </c>
      <c r="E211">
        <f t="shared" si="27"/>
        <v>8</v>
      </c>
      <c r="F211" t="str">
        <f t="shared" si="28"/>
        <v xml:space="preserve">759349 </v>
      </c>
      <c r="G211">
        <f t="shared" si="29"/>
        <v>759349</v>
      </c>
    </row>
    <row r="212" spans="1:7">
      <c r="A212" t="s">
        <v>290</v>
      </c>
      <c r="B212">
        <f t="shared" si="24"/>
        <v>6</v>
      </c>
      <c r="C212" t="str">
        <f t="shared" si="25"/>
        <v xml:space="preserve"> 1331759 ** -3, -8, 43, 4, 14, 31, 47, 4</v>
      </c>
      <c r="D212" t="str">
        <f t="shared" si="26"/>
        <v>1331759 ** -3, -8, 43, 4, 14, 31, 47, 4</v>
      </c>
      <c r="E212">
        <f t="shared" si="27"/>
        <v>9</v>
      </c>
      <c r="F212" t="str">
        <f t="shared" si="28"/>
        <v xml:space="preserve">1331759 </v>
      </c>
      <c r="G212">
        <f t="shared" si="29"/>
        <v>1331759</v>
      </c>
    </row>
    <row r="213" spans="1:7">
      <c r="A213" t="s">
        <v>291</v>
      </c>
      <c r="B213">
        <f t="shared" si="24"/>
        <v>6</v>
      </c>
      <c r="C213" t="str">
        <f t="shared" si="25"/>
        <v xml:space="preserve"> 1019932 ** -3, -8, 43, 4, 14, 31, 47, 4</v>
      </c>
      <c r="D213" t="str">
        <f t="shared" si="26"/>
        <v>1019932 ** -3, -8, 43, 4, 14, 31, 47, 4</v>
      </c>
      <c r="E213">
        <f t="shared" si="27"/>
        <v>9</v>
      </c>
      <c r="F213" t="str">
        <f t="shared" si="28"/>
        <v xml:space="preserve">1019932 </v>
      </c>
      <c r="G213">
        <f t="shared" si="29"/>
        <v>1019932</v>
      </c>
    </row>
    <row r="214" spans="1:7">
      <c r="A214" t="s">
        <v>292</v>
      </c>
      <c r="B214">
        <f t="shared" si="24"/>
        <v>6</v>
      </c>
      <c r="C214" t="str">
        <f t="shared" si="25"/>
        <v xml:space="preserve"> 1008422 ** -3, -8, 43, 4, 14, 31, 47, 4</v>
      </c>
      <c r="D214" t="str">
        <f t="shared" si="26"/>
        <v>1008422 ** -3, -8, 43, 4, 14, 31, 47, 4</v>
      </c>
      <c r="E214">
        <f t="shared" si="27"/>
        <v>9</v>
      </c>
      <c r="F214" t="str">
        <f t="shared" si="28"/>
        <v xml:space="preserve">1008422 </v>
      </c>
      <c r="G214">
        <f t="shared" si="29"/>
        <v>1008422</v>
      </c>
    </row>
    <row r="215" spans="1:7">
      <c r="A215" t="s">
        <v>293</v>
      </c>
      <c r="B215">
        <f t="shared" si="24"/>
        <v>6</v>
      </c>
      <c r="C215" t="str">
        <f t="shared" si="25"/>
        <v xml:space="preserve"> 763606 ** -3, -8, 43, 4, 14, 31, 47, 4</v>
      </c>
      <c r="D215" t="str">
        <f t="shared" si="26"/>
        <v>763606 ** -3, -8, 43, 4, 14, 31, 47, 4</v>
      </c>
      <c r="E215">
        <f t="shared" si="27"/>
        <v>8</v>
      </c>
      <c r="F215" t="str">
        <f t="shared" si="28"/>
        <v xml:space="preserve">763606 </v>
      </c>
      <c r="G215">
        <f t="shared" si="29"/>
        <v>763606</v>
      </c>
    </row>
    <row r="216" spans="1:7">
      <c r="A216" t="s">
        <v>294</v>
      </c>
      <c r="B216">
        <f t="shared" si="24"/>
        <v>6</v>
      </c>
      <c r="C216" t="str">
        <f t="shared" si="25"/>
        <v xml:space="preserve"> 1012582 ** -3, -8, 43, 4, 14, 31, 47, 4</v>
      </c>
      <c r="D216" t="str">
        <f t="shared" si="26"/>
        <v>1012582 ** -3, -8, 43, 4, 14, 31, 47, 4</v>
      </c>
      <c r="E216">
        <f t="shared" si="27"/>
        <v>9</v>
      </c>
      <c r="F216" t="str">
        <f t="shared" si="28"/>
        <v xml:space="preserve">1012582 </v>
      </c>
      <c r="G216">
        <f t="shared" si="29"/>
        <v>1012582</v>
      </c>
    </row>
    <row r="217" spans="1:7">
      <c r="A217" t="s">
        <v>295</v>
      </c>
      <c r="B217">
        <f t="shared" si="24"/>
        <v>6</v>
      </c>
      <c r="C217" t="str">
        <f t="shared" si="25"/>
        <v xml:space="preserve"> 1295503 ** -3, -8, 43, 4, 14, 31, 47, 4</v>
      </c>
      <c r="D217" t="str">
        <f t="shared" si="26"/>
        <v>1295503 ** -3, -8, 43, 4, 14, 31, 47, 4</v>
      </c>
      <c r="E217">
        <f t="shared" si="27"/>
        <v>9</v>
      </c>
      <c r="F217" t="str">
        <f t="shared" si="28"/>
        <v xml:space="preserve">1295503 </v>
      </c>
      <c r="G217">
        <f t="shared" si="29"/>
        <v>1295503</v>
      </c>
    </row>
    <row r="218" spans="1:7">
      <c r="A218" t="s">
        <v>296</v>
      </c>
      <c r="B218">
        <f t="shared" si="24"/>
        <v>6</v>
      </c>
      <c r="C218" t="str">
        <f t="shared" si="25"/>
        <v xml:space="preserve"> 1048369 ** -3, -8, 43, 4, 14, 31, 47, 4</v>
      </c>
      <c r="D218" t="str">
        <f t="shared" si="26"/>
        <v>1048369 ** -3, -8, 43, 4, 14, 31, 47, 4</v>
      </c>
      <c r="E218">
        <f t="shared" si="27"/>
        <v>9</v>
      </c>
      <c r="F218" t="str">
        <f t="shared" si="28"/>
        <v xml:space="preserve">1048369 </v>
      </c>
      <c r="G218">
        <f t="shared" si="29"/>
        <v>1048369</v>
      </c>
    </row>
    <row r="219" spans="1:7">
      <c r="A219" t="s">
        <v>297</v>
      </c>
      <c r="B219">
        <f t="shared" si="24"/>
        <v>6</v>
      </c>
      <c r="C219" t="str">
        <f t="shared" si="25"/>
        <v xml:space="preserve"> 1049203 ** -3, -8, 43, 4, 14, 31, 47, 4</v>
      </c>
      <c r="D219" t="str">
        <f t="shared" si="26"/>
        <v>1049203 ** -3, -8, 43, 4, 14, 31, 47, 4</v>
      </c>
      <c r="E219">
        <f t="shared" si="27"/>
        <v>9</v>
      </c>
      <c r="F219" t="str">
        <f t="shared" si="28"/>
        <v xml:space="preserve">1049203 </v>
      </c>
      <c r="G219">
        <f t="shared" si="29"/>
        <v>1049203</v>
      </c>
    </row>
    <row r="220" spans="1:7">
      <c r="A220" t="s">
        <v>298</v>
      </c>
      <c r="B220">
        <f t="shared" si="24"/>
        <v>6</v>
      </c>
      <c r="C220" t="str">
        <f t="shared" si="25"/>
        <v xml:space="preserve"> 1650468 ** -3, -8, 43, 4, 14, 31, 47, 4</v>
      </c>
      <c r="D220" t="str">
        <f t="shared" si="26"/>
        <v>1650468 ** -3, -8, 43, 4, 14, 31, 47, 4</v>
      </c>
      <c r="E220">
        <f t="shared" si="27"/>
        <v>9</v>
      </c>
      <c r="F220" t="str">
        <f t="shared" si="28"/>
        <v xml:space="preserve">1650468 </v>
      </c>
      <c r="G220">
        <f t="shared" si="29"/>
        <v>1650468</v>
      </c>
    </row>
    <row r="221" spans="1:7">
      <c r="A221" t="s">
        <v>299</v>
      </c>
      <c r="B221">
        <f t="shared" si="24"/>
        <v>6</v>
      </c>
      <c r="C221" t="str">
        <f t="shared" si="25"/>
        <v xml:space="preserve"> 796498 ** -3, -8, 43, 4, 14, 31, 47, 4</v>
      </c>
      <c r="D221" t="str">
        <f t="shared" si="26"/>
        <v>796498 ** -3, -8, 43, 4, 14, 31, 47, 4</v>
      </c>
      <c r="E221">
        <f t="shared" si="27"/>
        <v>8</v>
      </c>
      <c r="F221" t="str">
        <f t="shared" si="28"/>
        <v xml:space="preserve">796498 </v>
      </c>
      <c r="G221">
        <f t="shared" si="29"/>
        <v>796498</v>
      </c>
    </row>
    <row r="222" spans="1:7">
      <c r="A222" t="s">
        <v>300</v>
      </c>
      <c r="B222">
        <f t="shared" si="24"/>
        <v>6</v>
      </c>
      <c r="C222" t="str">
        <f t="shared" si="25"/>
        <v xml:space="preserve"> 1157423 ** -3, -8, 43, 4, 14, 31, 47, 4</v>
      </c>
      <c r="D222" t="str">
        <f t="shared" si="26"/>
        <v>1157423 ** -3, -8, 43, 4, 14, 31, 47, 4</v>
      </c>
      <c r="E222">
        <f t="shared" si="27"/>
        <v>9</v>
      </c>
      <c r="F222" t="str">
        <f t="shared" si="28"/>
        <v xml:space="preserve">1157423 </v>
      </c>
      <c r="G222">
        <f t="shared" si="29"/>
        <v>1157423</v>
      </c>
    </row>
    <row r="223" spans="1:7">
      <c r="A223" t="s">
        <v>301</v>
      </c>
      <c r="B223">
        <f t="shared" si="24"/>
        <v>6</v>
      </c>
      <c r="C223" t="str">
        <f t="shared" si="25"/>
        <v xml:space="preserve"> 893718 ** -3, -8, 43, 4, 14, 31, 47, 4</v>
      </c>
      <c r="D223" t="str">
        <f t="shared" si="26"/>
        <v>893718 ** -3, -8, 43, 4, 14, 31, 47, 4</v>
      </c>
      <c r="E223">
        <f t="shared" si="27"/>
        <v>8</v>
      </c>
      <c r="F223" t="str">
        <f t="shared" si="28"/>
        <v xml:space="preserve">893718 </v>
      </c>
      <c r="G223">
        <f t="shared" si="29"/>
        <v>893718</v>
      </c>
    </row>
    <row r="224" spans="1:7">
      <c r="A224" t="s">
        <v>302</v>
      </c>
      <c r="B224">
        <f t="shared" si="24"/>
        <v>6</v>
      </c>
      <c r="C224" t="str">
        <f t="shared" si="25"/>
        <v xml:space="preserve"> 892205 ** -3, -8, 43, 4, 14, 31, 47, 4</v>
      </c>
      <c r="D224" t="str">
        <f t="shared" si="26"/>
        <v>892205 ** -3, -8, 43, 4, 14, 31, 47, 4</v>
      </c>
      <c r="E224">
        <f t="shared" si="27"/>
        <v>8</v>
      </c>
      <c r="F224" t="str">
        <f t="shared" si="28"/>
        <v xml:space="preserve">892205 </v>
      </c>
      <c r="G224">
        <f t="shared" si="29"/>
        <v>892205</v>
      </c>
    </row>
    <row r="225" spans="1:7">
      <c r="A225" t="s">
        <v>303</v>
      </c>
      <c r="B225">
        <f t="shared" si="24"/>
        <v>6</v>
      </c>
      <c r="C225" t="str">
        <f t="shared" si="25"/>
        <v xml:space="preserve"> 934017 ** -3, -8, 43, 4, 14, 31, 47, 4</v>
      </c>
      <c r="D225" t="str">
        <f t="shared" si="26"/>
        <v>934017 ** -3, -8, 43, 4, 14, 31, 47, 4</v>
      </c>
      <c r="E225">
        <f t="shared" si="27"/>
        <v>8</v>
      </c>
      <c r="F225" t="str">
        <f t="shared" si="28"/>
        <v xml:space="preserve">934017 </v>
      </c>
      <c r="G225">
        <f t="shared" si="29"/>
        <v>934017</v>
      </c>
    </row>
    <row r="226" spans="1:7">
      <c r="A226" t="s">
        <v>304</v>
      </c>
      <c r="B226">
        <f t="shared" si="24"/>
        <v>6</v>
      </c>
      <c r="C226" t="str">
        <f t="shared" si="25"/>
        <v xml:space="preserve"> 939670 ** -3, -8, 43, 4, 14, 31, 47, 4</v>
      </c>
      <c r="D226" t="str">
        <f t="shared" si="26"/>
        <v>939670 ** -3, -8, 43, 4, 14, 31, 47, 4</v>
      </c>
      <c r="E226">
        <f t="shared" si="27"/>
        <v>8</v>
      </c>
      <c r="F226" t="str">
        <f t="shared" si="28"/>
        <v xml:space="preserve">939670 </v>
      </c>
      <c r="G226">
        <f t="shared" si="29"/>
        <v>939670</v>
      </c>
    </row>
    <row r="227" spans="1:7">
      <c r="A227" t="s">
        <v>305</v>
      </c>
      <c r="B227">
        <f t="shared" si="24"/>
        <v>6</v>
      </c>
      <c r="C227" t="str">
        <f t="shared" si="25"/>
        <v xml:space="preserve"> 988709 ** -3, -8, 43, 4, 14, 31, 47, 4</v>
      </c>
      <c r="D227" t="str">
        <f t="shared" si="26"/>
        <v>988709 ** -3, -8, 43, 4, 14, 31, 47, 4</v>
      </c>
      <c r="E227">
        <f t="shared" si="27"/>
        <v>8</v>
      </c>
      <c r="F227" t="str">
        <f t="shared" si="28"/>
        <v xml:space="preserve">988709 </v>
      </c>
      <c r="G227">
        <f t="shared" si="29"/>
        <v>988709</v>
      </c>
    </row>
    <row r="228" spans="1:7">
      <c r="A228" t="s">
        <v>306</v>
      </c>
      <c r="B228">
        <f t="shared" si="24"/>
        <v>6</v>
      </c>
      <c r="C228" t="str">
        <f t="shared" si="25"/>
        <v xml:space="preserve"> 2014843 ** -3, -8, 43, 4, 14, 31, 47, 4</v>
      </c>
      <c r="D228" t="str">
        <f t="shared" si="26"/>
        <v>2014843 ** -3, -8, 43, 4, 14, 31, 47, 4</v>
      </c>
      <c r="E228">
        <f t="shared" si="27"/>
        <v>9</v>
      </c>
      <c r="F228" t="str">
        <f t="shared" si="28"/>
        <v xml:space="preserve">2014843 </v>
      </c>
      <c r="G228">
        <f t="shared" si="29"/>
        <v>2014843</v>
      </c>
    </row>
    <row r="229" spans="1:7">
      <c r="A229" t="s">
        <v>307</v>
      </c>
      <c r="B229">
        <f t="shared" si="24"/>
        <v>6</v>
      </c>
      <c r="C229" t="str">
        <f t="shared" si="25"/>
        <v xml:space="preserve"> 1504029 ** -3, -8, 43, 4, 14, 31, 47, 4</v>
      </c>
      <c r="D229" t="str">
        <f t="shared" si="26"/>
        <v>1504029 ** -3, -8, 43, 4, 14, 31, 47, 4</v>
      </c>
      <c r="E229">
        <f t="shared" si="27"/>
        <v>9</v>
      </c>
      <c r="F229" t="str">
        <f t="shared" si="28"/>
        <v xml:space="preserve">1504029 </v>
      </c>
      <c r="G229">
        <f t="shared" si="29"/>
        <v>1504029</v>
      </c>
    </row>
    <row r="230" spans="1:7">
      <c r="A230" t="s">
        <v>308</v>
      </c>
      <c r="B230">
        <f t="shared" si="24"/>
        <v>6</v>
      </c>
      <c r="C230" t="str">
        <f t="shared" si="25"/>
        <v xml:space="preserve"> 992071 ** -3, -8, 43, 4, 14, 31, 47, 4</v>
      </c>
      <c r="D230" t="str">
        <f t="shared" si="26"/>
        <v>992071 ** -3, -8, 43, 4, 14, 31, 47, 4</v>
      </c>
      <c r="E230">
        <f t="shared" si="27"/>
        <v>8</v>
      </c>
      <c r="F230" t="str">
        <f t="shared" si="28"/>
        <v xml:space="preserve">992071 </v>
      </c>
      <c r="G230">
        <f t="shared" si="29"/>
        <v>992071</v>
      </c>
    </row>
    <row r="231" spans="1:7">
      <c r="A231" t="s">
        <v>309</v>
      </c>
      <c r="B231">
        <f t="shared" si="24"/>
        <v>6</v>
      </c>
      <c r="C231" t="str">
        <f t="shared" si="25"/>
        <v xml:space="preserve"> 1572084 ** -3, -8, 43, 4, 14, 31, 47, 4</v>
      </c>
      <c r="D231" t="str">
        <f t="shared" si="26"/>
        <v>1572084 ** -3, -8, 43, 4, 14, 31, 47, 4</v>
      </c>
      <c r="E231">
        <f t="shared" si="27"/>
        <v>9</v>
      </c>
      <c r="F231" t="str">
        <f t="shared" si="28"/>
        <v xml:space="preserve">1572084 </v>
      </c>
      <c r="G231">
        <f t="shared" si="29"/>
        <v>1572084</v>
      </c>
    </row>
    <row r="232" spans="1:7">
      <c r="A232" t="s">
        <v>310</v>
      </c>
      <c r="B232">
        <f t="shared" si="24"/>
        <v>6</v>
      </c>
      <c r="C232" t="str">
        <f t="shared" si="25"/>
        <v xml:space="preserve"> 1129306 ** -3, -8, 43, 4, 14, 31, 47, 4</v>
      </c>
      <c r="D232" t="str">
        <f t="shared" si="26"/>
        <v>1129306 ** -3, -8, 43, 4, 14, 31, 47, 4</v>
      </c>
      <c r="E232">
        <f t="shared" si="27"/>
        <v>9</v>
      </c>
      <c r="F232" t="str">
        <f t="shared" si="28"/>
        <v xml:space="preserve">1129306 </v>
      </c>
      <c r="G232">
        <f t="shared" si="29"/>
        <v>1129306</v>
      </c>
    </row>
    <row r="233" spans="1:7">
      <c r="A233" t="s">
        <v>311</v>
      </c>
      <c r="B233">
        <f t="shared" si="24"/>
        <v>6</v>
      </c>
      <c r="C233" t="str">
        <f t="shared" si="25"/>
        <v xml:space="preserve"> 1082507 ** -3, -8, 43, 4, 14, 31, 47, 4</v>
      </c>
      <c r="D233" t="str">
        <f t="shared" si="26"/>
        <v>1082507 ** -3, -8, 43, 4, 14, 31, 47, 4</v>
      </c>
      <c r="E233">
        <f t="shared" si="27"/>
        <v>9</v>
      </c>
      <c r="F233" t="str">
        <f t="shared" si="28"/>
        <v xml:space="preserve">1082507 </v>
      </c>
      <c r="G233">
        <f t="shared" si="29"/>
        <v>1082507</v>
      </c>
    </row>
    <row r="234" spans="1:7">
      <c r="A234" t="s">
        <v>312</v>
      </c>
      <c r="B234">
        <f t="shared" si="24"/>
        <v>6</v>
      </c>
      <c r="C234" t="str">
        <f t="shared" si="25"/>
        <v xml:space="preserve"> 1771262 ** -3, -8, 43, 4, 14, 31, 47, 4</v>
      </c>
      <c r="D234" t="str">
        <f t="shared" si="26"/>
        <v>1771262 ** -3, -8, 43, 4, 14, 31, 47, 4</v>
      </c>
      <c r="E234">
        <f t="shared" si="27"/>
        <v>9</v>
      </c>
      <c r="F234" t="str">
        <f t="shared" si="28"/>
        <v xml:space="preserve">1771262 </v>
      </c>
      <c r="G234">
        <f t="shared" si="29"/>
        <v>1771262</v>
      </c>
    </row>
    <row r="235" spans="1:7">
      <c r="A235" t="s">
        <v>313</v>
      </c>
      <c r="B235">
        <f t="shared" si="24"/>
        <v>6</v>
      </c>
      <c r="C235" t="str">
        <f t="shared" si="25"/>
        <v xml:space="preserve"> 1145067 ** -3, -8, 43, 4, 14, 31, 47, 4</v>
      </c>
      <c r="D235" t="str">
        <f t="shared" si="26"/>
        <v>1145067 ** -3, -8, 43, 4, 14, 31, 47, 4</v>
      </c>
      <c r="E235">
        <f t="shared" si="27"/>
        <v>9</v>
      </c>
      <c r="F235" t="str">
        <f t="shared" si="28"/>
        <v xml:space="preserve">1145067 </v>
      </c>
      <c r="G235">
        <f t="shared" si="29"/>
        <v>1145067</v>
      </c>
    </row>
    <row r="236" spans="1:7">
      <c r="A236" t="s">
        <v>314</v>
      </c>
      <c r="B236">
        <f t="shared" si="24"/>
        <v>6</v>
      </c>
      <c r="C236" t="str">
        <f t="shared" si="25"/>
        <v xml:space="preserve"> 1219083 ** -3, -8, 43, 4, 14, 31, 47, 4</v>
      </c>
      <c r="D236" t="str">
        <f t="shared" si="26"/>
        <v>1219083 ** -3, -8, 43, 4, 14, 31, 47, 4</v>
      </c>
      <c r="E236">
        <f t="shared" si="27"/>
        <v>9</v>
      </c>
      <c r="F236" t="str">
        <f t="shared" si="28"/>
        <v xml:space="preserve">1219083 </v>
      </c>
      <c r="G236">
        <f t="shared" si="29"/>
        <v>1219083</v>
      </c>
    </row>
    <row r="237" spans="1:7">
      <c r="A237" t="s">
        <v>315</v>
      </c>
      <c r="B237">
        <f t="shared" si="24"/>
        <v>6</v>
      </c>
      <c r="C237" t="str">
        <f t="shared" si="25"/>
        <v xml:space="preserve"> 1158288 ** -3, -8, 43, 4, 14, 31, 47, 4</v>
      </c>
      <c r="D237" t="str">
        <f t="shared" si="26"/>
        <v>1158288 ** -3, -8, 43, 4, 14, 31, 47, 4</v>
      </c>
      <c r="E237">
        <f t="shared" si="27"/>
        <v>9</v>
      </c>
      <c r="F237" t="str">
        <f t="shared" si="28"/>
        <v xml:space="preserve">1158288 </v>
      </c>
      <c r="G237">
        <f t="shared" si="29"/>
        <v>1158288</v>
      </c>
    </row>
    <row r="238" spans="1:7">
      <c r="A238" t="s">
        <v>316</v>
      </c>
      <c r="B238">
        <f t="shared" si="24"/>
        <v>6</v>
      </c>
      <c r="C238" t="str">
        <f t="shared" si="25"/>
        <v xml:space="preserve"> 1891906 ** -3, -8, 43, 4, 14, 31, 47, 4</v>
      </c>
      <c r="D238" t="str">
        <f t="shared" si="26"/>
        <v>1891906 ** -3, -8, 43, 4, 14, 31, 47, 4</v>
      </c>
      <c r="E238">
        <f t="shared" si="27"/>
        <v>9</v>
      </c>
      <c r="F238" t="str">
        <f t="shared" si="28"/>
        <v xml:space="preserve">1891906 </v>
      </c>
      <c r="G238">
        <f t="shared" si="29"/>
        <v>1891906</v>
      </c>
    </row>
    <row r="239" spans="1:7">
      <c r="A239" t="s">
        <v>317</v>
      </c>
      <c r="B239">
        <f t="shared" si="24"/>
        <v>6</v>
      </c>
      <c r="C239" t="str">
        <f t="shared" si="25"/>
        <v xml:space="preserve"> 1219911 ** -3, -8, 43, 4, 14, 31, 47, 4</v>
      </c>
      <c r="D239" t="str">
        <f t="shared" si="26"/>
        <v>1219911 ** -3, -8, 43, 4, 14, 31, 47, 4</v>
      </c>
      <c r="E239">
        <f t="shared" si="27"/>
        <v>9</v>
      </c>
      <c r="F239" t="str">
        <f t="shared" si="28"/>
        <v xml:space="preserve">1219911 </v>
      </c>
      <c r="G239">
        <f t="shared" si="29"/>
        <v>1219911</v>
      </c>
    </row>
    <row r="240" spans="1:7">
      <c r="A240" t="s">
        <v>318</v>
      </c>
      <c r="B240">
        <f t="shared" si="24"/>
        <v>6</v>
      </c>
      <c r="C240" t="str">
        <f t="shared" si="25"/>
        <v xml:space="preserve"> 1228566 ** -3, -8, 43, 4, 14, 31, 47, 4</v>
      </c>
      <c r="D240" t="str">
        <f t="shared" si="26"/>
        <v>1228566 ** -3, -8, 43, 4, 14, 31, 47, 4</v>
      </c>
      <c r="E240">
        <f t="shared" si="27"/>
        <v>9</v>
      </c>
      <c r="F240" t="str">
        <f t="shared" si="28"/>
        <v xml:space="preserve">1228566 </v>
      </c>
      <c r="G240">
        <f t="shared" si="29"/>
        <v>1228566</v>
      </c>
    </row>
    <row r="241" spans="1:7">
      <c r="A241" t="s">
        <v>319</v>
      </c>
      <c r="B241">
        <f t="shared" si="24"/>
        <v>6</v>
      </c>
      <c r="C241" t="str">
        <f t="shared" si="25"/>
        <v xml:space="preserve"> 2026124 ** -3, -8, 43, 4, 14, 31, 47, 4</v>
      </c>
      <c r="D241" t="str">
        <f t="shared" si="26"/>
        <v>2026124 ** -3, -8, 43, 4, 14, 31, 47, 4</v>
      </c>
      <c r="E241">
        <f t="shared" si="27"/>
        <v>9</v>
      </c>
      <c r="F241" t="str">
        <f t="shared" si="28"/>
        <v xml:space="preserve">2026124 </v>
      </c>
      <c r="G241">
        <f t="shared" si="29"/>
        <v>2026124</v>
      </c>
    </row>
    <row r="242" spans="1:7">
      <c r="A242" t="s">
        <v>320</v>
      </c>
      <c r="B242">
        <f t="shared" si="24"/>
        <v>6</v>
      </c>
      <c r="C242" t="str">
        <f t="shared" si="25"/>
        <v xml:space="preserve"> 2030751 ** -3, -8, 43, 4, 14, 31, 47, 4</v>
      </c>
      <c r="D242" t="str">
        <f t="shared" si="26"/>
        <v>2030751 ** -3, -8, 43, 4, 14, 31, 47, 4</v>
      </c>
      <c r="E242">
        <f t="shared" si="27"/>
        <v>9</v>
      </c>
      <c r="F242" t="str">
        <f t="shared" si="28"/>
        <v xml:space="preserve">2030751 </v>
      </c>
      <c r="G242">
        <f t="shared" si="29"/>
        <v>2030751</v>
      </c>
    </row>
    <row r="243" spans="1:7">
      <c r="A243" t="s">
        <v>321</v>
      </c>
      <c r="B243">
        <f t="shared" si="24"/>
        <v>6</v>
      </c>
      <c r="C243" t="str">
        <f t="shared" si="25"/>
        <v xml:space="preserve"> 1259551 ** -3, -8, 43, 4, 14, 31, 47, 4</v>
      </c>
      <c r="D243" t="str">
        <f t="shared" si="26"/>
        <v>1259551 ** -3, -8, 43, 4, 14, 31, 47, 4</v>
      </c>
      <c r="E243">
        <f t="shared" si="27"/>
        <v>9</v>
      </c>
      <c r="F243" t="str">
        <f t="shared" si="28"/>
        <v xml:space="preserve">1259551 </v>
      </c>
      <c r="G243">
        <f t="shared" si="29"/>
        <v>1259551</v>
      </c>
    </row>
    <row r="244" spans="1:7">
      <c r="A244" t="s">
        <v>322</v>
      </c>
      <c r="B244">
        <f t="shared" si="24"/>
        <v>6</v>
      </c>
      <c r="C244" t="str">
        <f t="shared" si="25"/>
        <v xml:space="preserve"> 1352997 ** -3, -8, 43, 4, 14, 31, 47, 4</v>
      </c>
      <c r="D244" t="str">
        <f t="shared" si="26"/>
        <v>1352997 ** -3, -8, 43, 4, 14, 31, 47, 4</v>
      </c>
      <c r="E244">
        <f t="shared" si="27"/>
        <v>9</v>
      </c>
      <c r="F244" t="str">
        <f t="shared" si="28"/>
        <v xml:space="preserve">1352997 </v>
      </c>
      <c r="G244">
        <f t="shared" si="29"/>
        <v>1352997</v>
      </c>
    </row>
    <row r="245" spans="1:7">
      <c r="A245" t="s">
        <v>323</v>
      </c>
      <c r="B245">
        <f t="shared" si="24"/>
        <v>6</v>
      </c>
      <c r="C245" t="str">
        <f t="shared" si="25"/>
        <v xml:space="preserve"> 1552712 ** -3, -8, 43, 4, 14, 31, 47, 4</v>
      </c>
      <c r="D245" t="str">
        <f t="shared" si="26"/>
        <v>1552712 ** -3, -8, 43, 4, 14, 31, 47, 4</v>
      </c>
      <c r="E245">
        <f t="shared" si="27"/>
        <v>9</v>
      </c>
      <c r="F245" t="str">
        <f t="shared" si="28"/>
        <v xml:space="preserve">1552712 </v>
      </c>
      <c r="G245">
        <f t="shared" si="29"/>
        <v>1552712</v>
      </c>
    </row>
    <row r="246" spans="1:7">
      <c r="A246" t="s">
        <v>324</v>
      </c>
      <c r="B246">
        <f t="shared" si="24"/>
        <v>6</v>
      </c>
      <c r="C246" t="str">
        <f t="shared" si="25"/>
        <v xml:space="preserve"> 1545780 ** -3, -8, 43, 4, 14, 31, 47, 4</v>
      </c>
      <c r="D246" t="str">
        <f t="shared" si="26"/>
        <v>1545780 ** -3, -8, 43, 4, 14, 31, 47, 4</v>
      </c>
      <c r="E246">
        <f t="shared" si="27"/>
        <v>9</v>
      </c>
      <c r="F246" t="str">
        <f t="shared" si="28"/>
        <v xml:space="preserve">1545780 </v>
      </c>
      <c r="G246">
        <f t="shared" si="29"/>
        <v>1545780</v>
      </c>
    </row>
    <row r="247" spans="1:7">
      <c r="A247" t="s">
        <v>325</v>
      </c>
      <c r="B247">
        <f t="shared" si="24"/>
        <v>6</v>
      </c>
      <c r="C247" t="str">
        <f t="shared" si="25"/>
        <v xml:space="preserve"> 1666046 ** -3, -8, 43, 4, 14, 31, 47, 4</v>
      </c>
      <c r="D247" t="str">
        <f t="shared" si="26"/>
        <v>1666046 ** -3, -8, 43, 4, 14, 31, 47, 4</v>
      </c>
      <c r="E247">
        <f t="shared" si="27"/>
        <v>9</v>
      </c>
      <c r="F247" t="str">
        <f t="shared" si="28"/>
        <v xml:space="preserve">1666046 </v>
      </c>
      <c r="G247">
        <f t="shared" si="29"/>
        <v>1666046</v>
      </c>
    </row>
    <row r="248" spans="1:7">
      <c r="A248" t="s">
        <v>326</v>
      </c>
      <c r="B248">
        <f t="shared" si="24"/>
        <v>6</v>
      </c>
      <c r="C248" t="str">
        <f t="shared" si="25"/>
        <v xml:space="preserve"> 1753149 ** -3, -8, 43, 4, 14, 31, 47, 4</v>
      </c>
      <c r="D248" t="str">
        <f t="shared" si="26"/>
        <v>1753149 ** -3, -8, 43, 4, 14, 31, 47, 4</v>
      </c>
      <c r="E248">
        <f t="shared" si="27"/>
        <v>9</v>
      </c>
      <c r="F248" t="str">
        <f t="shared" si="28"/>
        <v xml:space="preserve">1753149 </v>
      </c>
      <c r="G248">
        <f t="shared" si="29"/>
        <v>1753149</v>
      </c>
    </row>
    <row r="249" spans="1:7">
      <c r="A249" t="s">
        <v>327</v>
      </c>
      <c r="B249">
        <f t="shared" si="24"/>
        <v>6</v>
      </c>
      <c r="C249" t="str">
        <f t="shared" si="25"/>
        <v xml:space="preserve"> 1798477 ** -3, -8, 43, 4, 14, 31, 47, 4</v>
      </c>
      <c r="D249" t="str">
        <f t="shared" si="26"/>
        <v>1798477 ** -3, -8, 43, 4, 14, 31, 47, 4</v>
      </c>
      <c r="E249">
        <f t="shared" si="27"/>
        <v>9</v>
      </c>
      <c r="F249" t="str">
        <f t="shared" si="28"/>
        <v xml:space="preserve">1798477 </v>
      </c>
      <c r="G249">
        <f t="shared" si="29"/>
        <v>1798477</v>
      </c>
    </row>
    <row r="250" spans="1:7">
      <c r="A250" t="s">
        <v>328</v>
      </c>
      <c r="B250">
        <f t="shared" si="24"/>
        <v>6</v>
      </c>
      <c r="C250" t="str">
        <f t="shared" si="25"/>
        <v xml:space="preserve"> 1772092 ** -3, -8, 43, 4, 14, 31, 47, 4</v>
      </c>
      <c r="D250" t="str">
        <f t="shared" si="26"/>
        <v>1772092 ** -3, -8, 43, 4, 14, 31, 47, 4</v>
      </c>
      <c r="E250">
        <f t="shared" si="27"/>
        <v>9</v>
      </c>
      <c r="F250" t="str">
        <f t="shared" si="28"/>
        <v xml:space="preserve">1772092 </v>
      </c>
      <c r="G250">
        <f t="shared" si="29"/>
        <v>1772092</v>
      </c>
    </row>
    <row r="251" spans="1:7">
      <c r="A251" t="s">
        <v>329</v>
      </c>
      <c r="B251">
        <f t="shared" si="24"/>
        <v>6</v>
      </c>
      <c r="C251" t="str">
        <f t="shared" si="25"/>
        <v xml:space="preserve"> 1877375 ** -3, -8, 43, 4, 14, 31, 47, 4</v>
      </c>
      <c r="D251" t="str">
        <f t="shared" si="26"/>
        <v>1877375 ** -3, -8, 43, 4, 14, 31, 47, 4</v>
      </c>
      <c r="E251">
        <f t="shared" si="27"/>
        <v>9</v>
      </c>
      <c r="F251" t="str">
        <f t="shared" si="28"/>
        <v xml:space="preserve">1877375 </v>
      </c>
      <c r="G251">
        <f t="shared" si="29"/>
        <v>1877375</v>
      </c>
    </row>
    <row r="252" spans="1:7">
      <c r="A252" t="s">
        <v>330</v>
      </c>
      <c r="B252">
        <f t="shared" si="24"/>
        <v>6</v>
      </c>
      <c r="C252" t="str">
        <f t="shared" si="25"/>
        <v xml:space="preserve"> 3322905 ** -3, -8, 43, 4, 14, 31, 47, 4</v>
      </c>
      <c r="D252" t="str">
        <f t="shared" si="26"/>
        <v>3322905 ** -3, -8, 43, 4, 14, 31, 47, 4</v>
      </c>
      <c r="E252">
        <f t="shared" si="27"/>
        <v>9</v>
      </c>
      <c r="F252" t="str">
        <f t="shared" si="28"/>
        <v xml:space="preserve">3322905 </v>
      </c>
      <c r="G252">
        <f t="shared" si="29"/>
        <v>3322905</v>
      </c>
    </row>
    <row r="253" spans="1:7">
      <c r="A253" t="s">
        <v>331</v>
      </c>
      <c r="B253">
        <f t="shared" si="24"/>
        <v>6</v>
      </c>
      <c r="C253" t="str">
        <f t="shared" si="25"/>
        <v xml:space="preserve"> 2384970 ** -3, -8, 43, 4, 14, 31, 47, 4</v>
      </c>
      <c r="D253" t="str">
        <f t="shared" si="26"/>
        <v>2384970 ** -3, -8, 43, 4, 14, 31, 47, 4</v>
      </c>
      <c r="E253">
        <f t="shared" si="27"/>
        <v>9</v>
      </c>
      <c r="F253" t="str">
        <f t="shared" si="28"/>
        <v xml:space="preserve">2384970 </v>
      </c>
      <c r="G253">
        <f t="shared" si="29"/>
        <v>2384970</v>
      </c>
    </row>
    <row r="254" spans="1:7">
      <c r="A254" t="s">
        <v>332</v>
      </c>
      <c r="B254">
        <f t="shared" si="24"/>
        <v>6</v>
      </c>
      <c r="C254" t="str">
        <f t="shared" si="25"/>
        <v xml:space="preserve"> 2774915 ** -3, -8, 43, 4, 14, 31, 47, 4</v>
      </c>
      <c r="D254" t="str">
        <f t="shared" si="26"/>
        <v>2774915 ** -3, -8, 43, 4, 14, 31, 47, 4</v>
      </c>
      <c r="E254">
        <f t="shared" si="27"/>
        <v>9</v>
      </c>
      <c r="F254" t="str">
        <f t="shared" si="28"/>
        <v xml:space="preserve">2774915 </v>
      </c>
      <c r="G254">
        <f t="shared" si="29"/>
        <v>2774915</v>
      </c>
    </row>
    <row r="255" spans="1:7">
      <c r="A255" t="s">
        <v>333</v>
      </c>
      <c r="B255">
        <f t="shared" si="24"/>
        <v>6</v>
      </c>
      <c r="C255" t="str">
        <f t="shared" si="25"/>
        <v xml:space="preserve"> 2953765 ** -3, -8, 43, 4, 14, 31, 47, 4</v>
      </c>
      <c r="D255" t="str">
        <f t="shared" si="26"/>
        <v>2953765 ** -3, -8, 43, 4, 14, 31, 47, 4</v>
      </c>
      <c r="E255">
        <f t="shared" si="27"/>
        <v>9</v>
      </c>
      <c r="F255" t="str">
        <f t="shared" si="28"/>
        <v xml:space="preserve">2953765 </v>
      </c>
      <c r="G255">
        <f t="shared" si="29"/>
        <v>2953765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paul.kline</dc:creator>
  <cp:lastModifiedBy>paul.kline</cp:lastModifiedBy>
  <dcterms:created xsi:type="dcterms:W3CDTF">2014-01-21T17:02:51Z</dcterms:created>
  <dcterms:modified xsi:type="dcterms:W3CDTF">2014-01-27T22:34:43Z</dcterms:modified>
</cp:coreProperties>
</file>