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monterroso/Documents/Trabalho/Publications/Papers/In prep/1.spatiotemporal interactions among Iberian carnivores/3.analyses/1.rcode/occ/single.species/"/>
    </mc:Choice>
  </mc:AlternateContent>
  <xr:revisionPtr revIDLastSave="0" documentId="10_ncr:8100000_{866C61D6-8BCA-5148-9CAF-8F5AF21B5D1C}" xr6:coauthVersionLast="33" xr6:coauthVersionMax="33" xr10:uidLastSave="{00000000-0000-0000-0000-000000000000}"/>
  <bookViews>
    <workbookView xWindow="900" yWindow="460" windowWidth="22820" windowHeight="17260" xr2:uid="{50B72592-B9A1-6E4F-A9DB-738C99CD3119}"/>
  </bookViews>
  <sheets>
    <sheet name="parameter estimates" sheetId="1" r:id="rId1"/>
    <sheet name="mean estima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E37" i="1" l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<sst xmlns="http://schemas.openxmlformats.org/spreadsheetml/2006/main" count="298" uniqueCount="109">
  <si>
    <t>P</t>
  </si>
  <si>
    <t>itercept</t>
  </si>
  <si>
    <t>trail</t>
  </si>
  <si>
    <t>mean</t>
  </si>
  <si>
    <t>X2.5.</t>
  </si>
  <si>
    <t>X97.5.</t>
  </si>
  <si>
    <t>Rhat</t>
  </si>
  <si>
    <t>Iberian lynx</t>
  </si>
  <si>
    <t>season</t>
  </si>
  <si>
    <t>rabbit density</t>
  </si>
  <si>
    <t>rabbit ts</t>
  </si>
  <si>
    <t>Eurasian badger</t>
  </si>
  <si>
    <t>EVI</t>
  </si>
  <si>
    <t>EVI2</t>
  </si>
  <si>
    <t>distance to settlements</t>
  </si>
  <si>
    <t>Red fox</t>
  </si>
  <si>
    <t>rabbit density: rabbit ts</t>
  </si>
  <si>
    <t>European wildcat</t>
  </si>
  <si>
    <t>Stone marten</t>
  </si>
  <si>
    <t>Rodent</t>
  </si>
  <si>
    <t>Rodent ts</t>
  </si>
  <si>
    <t>latitude</t>
  </si>
  <si>
    <t>Pine marten</t>
  </si>
  <si>
    <t>Egyptian mongoose</t>
  </si>
  <si>
    <t>Distance to water bodies</t>
  </si>
  <si>
    <t>Common genet</t>
  </si>
  <si>
    <t>Intercept</t>
  </si>
  <si>
    <t>Season</t>
  </si>
  <si>
    <t>Rodent density</t>
  </si>
  <si>
    <t>Rodent ER</t>
  </si>
  <si>
    <t>Rabbit density</t>
  </si>
  <si>
    <t>Rabbit ER</t>
  </si>
  <si>
    <t>Rabbit density:ER</t>
  </si>
  <si>
    <t>Ditance to settlements</t>
  </si>
  <si>
    <t>Latitude</t>
  </si>
  <si>
    <t>-2.93 [-3.75, -2.11]</t>
  </si>
  <si>
    <t>-2.88 [-4.02, -1.91]</t>
  </si>
  <si>
    <t>-3.48 [-5.9, -0.74]</t>
  </si>
  <si>
    <t>-1.53 [-2.54, -0.52]</t>
  </si>
  <si>
    <t>-2.15 [-3.97, -0.31]</t>
  </si>
  <si>
    <t>1.34 [-0.61, 8.04]</t>
  </si>
  <si>
    <t>1.1 [-0.21, 3.22]</t>
  </si>
  <si>
    <t>0.12 [-1.23, 1.59]</t>
  </si>
  <si>
    <t>0.01 [-0.77, 0.83]</t>
  </si>
  <si>
    <t>3.62 [-0.24, 9.53]</t>
  </si>
  <si>
    <t/>
  </si>
  <si>
    <t>0.14 [-0.27, 0.6]</t>
  </si>
  <si>
    <t>-0.07 [-0.46, 0.29]</t>
  </si>
  <si>
    <t>-0.55 [-2.95, 1.51]</t>
  </si>
  <si>
    <t>0.13 [-0.57, 0.82]</t>
  </si>
  <si>
    <t>-1.31 [-4.01, 0.13]</t>
  </si>
  <si>
    <t>-6.73 [-9.88, -1.13]</t>
  </si>
  <si>
    <t>-0.33 [-1.88, 1.3]</t>
  </si>
  <si>
    <t>2.54 [-0.39, 4.51]</t>
  </si>
  <si>
    <t>0.12 [-0.67, 0.95]</t>
  </si>
  <si>
    <t>-0.4 [-1.26, 0.35]</t>
  </si>
  <si>
    <t>0.07 [-0.49, 0.65]</t>
  </si>
  <si>
    <t>0 [-1.01, 0.96]</t>
  </si>
  <si>
    <t>0.1 [-0.33, 0.54]</t>
  </si>
  <si>
    <t>0.11 [-0.18, 0.41]</t>
  </si>
  <si>
    <t>0.6 [0.07, 1.14]</t>
  </si>
  <si>
    <t>-1.32 [-2.59, -0.28]</t>
  </si>
  <si>
    <t>-0.14 [-0.72, 0.48]</t>
  </si>
  <si>
    <t>0.13 [-0.96, 1.11]</t>
  </si>
  <si>
    <t>-0.41 [-1.38, 0.36]</t>
  </si>
  <si>
    <t>Parameter</t>
  </si>
  <si>
    <t>Model</t>
  </si>
  <si>
    <t>p</t>
  </si>
  <si>
    <t>psi</t>
  </si>
  <si>
    <t>-3.09 [-3.95, -2.38]</t>
  </si>
  <si>
    <t>-2.66 [-3.08, -2.27]</t>
  </si>
  <si>
    <t>-3.8 [-4.47, -3.21]</t>
  </si>
  <si>
    <t>-3.16 [-3.58, -2.78]</t>
  </si>
  <si>
    <t>-3.58 [-4.61, -2.88]</t>
  </si>
  <si>
    <t>-0.92 [-2.45, 0.4]</t>
  </si>
  <si>
    <t>0.39 [-0.66, 1.32]</t>
  </si>
  <si>
    <t>-1.31 [-3.35, 0.32]</t>
  </si>
  <si>
    <t>0.97 [0.06, 1.76]</t>
  </si>
  <si>
    <t>-0.38 [-1.96, 0.96]</t>
  </si>
  <si>
    <t>-1.24 [-3.42, 0.3]</t>
  </si>
  <si>
    <t>-1.57 [-2.73, -0.59]</t>
  </si>
  <si>
    <t>0.16 [-0.67, 0.99]</t>
  </si>
  <si>
    <t>-0.22 [-0.86, 0.4]</t>
  </si>
  <si>
    <t>-1.33 [-2.59, 0.18]</t>
  </si>
  <si>
    <t>0.05 [-0.78, 0.84]</t>
  </si>
  <si>
    <t>-0.01 [-0.41, 0.39]</t>
  </si>
  <si>
    <t>-0.66 [-1.57, 0.18]</t>
  </si>
  <si>
    <t>-0.22 [-0.74, 0.33]</t>
  </si>
  <si>
    <t>-1.11 [-1.69, -0.51]</t>
  </si>
  <si>
    <t>0.7 [-0.08, 1.72]</t>
  </si>
  <si>
    <t>-1.81 [-1.93, -1.7]</t>
  </si>
  <si>
    <t>-2.82 [-3.06, -2.6]</t>
  </si>
  <si>
    <t>-2.97 [-3.33, -2.66]</t>
  </si>
  <si>
    <t>-0.03 [-0.26, 0.19]</t>
  </si>
  <si>
    <t>0.4 [-0.07, 0.83]</t>
  </si>
  <si>
    <t>0.09 [-0.45, 0.61]</t>
  </si>
  <si>
    <t>0.17 [0.03, 0.32]</t>
  </si>
  <si>
    <t>-0.11 [-0.45, 0.22]</t>
  </si>
  <si>
    <t>-0.67 [-1.24, -0.13]</t>
  </si>
  <si>
    <t>-0.08 [-0.43, 0.26]</t>
  </si>
  <si>
    <t>0.23 [-0.08, 0.68]</t>
  </si>
  <si>
    <t>0.33 [-0.12, 1.07]</t>
  </si>
  <si>
    <t>0.01 [-0.26, 0.28]</t>
  </si>
  <si>
    <t>0.42 [-0.03, 0.86]</t>
  </si>
  <si>
    <t>-0.13 [-0.69, 0.37]</t>
  </si>
  <si>
    <t>-0.18 [-0.71, 0.36]</t>
  </si>
  <si>
    <t>-0.3 [-0.51, -0.1]</t>
  </si>
  <si>
    <t>0.07 [-0.17, 0.32]</t>
  </si>
  <si>
    <t>0.26 [-0.15, 0.74]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</si>
</sst>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536F-C0F3-2246-9247-6628857BB9F0}">
  <dimension ref="A1:AW73"/>
  <sheetViews>
    <sheetView tabSelected="1" topLeftCell="A51" workbookViewId="0">
      <selection activeCell="D59" sqref="D59:K73"/>
    </sheetView>
  </sheetViews>
  <sheetFormatPr baseColWidth="10" defaultRowHeight="16" x14ac:dyDescent="0.2"/>
  <cols>
    <col min="1" max="1" width="17.33203125" bestFit="1" customWidth="1"/>
    <col min="2" max="2" width="16" bestFit="1" customWidth="1"/>
    <col min="3" max="3" width="15.33203125" bestFit="1" customWidth="1"/>
    <col min="4" max="4" width="16" bestFit="1" customWidth="1"/>
    <col min="5" max="5" width="14.6640625" bestFit="1" customWidth="1"/>
    <col min="6" max="6" width="15.33203125" bestFit="1" customWidth="1"/>
    <col min="7" max="7" width="16" bestFit="1" customWidth="1"/>
    <col min="8" max="8" width="6.1640625" bestFit="1" customWidth="1"/>
    <col min="9" max="9" width="5" bestFit="1" customWidth="1"/>
    <col min="10" max="10" width="7" bestFit="1" customWidth="1"/>
    <col min="11" max="11" width="5.33203125" bestFit="1" customWidth="1"/>
    <col min="12" max="12" width="6.1640625" bestFit="1" customWidth="1"/>
    <col min="13" max="13" width="5" bestFit="1" customWidth="1"/>
    <col min="14" max="14" width="9" bestFit="1" customWidth="1"/>
    <col min="15" max="15" width="5.33203125" bestFit="1" customWidth="1"/>
    <col min="16" max="16" width="6.1640625" bestFit="1" customWidth="1"/>
    <col min="17" max="17" width="5" bestFit="1" customWidth="1"/>
    <col min="18" max="18" width="12.33203125" bestFit="1" customWidth="1"/>
    <col min="19" max="19" width="5.33203125" bestFit="1" customWidth="1"/>
    <col min="20" max="20" width="6.1640625" bestFit="1" customWidth="1"/>
    <col min="21" max="21" width="5" bestFit="1" customWidth="1"/>
    <col min="22" max="22" width="8" bestFit="1" customWidth="1"/>
    <col min="23" max="23" width="5.33203125" bestFit="1" customWidth="1"/>
    <col min="24" max="24" width="6.1640625" bestFit="1" customWidth="1"/>
    <col min="25" max="25" width="5" bestFit="1" customWidth="1"/>
    <col min="26" max="26" width="20.33203125" bestFit="1" customWidth="1"/>
    <col min="27" max="27" width="5.33203125" bestFit="1" customWidth="1"/>
    <col min="28" max="28" width="6.1640625" bestFit="1" customWidth="1"/>
    <col min="29" max="29" width="5" bestFit="1" customWidth="1"/>
    <col min="30" max="30" width="5.83203125" bestFit="1" customWidth="1"/>
    <col min="31" max="31" width="5.33203125" bestFit="1" customWidth="1"/>
    <col min="32" max="32" width="6.1640625" bestFit="1" customWidth="1"/>
    <col min="33" max="33" width="5" bestFit="1" customWidth="1"/>
    <col min="34" max="34" width="5.83203125" bestFit="1" customWidth="1"/>
    <col min="35" max="35" width="5.33203125" bestFit="1" customWidth="1"/>
    <col min="36" max="36" width="6.1640625" bestFit="1" customWidth="1"/>
    <col min="37" max="37" width="5" bestFit="1" customWidth="1"/>
    <col min="38" max="38" width="20.6640625" bestFit="1" customWidth="1"/>
    <col min="39" max="39" width="5.33203125" bestFit="1" customWidth="1"/>
    <col min="40" max="40" width="6.1640625" bestFit="1" customWidth="1"/>
    <col min="41" max="41" width="5" bestFit="1" customWidth="1"/>
    <col min="42" max="42" width="7.5" bestFit="1" customWidth="1"/>
    <col min="43" max="43" width="5.33203125" bestFit="1" customWidth="1"/>
    <col min="44" max="44" width="6.1640625" bestFit="1" customWidth="1"/>
    <col min="45" max="45" width="5" bestFit="1" customWidth="1"/>
    <col min="46" max="46" width="21.83203125" bestFit="1" customWidth="1"/>
    <col min="47" max="47" width="5.33203125" bestFit="1" customWidth="1"/>
    <col min="48" max="48" width="6.1640625" bestFit="1" customWidth="1"/>
    <col min="49" max="49" width="5" bestFit="1" customWidth="1"/>
  </cols>
  <sheetData>
    <row r="1" spans="1:17" x14ac:dyDescent="0.2">
      <c r="B1" t="s">
        <v>0</v>
      </c>
    </row>
    <row r="2" spans="1:17" x14ac:dyDescent="0.2">
      <c r="B2" t="s">
        <v>1</v>
      </c>
      <c r="F2" t="s">
        <v>2</v>
      </c>
      <c r="J2" t="s">
        <v>8</v>
      </c>
    </row>
    <row r="3" spans="1:17" x14ac:dyDescent="0.2">
      <c r="B3" t="s">
        <v>3</v>
      </c>
      <c r="C3" t="s">
        <v>4</v>
      </c>
      <c r="D3" t="s">
        <v>5</v>
      </c>
      <c r="E3" t="s">
        <v>6</v>
      </c>
      <c r="F3" t="s">
        <v>3</v>
      </c>
      <c r="G3" t="s">
        <v>4</v>
      </c>
      <c r="H3" t="s">
        <v>5</v>
      </c>
      <c r="I3" t="s">
        <v>6</v>
      </c>
      <c r="J3" t="s">
        <v>3</v>
      </c>
      <c r="K3" t="s">
        <v>4</v>
      </c>
      <c r="L3" t="s">
        <v>5</v>
      </c>
      <c r="M3" t="s">
        <v>6</v>
      </c>
    </row>
    <row r="4" spans="1:17" x14ac:dyDescent="0.2">
      <c r="A4" t="s">
        <v>7</v>
      </c>
      <c r="B4" s="1">
        <v>-3.0918375551438402</v>
      </c>
      <c r="C4" s="1">
        <v>-3.9532570838655601</v>
      </c>
      <c r="D4" s="1">
        <v>-2.3837830087392202</v>
      </c>
      <c r="E4" s="1">
        <v>1.0010419939072801</v>
      </c>
      <c r="F4" s="1">
        <v>-0.91976143280783396</v>
      </c>
      <c r="G4" s="1">
        <v>-2.4494468384429902</v>
      </c>
      <c r="H4" s="1">
        <v>0.40199861548899601</v>
      </c>
      <c r="I4" s="1">
        <v>1.0009770040216801</v>
      </c>
      <c r="J4" s="1">
        <v>-1.2353923368291899</v>
      </c>
      <c r="K4" s="1">
        <v>-3.4182276752494101</v>
      </c>
      <c r="L4" s="1">
        <v>0.300984926938835</v>
      </c>
      <c r="M4" s="1">
        <v>1.0523717940678201</v>
      </c>
    </row>
    <row r="5" spans="1:17" x14ac:dyDescent="0.2">
      <c r="A5" t="s">
        <v>11</v>
      </c>
      <c r="B5" s="1">
        <v>-2.6613659882740102</v>
      </c>
      <c r="C5" s="1">
        <v>-3.08005094248997</v>
      </c>
      <c r="D5" s="1">
        <v>-2.2744929575316299</v>
      </c>
      <c r="E5" s="1">
        <v>1.00107475616715</v>
      </c>
      <c r="F5" s="1">
        <v>0.385916011999407</v>
      </c>
      <c r="G5" s="1">
        <v>-0.65601780067285898</v>
      </c>
      <c r="H5" s="1">
        <v>1.31678118793417</v>
      </c>
      <c r="I5" s="1">
        <v>1.00096059945848</v>
      </c>
      <c r="J5" s="1">
        <v>-1.5684969130253501</v>
      </c>
      <c r="K5" s="1">
        <v>-2.72551258189154</v>
      </c>
      <c r="L5" s="1">
        <v>-0.585469763521829</v>
      </c>
      <c r="M5" s="1">
        <v>1.00235224564313</v>
      </c>
    </row>
    <row r="6" spans="1:17" x14ac:dyDescent="0.2">
      <c r="A6" t="s">
        <v>15</v>
      </c>
      <c r="B6" s="1">
        <v>-1.81489345327957</v>
      </c>
      <c r="C6" s="1">
        <v>-1.92943343806387</v>
      </c>
      <c r="D6" s="1">
        <v>-1.7043324049365001</v>
      </c>
      <c r="E6" s="1">
        <v>1.0008630620796799</v>
      </c>
      <c r="F6" s="1">
        <v>-3.33273138254363E-2</v>
      </c>
      <c r="G6" s="1">
        <v>-0.26365346723622501</v>
      </c>
      <c r="H6" s="1">
        <v>0.18829566333889</v>
      </c>
      <c r="I6" s="1">
        <v>1.00107651068824</v>
      </c>
      <c r="J6" s="1">
        <v>0.17306462407777501</v>
      </c>
      <c r="K6" s="1">
        <v>2.5254859995389799E-2</v>
      </c>
      <c r="L6" s="1">
        <v>0.32277533486179499</v>
      </c>
      <c r="M6" s="1">
        <v>1.00091698684207</v>
      </c>
      <c r="N6" s="1"/>
      <c r="O6" s="1"/>
      <c r="P6" s="1"/>
      <c r="Q6" s="1"/>
    </row>
    <row r="7" spans="1:17" x14ac:dyDescent="0.2">
      <c r="A7" t="s">
        <v>17</v>
      </c>
      <c r="B7" s="1">
        <v>-3.80115951668428</v>
      </c>
      <c r="C7" s="1">
        <v>-4.4686018899542796</v>
      </c>
      <c r="D7" s="1">
        <v>-3.2085498080490602</v>
      </c>
      <c r="E7" s="1">
        <v>1.0018686996880699</v>
      </c>
      <c r="F7" s="1">
        <v>-1.31447560505081</v>
      </c>
      <c r="G7" s="1">
        <v>-3.3463214019947101</v>
      </c>
      <c r="H7" s="1">
        <v>0.31837433925887099</v>
      </c>
      <c r="I7" s="1">
        <v>1.00107113844381</v>
      </c>
      <c r="J7" s="1">
        <v>0.15659591456535199</v>
      </c>
      <c r="K7" s="1">
        <v>-0.67002985357754496</v>
      </c>
      <c r="L7" s="1">
        <v>0.98784523377640698</v>
      </c>
      <c r="M7" s="1">
        <v>1.0012108955341401</v>
      </c>
      <c r="N7" s="2"/>
      <c r="O7" s="2"/>
      <c r="P7" s="2"/>
      <c r="Q7" s="2"/>
    </row>
    <row r="8" spans="1:17" x14ac:dyDescent="0.2">
      <c r="A8" t="s">
        <v>18</v>
      </c>
      <c r="B8" s="1">
        <v>-2.8230023906641</v>
      </c>
      <c r="C8" s="1">
        <v>-3.0594013418875199</v>
      </c>
      <c r="D8" s="1">
        <v>-2.59913472665052</v>
      </c>
      <c r="E8" s="1">
        <v>1.00111380086173</v>
      </c>
      <c r="F8" s="1">
        <v>0.39700831882065502</v>
      </c>
      <c r="G8" s="1">
        <v>-6.7580581592003697E-2</v>
      </c>
      <c r="H8" s="1">
        <v>0.83418123022902302</v>
      </c>
      <c r="I8" s="1">
        <v>1.0008603060302399</v>
      </c>
      <c r="J8" s="1">
        <v>-0.109144824167104</v>
      </c>
      <c r="K8" s="1">
        <v>-0.45245373353600699</v>
      </c>
      <c r="L8" s="1">
        <v>0.223848988362498</v>
      </c>
      <c r="M8" s="1">
        <v>1.00100207367312</v>
      </c>
      <c r="N8" s="1"/>
      <c r="O8" s="1"/>
      <c r="P8" s="1"/>
      <c r="Q8" s="1"/>
    </row>
    <row r="9" spans="1:17" x14ac:dyDescent="0.2">
      <c r="A9" t="s">
        <v>22</v>
      </c>
      <c r="B9" s="1">
        <v>-3.1572406774609001</v>
      </c>
      <c r="C9" s="1">
        <v>-3.5751167105446999</v>
      </c>
      <c r="D9" s="1">
        <v>-2.7823734127897199</v>
      </c>
      <c r="E9" s="1">
        <v>1.0013171017828</v>
      </c>
      <c r="F9" s="1">
        <v>0.97030502208259595</v>
      </c>
      <c r="G9" s="1">
        <v>5.5671950241346697E-2</v>
      </c>
      <c r="H9" s="1">
        <v>1.75969007759193</v>
      </c>
      <c r="I9" s="1">
        <v>1.0008928167303901</v>
      </c>
      <c r="J9" s="1">
        <v>-0.215663530764023</v>
      </c>
      <c r="K9" s="1">
        <v>-0.86442347461290303</v>
      </c>
      <c r="L9" s="1">
        <v>0.40224645650742902</v>
      </c>
      <c r="M9" s="1">
        <v>1.0015442676251101</v>
      </c>
    </row>
    <row r="10" spans="1:17" x14ac:dyDescent="0.2">
      <c r="A10" t="s">
        <v>23</v>
      </c>
      <c r="B10" s="1">
        <v>-3.58124006600762</v>
      </c>
      <c r="C10" s="1">
        <v>-4.6116029207511398</v>
      </c>
      <c r="D10" s="1">
        <v>-2.8752057414126599</v>
      </c>
      <c r="E10" s="1">
        <v>1.0024164733834</v>
      </c>
      <c r="F10" s="1">
        <v>-0.37547173707091502</v>
      </c>
      <c r="G10" s="1">
        <v>-1.9581582928132499</v>
      </c>
      <c r="H10" s="1">
        <v>0.95666068027502105</v>
      </c>
      <c r="I10" s="1">
        <v>1.00089838687739</v>
      </c>
      <c r="J10" s="1">
        <v>-1.3301371161714199</v>
      </c>
      <c r="K10" s="1">
        <v>-2.58930740630848</v>
      </c>
      <c r="L10" s="1">
        <v>0.176693463137859</v>
      </c>
      <c r="M10" s="1">
        <v>1.00093185634668</v>
      </c>
    </row>
    <row r="11" spans="1:17" x14ac:dyDescent="0.2">
      <c r="A11" t="s">
        <v>25</v>
      </c>
      <c r="B11" s="1">
        <v>-2.9736044892253402</v>
      </c>
      <c r="C11" s="1">
        <v>-3.3288154149024902</v>
      </c>
      <c r="D11" s="1">
        <v>-2.65696069436662</v>
      </c>
      <c r="E11" s="1">
        <v>1.00163890516347</v>
      </c>
      <c r="F11" s="1">
        <v>9.2211830021423899E-2</v>
      </c>
      <c r="G11" s="1">
        <v>-0.44623795708452002</v>
      </c>
      <c r="H11" s="1">
        <v>0.60619475095504505</v>
      </c>
      <c r="I11" s="1">
        <v>1.00084926094291</v>
      </c>
      <c r="J11" s="1">
        <v>-0.66645260043115895</v>
      </c>
      <c r="K11" s="1">
        <v>-1.23907037929584</v>
      </c>
      <c r="L11" s="1">
        <v>-0.132821613861418</v>
      </c>
      <c r="M11" s="1">
        <v>1.0012626734191199</v>
      </c>
      <c r="N11" s="1"/>
      <c r="O11" s="1"/>
      <c r="P11" s="1"/>
      <c r="Q11" s="1"/>
    </row>
    <row r="13" spans="1:17" x14ac:dyDescent="0.2">
      <c r="B13" s="1"/>
      <c r="C13" s="1"/>
      <c r="D13" s="1"/>
      <c r="E13" s="1"/>
    </row>
    <row r="17" spans="1:49" x14ac:dyDescent="0.2">
      <c r="B17" t="s">
        <v>1</v>
      </c>
      <c r="F17" t="s">
        <v>8</v>
      </c>
      <c r="J17" t="s">
        <v>19</v>
      </c>
      <c r="N17" t="s">
        <v>20</v>
      </c>
      <c r="R17" t="s">
        <v>9</v>
      </c>
      <c r="V17" t="s">
        <v>10</v>
      </c>
      <c r="Z17" t="s">
        <v>16</v>
      </c>
      <c r="AD17" t="s">
        <v>12</v>
      </c>
      <c r="AH17" t="s">
        <v>13</v>
      </c>
      <c r="AL17" t="s">
        <v>14</v>
      </c>
      <c r="AP17" t="s">
        <v>21</v>
      </c>
      <c r="AT17" t="s">
        <v>24</v>
      </c>
    </row>
    <row r="18" spans="1:49" x14ac:dyDescent="0.2">
      <c r="B18" t="s">
        <v>3</v>
      </c>
      <c r="C18" t="s">
        <v>4</v>
      </c>
      <c r="D18" t="s">
        <v>5</v>
      </c>
      <c r="E18" t="s">
        <v>6</v>
      </c>
      <c r="F18" t="s">
        <v>3</v>
      </c>
      <c r="G18" t="s">
        <v>4</v>
      </c>
      <c r="H18" t="s">
        <v>5</v>
      </c>
      <c r="I18" t="s">
        <v>6</v>
      </c>
      <c r="J18" t="s">
        <v>3</v>
      </c>
      <c r="K18" t="s">
        <v>4</v>
      </c>
      <c r="L18" t="s">
        <v>5</v>
      </c>
      <c r="M18" t="s">
        <v>6</v>
      </c>
      <c r="N18" t="s">
        <v>3</v>
      </c>
      <c r="O18" t="s">
        <v>4</v>
      </c>
      <c r="P18" t="s">
        <v>5</v>
      </c>
      <c r="Q18" t="s">
        <v>6</v>
      </c>
      <c r="R18" t="s">
        <v>3</v>
      </c>
      <c r="S18" t="s">
        <v>4</v>
      </c>
      <c r="T18" t="s">
        <v>5</v>
      </c>
      <c r="U18" t="s">
        <v>6</v>
      </c>
      <c r="V18" t="s">
        <v>3</v>
      </c>
      <c r="W18" t="s">
        <v>4</v>
      </c>
      <c r="X18" t="s">
        <v>5</v>
      </c>
      <c r="Y18" t="s">
        <v>6</v>
      </c>
      <c r="Z18" t="s">
        <v>3</v>
      </c>
      <c r="AA18" t="s">
        <v>4</v>
      </c>
      <c r="AB18" t="s">
        <v>5</v>
      </c>
      <c r="AC18" t="s">
        <v>6</v>
      </c>
      <c r="AD18" t="s">
        <v>3</v>
      </c>
      <c r="AE18" t="s">
        <v>4</v>
      </c>
      <c r="AF18" t="s">
        <v>5</v>
      </c>
      <c r="AG18" t="s">
        <v>6</v>
      </c>
      <c r="AH18" t="s">
        <v>3</v>
      </c>
      <c r="AI18" t="s">
        <v>4</v>
      </c>
      <c r="AJ18" t="s">
        <v>5</v>
      </c>
      <c r="AK18" t="s">
        <v>6</v>
      </c>
      <c r="AL18" t="s">
        <v>3</v>
      </c>
      <c r="AM18" t="s">
        <v>4</v>
      </c>
      <c r="AN18" t="s">
        <v>5</v>
      </c>
      <c r="AO18" t="s">
        <v>6</v>
      </c>
      <c r="AP18" t="s">
        <v>3</v>
      </c>
      <c r="AQ18" t="s">
        <v>4</v>
      </c>
      <c r="AR18" t="s">
        <v>5</v>
      </c>
      <c r="AS18" t="s">
        <v>6</v>
      </c>
      <c r="AT18" t="s">
        <v>3</v>
      </c>
      <c r="AU18" t="s">
        <v>4</v>
      </c>
      <c r="AV18" t="s">
        <v>5</v>
      </c>
      <c r="AW18" t="s">
        <v>6</v>
      </c>
    </row>
    <row r="19" spans="1:49" x14ac:dyDescent="0.2">
      <c r="A19" t="s">
        <v>7</v>
      </c>
      <c r="B19" s="1">
        <v>-2.92676089599532</v>
      </c>
      <c r="C19" s="1">
        <v>-3.7510264906539699</v>
      </c>
      <c r="D19" s="1">
        <v>-2.1130090525976999</v>
      </c>
      <c r="E19" s="1">
        <v>1.00095834278083</v>
      </c>
      <c r="F19" s="1">
        <v>1.3398596361842401</v>
      </c>
      <c r="G19" s="1">
        <v>-0.60598499133599903</v>
      </c>
      <c r="H19" s="1">
        <v>8.0371942542317001</v>
      </c>
      <c r="I19" s="1">
        <v>1.1745532056232699</v>
      </c>
      <c r="J19" s="1"/>
      <c r="K19" s="1"/>
      <c r="L19" s="1"/>
      <c r="M19" s="1"/>
      <c r="N19" s="1"/>
      <c r="O19" s="1"/>
      <c r="P19" s="1"/>
      <c r="Q19" s="1"/>
      <c r="R19" s="2"/>
      <c r="S19" s="2"/>
      <c r="T19" s="2"/>
      <c r="U19" s="2"/>
      <c r="V19" s="1">
        <v>0.12946031869500699</v>
      </c>
      <c r="W19" s="1">
        <v>-0.56993473253641003</v>
      </c>
      <c r="X19" s="1">
        <v>0.82065722121885198</v>
      </c>
      <c r="Y19" s="1">
        <v>1.0080922456453401</v>
      </c>
      <c r="Z19" s="1"/>
      <c r="AA19" s="1"/>
      <c r="AB19" s="1"/>
      <c r="AC19" s="1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9" x14ac:dyDescent="0.2">
      <c r="A20" t="s">
        <v>11</v>
      </c>
      <c r="B20" s="1">
        <v>-2.88067109184867</v>
      </c>
      <c r="C20" s="1">
        <v>-4.02375060355795</v>
      </c>
      <c r="D20" s="1">
        <v>-1.91309121769766</v>
      </c>
      <c r="E20" s="1">
        <v>1.00138317232157</v>
      </c>
      <c r="F20" s="1">
        <v>1.1012353897885001</v>
      </c>
      <c r="G20" s="1">
        <v>-0.20765285314682699</v>
      </c>
      <c r="H20" s="1">
        <v>3.2242752452671501</v>
      </c>
      <c r="I20" s="1">
        <v>1.0133571875243701</v>
      </c>
      <c r="J20" s="1"/>
      <c r="K20" s="1"/>
      <c r="L20" s="1"/>
      <c r="M20" s="1"/>
      <c r="N20" s="1"/>
      <c r="O20" s="1"/>
      <c r="P20" s="1"/>
      <c r="Q20" s="1"/>
      <c r="R20" s="2"/>
      <c r="S20" s="2"/>
      <c r="T20" s="2"/>
      <c r="U20" s="2"/>
      <c r="V20" s="1">
        <v>-1.3056683661309101</v>
      </c>
      <c r="W20" s="1">
        <v>-4.0145228541822098</v>
      </c>
      <c r="X20" s="1">
        <v>0.12548423507192299</v>
      </c>
      <c r="Y20" s="1">
        <v>1.00344088988721</v>
      </c>
      <c r="Z20" s="1"/>
      <c r="AA20" s="1"/>
      <c r="AB20" s="1"/>
      <c r="AC20" s="1"/>
      <c r="AD20" s="1">
        <v>0.12152942391215001</v>
      </c>
      <c r="AE20" s="1">
        <v>-0.67098983809643398</v>
      </c>
      <c r="AF20" s="1">
        <v>0.94897650955619905</v>
      </c>
      <c r="AG20" s="1">
        <v>1.00143099116241</v>
      </c>
      <c r="AH20" s="1">
        <v>9.9237656995268306E-2</v>
      </c>
      <c r="AI20" s="1">
        <v>-0.33136639923399103</v>
      </c>
      <c r="AJ20" s="1">
        <v>0.54356931823564902</v>
      </c>
      <c r="AK20" s="1">
        <v>1.00124451770661</v>
      </c>
      <c r="AL20" s="1">
        <v>0.60438951691333098</v>
      </c>
      <c r="AM20" s="1">
        <v>6.7088183942238602E-2</v>
      </c>
      <c r="AN20" s="1">
        <v>1.1431985625180501</v>
      </c>
      <c r="AO20" s="1">
        <v>1.0014814027227401</v>
      </c>
    </row>
    <row r="21" spans="1:49" x14ac:dyDescent="0.2">
      <c r="A21" t="s">
        <v>15</v>
      </c>
      <c r="B21" s="1">
        <v>4.96546309756093E-2</v>
      </c>
      <c r="C21" s="1">
        <v>-0.78018459541182805</v>
      </c>
      <c r="D21" s="1">
        <v>0.84234527007508697</v>
      </c>
      <c r="E21" s="1">
        <v>1.0013294351238999</v>
      </c>
      <c r="F21" s="1">
        <v>-1.23404249105584E-2</v>
      </c>
      <c r="G21" s="1">
        <v>-0.41224634532205501</v>
      </c>
      <c r="H21" s="1">
        <v>0.38856178495846899</v>
      </c>
      <c r="I21" s="1">
        <v>1.0011768298450301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1.3479509392425299E-2</v>
      </c>
      <c r="W21" s="1">
        <v>-0.25728289551129102</v>
      </c>
      <c r="X21" s="1">
        <v>0.28017114718540098</v>
      </c>
      <c r="Y21" s="1">
        <v>1.0010481901128101</v>
      </c>
      <c r="Z21" s="1"/>
      <c r="AA21" s="1"/>
      <c r="AB21" s="1"/>
      <c r="AC21" s="1"/>
      <c r="AD21" s="1">
        <v>0.41518335721191402</v>
      </c>
      <c r="AE21" s="1">
        <v>-2.7902465654365698E-2</v>
      </c>
      <c r="AF21" s="1">
        <v>0.85770828433645996</v>
      </c>
      <c r="AG21" s="1">
        <v>1.0008506794113901</v>
      </c>
      <c r="AH21" s="1">
        <v>-0.30251143870367703</v>
      </c>
      <c r="AI21" s="1">
        <v>-0.51316645240615499</v>
      </c>
      <c r="AJ21" s="1">
        <v>-9.8394658719915901E-2</v>
      </c>
      <c r="AK21" s="1">
        <v>1.0008768504926999</v>
      </c>
      <c r="AL21" s="1">
        <v>0.25783337949823898</v>
      </c>
      <c r="AM21" s="1">
        <v>-0.15490228761418401</v>
      </c>
      <c r="AN21" s="1">
        <v>0.74126296854350804</v>
      </c>
      <c r="AO21" s="1">
        <v>1.00102361864539</v>
      </c>
    </row>
    <row r="22" spans="1:49" x14ac:dyDescent="0.2">
      <c r="A22" t="s">
        <v>17</v>
      </c>
      <c r="B22" s="1">
        <v>-3.4770828676480301</v>
      </c>
      <c r="C22" s="1">
        <v>-5.8991891140306398</v>
      </c>
      <c r="D22" s="1">
        <v>-0.743199976007487</v>
      </c>
      <c r="E22" s="1">
        <v>1.0009269124225</v>
      </c>
      <c r="F22" s="1">
        <v>0.121759936574611</v>
      </c>
      <c r="G22" s="1">
        <v>-1.23049724282227</v>
      </c>
      <c r="H22" s="1">
        <v>1.5902774665175901</v>
      </c>
      <c r="I22" s="1">
        <v>1.00412767888056</v>
      </c>
      <c r="J22" s="1"/>
      <c r="K22" s="1"/>
      <c r="L22" s="1"/>
      <c r="M22" s="1"/>
      <c r="N22" s="1"/>
      <c r="O22" s="1"/>
      <c r="P22" s="1"/>
      <c r="Q22" s="1"/>
      <c r="R22" s="1">
        <v>-0.54975008668718595</v>
      </c>
      <c r="S22" s="1">
        <v>-2.9463321037314398</v>
      </c>
      <c r="T22" s="1">
        <v>1.50614374135985</v>
      </c>
      <c r="U22" s="1">
        <v>1.0009605113753</v>
      </c>
      <c r="V22" s="1">
        <v>-6.7342687455814296</v>
      </c>
      <c r="W22" s="1">
        <v>-9.8808755360043001</v>
      </c>
      <c r="X22" s="1">
        <v>-1.12861288837856</v>
      </c>
      <c r="Y22" s="1">
        <v>1.00087799841925</v>
      </c>
      <c r="Z22" s="1">
        <v>2.5421039246452799</v>
      </c>
      <c r="AA22" s="1">
        <v>-0.385409646467263</v>
      </c>
      <c r="AB22" s="1">
        <v>4.5069418392169496</v>
      </c>
      <c r="AC22" s="1">
        <v>1.0022996383184199</v>
      </c>
      <c r="AD22" s="1">
        <v>-0.3965969792131</v>
      </c>
      <c r="AE22" s="1">
        <v>-1.2640445759654799</v>
      </c>
      <c r="AF22" s="1">
        <v>0.35387720044287102</v>
      </c>
      <c r="AG22" s="1">
        <v>1.0011009669994</v>
      </c>
      <c r="AL22" s="1">
        <v>-1.3211858794278</v>
      </c>
      <c r="AM22" s="1">
        <v>-2.5904762155771102</v>
      </c>
      <c r="AN22" s="1">
        <v>-0.27924670358749598</v>
      </c>
      <c r="AO22" s="1">
        <v>1.0010527983292401</v>
      </c>
    </row>
    <row r="23" spans="1:49" x14ac:dyDescent="0.2">
      <c r="A23" t="s">
        <v>18</v>
      </c>
      <c r="B23" s="1">
        <v>-0.656977337949055</v>
      </c>
      <c r="C23" s="1">
        <v>-1.5689456484915101</v>
      </c>
      <c r="D23" s="1">
        <v>0.177399560226641</v>
      </c>
      <c r="E23" s="1">
        <v>1.0027635216047299</v>
      </c>
      <c r="F23" s="1">
        <v>-0.216279233203163</v>
      </c>
      <c r="G23" s="1">
        <v>-0.74237445718027895</v>
      </c>
      <c r="H23" s="1">
        <v>0.32519321047872701</v>
      </c>
      <c r="I23" s="1">
        <v>1.00086060522669</v>
      </c>
      <c r="J23" s="1"/>
      <c r="K23" s="1"/>
      <c r="L23" s="1"/>
      <c r="M23" s="1"/>
      <c r="N23" s="1">
        <v>0.228008295429382</v>
      </c>
      <c r="O23" s="1">
        <v>-7.8368470824277697E-2</v>
      </c>
      <c r="P23" s="1">
        <v>0.67757322275385101</v>
      </c>
      <c r="Q23" s="1">
        <v>1.0012119301348199</v>
      </c>
      <c r="AD23" s="1">
        <v>-0.13148211096152099</v>
      </c>
      <c r="AE23" s="1">
        <v>-0.68513529733526302</v>
      </c>
      <c r="AF23" s="1">
        <v>0.370312039970775</v>
      </c>
      <c r="AG23" s="1">
        <v>1.00111463632061</v>
      </c>
      <c r="AH23" s="1">
        <v>7.1038220293669893E-2</v>
      </c>
      <c r="AI23" s="1">
        <v>-0.174609502715868</v>
      </c>
      <c r="AJ23" s="1">
        <v>0.32463213936957502</v>
      </c>
      <c r="AK23" s="1">
        <v>1.0008492948454899</v>
      </c>
    </row>
    <row r="24" spans="1:49" x14ac:dyDescent="0.2">
      <c r="A24" t="s">
        <v>22</v>
      </c>
      <c r="B24" s="1">
        <v>-1.5280000009149199</v>
      </c>
      <c r="C24" s="1">
        <v>-2.5437092874079998</v>
      </c>
      <c r="D24" s="1">
        <v>-0.51605999483485099</v>
      </c>
      <c r="E24" s="1">
        <v>1.0012154316220101</v>
      </c>
      <c r="F24" s="1">
        <v>7.4709479764743097E-3</v>
      </c>
      <c r="G24" s="1">
        <v>-0.77322095521439704</v>
      </c>
      <c r="H24" s="1">
        <v>0.83291281467271105</v>
      </c>
      <c r="I24" s="1">
        <v>1.00117342399656</v>
      </c>
      <c r="J24" s="1">
        <v>0.13952637001846099</v>
      </c>
      <c r="K24" s="1">
        <v>-0.269602856695627</v>
      </c>
      <c r="L24" s="1">
        <v>0.59931036265861404</v>
      </c>
      <c r="M24" s="1">
        <v>1.0010697889493201</v>
      </c>
      <c r="N24" s="1">
        <v>-6.8924187002429499E-2</v>
      </c>
      <c r="O24" s="1">
        <v>-0.45662111115285903</v>
      </c>
      <c r="P24" s="1">
        <v>0.293207325181567</v>
      </c>
      <c r="Q24" s="1">
        <v>1.00087154002399</v>
      </c>
      <c r="AD24" s="1">
        <v>6.7229668993810998E-2</v>
      </c>
      <c r="AE24" s="1">
        <v>-0.48796654044828902</v>
      </c>
      <c r="AF24" s="1">
        <v>0.65032328557775798</v>
      </c>
      <c r="AG24" s="1">
        <v>1.00121485524918</v>
      </c>
      <c r="AL24" s="1">
        <v>-0.13914174801623999</v>
      </c>
      <c r="AM24" s="1">
        <v>-0.72142708223632901</v>
      </c>
      <c r="AN24" s="1">
        <v>0.475251553810147</v>
      </c>
      <c r="AO24" s="1">
        <v>1.00139794620416</v>
      </c>
      <c r="AP24" s="1">
        <v>0.13059166571559699</v>
      </c>
      <c r="AQ24" s="1">
        <v>-0.96485220194075005</v>
      </c>
      <c r="AR24" s="1">
        <v>1.11205526018725</v>
      </c>
      <c r="AS24" s="1">
        <v>1.0009605895153499</v>
      </c>
    </row>
    <row r="25" spans="1:49" x14ac:dyDescent="0.2">
      <c r="A25" t="s">
        <v>23</v>
      </c>
      <c r="B25" s="1">
        <v>-2.1512605875424402</v>
      </c>
      <c r="C25" s="1">
        <v>-3.9715036720777102</v>
      </c>
      <c r="D25" s="1">
        <v>-0.31057853673818903</v>
      </c>
      <c r="E25" s="1">
        <v>1.0024000309955701</v>
      </c>
      <c r="F25" s="1">
        <v>3.6153108655692101</v>
      </c>
      <c r="G25" s="1">
        <v>-0.24369013522576899</v>
      </c>
      <c r="H25" s="1">
        <v>9.5324573277828009</v>
      </c>
      <c r="I25" s="1">
        <v>1.0047035615531299</v>
      </c>
      <c r="V25" s="1">
        <v>-0.32921033151919099</v>
      </c>
      <c r="W25" s="1">
        <v>-1.8824301578887701</v>
      </c>
      <c r="X25" s="1">
        <v>1.3029541238741</v>
      </c>
      <c r="Y25" s="1">
        <v>1.0028615820001801</v>
      </c>
      <c r="AD25" s="1">
        <v>-1.39925063587238E-3</v>
      </c>
      <c r="AE25" s="1">
        <v>-1.0140229038653401</v>
      </c>
      <c r="AF25" s="1">
        <v>0.96162259907927095</v>
      </c>
      <c r="AG25" s="1">
        <v>1.00121169635296</v>
      </c>
      <c r="AT25" s="1">
        <v>-0.40831728529862699</v>
      </c>
      <c r="AU25" s="1">
        <v>-1.3760742850152501</v>
      </c>
      <c r="AV25" s="1">
        <v>0.36394558319770898</v>
      </c>
      <c r="AW25" s="1">
        <v>1.0032081490437399</v>
      </c>
    </row>
    <row r="26" spans="1:49" x14ac:dyDescent="0.2">
      <c r="A26" t="s">
        <v>25</v>
      </c>
      <c r="B26" s="1">
        <v>-1.11038643721543</v>
      </c>
      <c r="C26" s="1">
        <v>-1.69386288148793</v>
      </c>
      <c r="D26" s="1">
        <v>-0.50757375986531805</v>
      </c>
      <c r="E26" s="1">
        <v>1.00126690386103</v>
      </c>
      <c r="F26" s="1">
        <v>0.70195177573251899</v>
      </c>
      <c r="G26" s="1">
        <v>-8.3798595337858606E-2</v>
      </c>
      <c r="H26" s="1">
        <v>1.7232968413243901</v>
      </c>
      <c r="I26" s="1">
        <v>1.0018621015089999</v>
      </c>
      <c r="J26" s="1">
        <v>-8.4397956910761698E-2</v>
      </c>
      <c r="K26" s="1">
        <v>-0.43012919056104898</v>
      </c>
      <c r="L26" s="1">
        <v>0.26201183125417998</v>
      </c>
      <c r="M26" s="1">
        <v>1.0012587012203999</v>
      </c>
      <c r="N26" s="1">
        <v>0.33350730972057302</v>
      </c>
      <c r="O26" s="1">
        <v>-0.116378576313603</v>
      </c>
      <c r="P26" s="1">
        <v>1.0709643047719299</v>
      </c>
      <c r="Q26" s="1">
        <v>1.0010834336193299</v>
      </c>
      <c r="AD26" s="1">
        <v>-0.181515441149213</v>
      </c>
      <c r="AE26" s="1">
        <v>-0.705488150502108</v>
      </c>
      <c r="AF26" s="1">
        <v>0.35787205439120501</v>
      </c>
      <c r="AG26" s="1">
        <v>1.0010118941203601</v>
      </c>
      <c r="AH26" s="1">
        <v>0.11064921753071499</v>
      </c>
      <c r="AI26" s="1">
        <v>-0.184809896823978</v>
      </c>
      <c r="AJ26" s="1">
        <v>0.41430370072559503</v>
      </c>
      <c r="AK26" s="1">
        <v>1.000856380691</v>
      </c>
    </row>
    <row r="27" spans="1:49" x14ac:dyDescent="0.2">
      <c r="G27" s="1"/>
    </row>
    <row r="28" spans="1:49" x14ac:dyDescent="0.2">
      <c r="G28" s="1"/>
    </row>
    <row r="29" spans="1:49" x14ac:dyDescent="0.2">
      <c r="B29" t="s">
        <v>26</v>
      </c>
      <c r="C29" t="s">
        <v>2</v>
      </c>
      <c r="D29" t="s">
        <v>8</v>
      </c>
      <c r="G29" s="1"/>
    </row>
    <row r="30" spans="1:49" x14ac:dyDescent="0.2">
      <c r="A30" t="s">
        <v>7</v>
      </c>
      <c r="B30" s="2" t="str">
        <f>CONCATENATE(ROUND(B4,2)," ","[",ROUND(C4,2),", ",ROUND(D4,2),"]")</f>
        <v>-3.09 [-3.95, -2.38]</v>
      </c>
      <c r="C30" s="2" t="str">
        <f>CONCATENATE(ROUND(F4,2)," ","[",ROUND(G4,2),", ",ROUND(H4,2),"]")</f>
        <v>-0.92 [-2.45, 0.4]</v>
      </c>
      <c r="D30" s="2" t="str">
        <f>CONCATENATE(ROUND(J4,2)," ","[",ROUND(K4,2),", ",ROUND(L4,2),"]")</f>
        <v>-1.24 [-3.42, 0.3]</v>
      </c>
      <c r="E30" s="2" t="str">
        <f>IF(N4="","",CONCATENATE(ROUND(N4,2)," ","[",ROUND(O4,2),", ",ROUND(P4,2),"]"))</f>
        <v/>
      </c>
      <c r="H30" s="1"/>
    </row>
    <row r="31" spans="1:49" x14ac:dyDescent="0.2">
      <c r="A31" t="s">
        <v>11</v>
      </c>
      <c r="B31" s="2" t="str">
        <f t="shared" ref="B31:B37" si="0">CONCATENATE(ROUND(B5,2)," ","[",ROUND(C5,2),", ",ROUND(D5,2),"]")</f>
        <v>-2.66 [-3.08, -2.27]</v>
      </c>
      <c r="C31" s="2" t="str">
        <f t="shared" ref="C31:C37" si="1">CONCATENATE(ROUND(F5,2)," ","[",ROUND(G5,2),", ",ROUND(H5,2),"]")</f>
        <v>0.39 [-0.66, 1.32]</v>
      </c>
      <c r="D31" s="2" t="str">
        <f t="shared" ref="D31:D37" si="2">CONCATENATE(ROUND(J5,2)," ","[",ROUND(K5,2),", ",ROUND(L5,2),"]")</f>
        <v>-1.57 [-2.73, -0.59]</v>
      </c>
      <c r="E31" s="2" t="str">
        <f t="shared" ref="E31:E37" si="3">IF(N5="","",CONCATENATE(ROUND(N5,2)," ","[",ROUND(O5,2),", ",ROUND(P5,2),"]"))</f>
        <v/>
      </c>
      <c r="H31" s="1"/>
    </row>
    <row r="32" spans="1:49" x14ac:dyDescent="0.2">
      <c r="A32" t="s">
        <v>15</v>
      </c>
      <c r="B32" s="2" t="str">
        <f t="shared" si="0"/>
        <v>-1.81 [-1.93, -1.7]</v>
      </c>
      <c r="C32" s="2" t="str">
        <f t="shared" si="1"/>
        <v>-0.03 [-0.26, 0.19]</v>
      </c>
      <c r="D32" s="2" t="str">
        <f t="shared" si="2"/>
        <v>0.17 [0.03, 0.32]</v>
      </c>
      <c r="E32" s="2" t="str">
        <f t="shared" si="3"/>
        <v/>
      </c>
      <c r="H32" s="1"/>
    </row>
    <row r="33" spans="1:13" x14ac:dyDescent="0.2">
      <c r="A33" t="s">
        <v>17</v>
      </c>
      <c r="B33" s="2" t="str">
        <f t="shared" si="0"/>
        <v>-3.8 [-4.47, -3.21]</v>
      </c>
      <c r="C33" s="2" t="str">
        <f t="shared" si="1"/>
        <v>-1.31 [-3.35, 0.32]</v>
      </c>
      <c r="D33" s="2" t="str">
        <f t="shared" si="2"/>
        <v>0.16 [-0.67, 0.99]</v>
      </c>
      <c r="E33" s="2" t="str">
        <f t="shared" si="3"/>
        <v/>
      </c>
      <c r="H33" s="1"/>
    </row>
    <row r="34" spans="1:13" x14ac:dyDescent="0.2">
      <c r="A34" t="s">
        <v>18</v>
      </c>
      <c r="B34" s="2" t="str">
        <f t="shared" si="0"/>
        <v>-2.82 [-3.06, -2.6]</v>
      </c>
      <c r="C34" s="2" t="str">
        <f t="shared" si="1"/>
        <v>0.4 [-0.07, 0.83]</v>
      </c>
      <c r="D34" s="2" t="str">
        <f t="shared" si="2"/>
        <v>-0.11 [-0.45, 0.22]</v>
      </c>
      <c r="E34" s="2" t="str">
        <f t="shared" si="3"/>
        <v/>
      </c>
      <c r="H34" s="1"/>
    </row>
    <row r="35" spans="1:13" x14ac:dyDescent="0.2">
      <c r="A35" t="s">
        <v>22</v>
      </c>
      <c r="B35" s="2" t="str">
        <f t="shared" si="0"/>
        <v>-3.16 [-3.58, -2.78]</v>
      </c>
      <c r="C35" s="2" t="str">
        <f t="shared" si="1"/>
        <v>0.97 [0.06, 1.76]</v>
      </c>
      <c r="D35" s="2" t="str">
        <f t="shared" si="2"/>
        <v>-0.22 [-0.86, 0.4]</v>
      </c>
      <c r="E35" s="2" t="str">
        <f t="shared" si="3"/>
        <v/>
      </c>
      <c r="H35" s="1"/>
    </row>
    <row r="36" spans="1:13" x14ac:dyDescent="0.2">
      <c r="A36" t="s">
        <v>23</v>
      </c>
      <c r="B36" s="2" t="str">
        <f t="shared" si="0"/>
        <v>-3.58 [-4.61, -2.88]</v>
      </c>
      <c r="C36" s="2" t="str">
        <f t="shared" si="1"/>
        <v>-0.38 [-1.96, 0.96]</v>
      </c>
      <c r="D36" s="2" t="str">
        <f t="shared" si="2"/>
        <v>-1.33 [-2.59, 0.18]</v>
      </c>
      <c r="E36" s="2" t="str">
        <f t="shared" si="3"/>
        <v/>
      </c>
      <c r="H36" s="1"/>
    </row>
    <row r="37" spans="1:13" x14ac:dyDescent="0.2">
      <c r="A37" t="s">
        <v>25</v>
      </c>
      <c r="B37" s="2" t="str">
        <f t="shared" si="0"/>
        <v>-2.97 [-3.33, -2.66]</v>
      </c>
      <c r="C37" s="2" t="str">
        <f t="shared" si="1"/>
        <v>0.09 [-0.45, 0.61]</v>
      </c>
      <c r="D37" s="2" t="str">
        <f t="shared" si="2"/>
        <v>-0.67 [-1.24, -0.13]</v>
      </c>
      <c r="E37" s="2" t="str">
        <f t="shared" si="3"/>
        <v/>
      </c>
      <c r="H37" s="1"/>
    </row>
    <row r="38" spans="1:13" x14ac:dyDescent="0.2">
      <c r="H38" s="1"/>
    </row>
    <row r="39" spans="1:13" x14ac:dyDescent="0.2">
      <c r="H39" s="1"/>
    </row>
    <row r="41" spans="1:13" x14ac:dyDescent="0.2">
      <c r="B41" t="s">
        <v>26</v>
      </c>
      <c r="C41" t="s">
        <v>27</v>
      </c>
      <c r="D41" t="s">
        <v>28</v>
      </c>
      <c r="E41" t="s">
        <v>29</v>
      </c>
      <c r="F41" t="s">
        <v>30</v>
      </c>
      <c r="G41" t="s">
        <v>31</v>
      </c>
      <c r="H41" t="s">
        <v>32</v>
      </c>
      <c r="I41" t="s">
        <v>12</v>
      </c>
      <c r="J41" t="s">
        <v>13</v>
      </c>
      <c r="K41" t="s">
        <v>33</v>
      </c>
      <c r="L41" t="s">
        <v>34</v>
      </c>
      <c r="M41" t="s">
        <v>24</v>
      </c>
    </row>
    <row r="42" spans="1:13" x14ac:dyDescent="0.2">
      <c r="A42" t="s">
        <v>7</v>
      </c>
      <c r="B42" s="2" t="str">
        <f>CONCATENATE(ROUND(B19,2)," ","[",ROUND(C19,2),", ",ROUND(D19,2),"]")</f>
        <v>-2.93 [-3.75, -2.11]</v>
      </c>
      <c r="C42" s="2" t="str">
        <f>CONCATENATE(ROUND(F19,2)," ","[",ROUND(G19,2),", ",ROUND(H19,2),"]")</f>
        <v>1.34 [-0.61, 8.04]</v>
      </c>
      <c r="D42" s="2" t="str">
        <f>IF(J19="","",CONCATENATE(ROUND(J19,2)," ","[",ROUND(K19,2),", ",ROUND(L19,2),"]"))</f>
        <v/>
      </c>
      <c r="E42" s="2" t="str">
        <f>IF(N19="","",CONCATENATE(ROUND(N19,2)," ","[",ROUND(O19,2),", ",ROUND(P19,2),"]"))</f>
        <v/>
      </c>
      <c r="F42" s="2" t="str">
        <f>IF(R19="","",CONCATENATE(ROUND(R19,2)," ","[",ROUND(S19,2),", ",ROUND(T19,2),"]"))</f>
        <v/>
      </c>
      <c r="G42" s="2" t="str">
        <f>IF(V19="","",CONCATENATE(ROUND(V19,2)," ","[",ROUND(W19,2),", ",ROUND(X19,2),"]"))</f>
        <v>0.13 [-0.57, 0.82]</v>
      </c>
      <c r="H42" s="2" t="str">
        <f>IF(Z19="","",CONCATENATE(ROUND(Z19,2)," ","[",ROUND(AA19,2),", ",ROUND(AB19,2),"]"))</f>
        <v/>
      </c>
      <c r="I42" s="2" t="str">
        <f>IF(AD19="","",CONCATENATE(ROUND(AD19,2)," ","[",ROUND(AE19,2),", ",ROUND(AF19,2),"]"))</f>
        <v/>
      </c>
      <c r="J42" s="2" t="str">
        <f>IF(AH19="","",CONCATENATE(ROUND(AH19,2)," ","[",ROUND(AI19,2),", ",ROUND(AJ19,2),"]"))</f>
        <v/>
      </c>
      <c r="K42" s="2" t="str">
        <f>IF(AL19="","",CONCATENATE(ROUND(AL19,2)," ","[",ROUND(AM19,2),", ",ROUND(AN19,2),"]"))</f>
        <v/>
      </c>
      <c r="L42" s="2" t="str">
        <f>IF(AP19="","",CONCATENATE(ROUND(AP19,2)," ","[",ROUND(AQ19,2),", ",ROUND(AR19,2),"]"))</f>
        <v/>
      </c>
      <c r="M42" s="2" t="str">
        <f>IF(AT19="","",CONCATENATE(ROUND(AT19,2)," ","[",ROUND(AU19,2),", ",ROUND(AV19,2),"]"))</f>
        <v/>
      </c>
    </row>
    <row r="43" spans="1:13" x14ac:dyDescent="0.2">
      <c r="A43" t="s">
        <v>11</v>
      </c>
      <c r="B43" s="2" t="str">
        <f t="shared" ref="B43:B49" si="4">CONCATENATE(ROUND(B20,2)," ","[",ROUND(C20,2),", ",ROUND(D20,2),"]")</f>
        <v>-2.88 [-4.02, -1.91]</v>
      </c>
      <c r="C43" s="2" t="str">
        <f t="shared" ref="C43:C49" si="5">CONCATENATE(ROUND(F20,2)," ","[",ROUND(G20,2),", ",ROUND(H20,2),"]")</f>
        <v>1.1 [-0.21, 3.22]</v>
      </c>
      <c r="D43" s="2" t="str">
        <f t="shared" ref="D43:D49" si="6">IF(J20="","",CONCATENATE(ROUND(J20,2)," ","[",ROUND(K20,2),", ",ROUND(L20,2),"]"))</f>
        <v/>
      </c>
      <c r="E43" s="2" t="str">
        <f t="shared" ref="E43:E49" si="7">IF(N20="","",CONCATENATE(ROUND(N20,2)," ","[",ROUND(O20,2),", ",ROUND(P20,2),"]"))</f>
        <v/>
      </c>
      <c r="F43" s="2" t="str">
        <f t="shared" ref="F43:F49" si="8">IF(R20="","",CONCATENATE(ROUND(R20,2)," ","[",ROUND(S20,2),", ",ROUND(T20,2),"]"))</f>
        <v/>
      </c>
      <c r="G43" s="2" t="str">
        <f t="shared" ref="G43:G49" si="9">IF(V20="","",CONCATENATE(ROUND(V20,2)," ","[",ROUND(W20,2),", ",ROUND(X20,2),"]"))</f>
        <v>-1.31 [-4.01, 0.13]</v>
      </c>
      <c r="H43" s="2" t="str">
        <f t="shared" ref="H43:H49" si="10">IF(Z20="","",CONCATENATE(ROUND(Z20,2)," ","[",ROUND(AA20,2),", ",ROUND(AB20,2),"]"))</f>
        <v/>
      </c>
      <c r="I43" s="2" t="str">
        <f t="shared" ref="I43:I49" si="11">IF(AD20="","",CONCATENATE(ROUND(AD20,2)," ","[",ROUND(AE20,2),", ",ROUND(AF20,2),"]"))</f>
        <v>0.12 [-0.67, 0.95]</v>
      </c>
      <c r="J43" s="2" t="str">
        <f t="shared" ref="J43:J49" si="12">IF(AH20="","",CONCATENATE(ROUND(AH20,2)," ","[",ROUND(AI20,2),", ",ROUND(AJ20,2),"]"))</f>
        <v>0.1 [-0.33, 0.54]</v>
      </c>
      <c r="K43" s="2" t="str">
        <f t="shared" ref="K43:K49" si="13">IF(AL20="","",CONCATENATE(ROUND(AL20,2)," ","[",ROUND(AM20,2),", ",ROUND(AN20,2),"]"))</f>
        <v>0.6 [0.07, 1.14]</v>
      </c>
      <c r="L43" s="2" t="str">
        <f t="shared" ref="L43:L49" si="14">IF(AP20="","",CONCATENATE(ROUND(AP20,2)," ","[",ROUND(AQ20,2),", ",ROUND(AR20,2),"]"))</f>
        <v/>
      </c>
      <c r="M43" s="2" t="str">
        <f t="shared" ref="M43:M49" si="15">IF(AT20="","",CONCATENATE(ROUND(AT20,2)," ","[",ROUND(AU20,2),", ",ROUND(AV20,2),"]"))</f>
        <v/>
      </c>
    </row>
    <row r="44" spans="1:13" x14ac:dyDescent="0.2">
      <c r="A44" t="s">
        <v>15</v>
      </c>
      <c r="B44" s="2" t="str">
        <f t="shared" si="4"/>
        <v>0.05 [-0.78, 0.84]</v>
      </c>
      <c r="C44" s="2" t="str">
        <f t="shared" si="5"/>
        <v>-0.01 [-0.41, 0.39]</v>
      </c>
      <c r="D44" s="2" t="str">
        <f t="shared" si="6"/>
        <v/>
      </c>
      <c r="E44" s="2" t="str">
        <f t="shared" si="7"/>
        <v/>
      </c>
      <c r="F44" s="2" t="str">
        <f t="shared" si="8"/>
        <v/>
      </c>
      <c r="G44" s="2" t="str">
        <f t="shared" si="9"/>
        <v>0.01 [-0.26, 0.28]</v>
      </c>
      <c r="H44" s="2" t="str">
        <f t="shared" si="10"/>
        <v/>
      </c>
      <c r="I44" s="2" t="str">
        <f t="shared" si="11"/>
        <v>0.42 [-0.03, 0.86]</v>
      </c>
      <c r="J44" s="2" t="str">
        <f t="shared" si="12"/>
        <v>-0.3 [-0.51, -0.1]</v>
      </c>
      <c r="K44" s="2" t="str">
        <f t="shared" si="13"/>
        <v>0.26 [-0.15, 0.74]</v>
      </c>
      <c r="L44" s="2" t="str">
        <f t="shared" si="14"/>
        <v/>
      </c>
      <c r="M44" s="2" t="str">
        <f t="shared" si="15"/>
        <v/>
      </c>
    </row>
    <row r="45" spans="1:13" x14ac:dyDescent="0.2">
      <c r="A45" t="s">
        <v>17</v>
      </c>
      <c r="B45" s="2" t="str">
        <f t="shared" si="4"/>
        <v>-3.48 [-5.9, -0.74]</v>
      </c>
      <c r="C45" s="2" t="str">
        <f t="shared" si="5"/>
        <v>0.12 [-1.23, 1.59]</v>
      </c>
      <c r="D45" s="2" t="str">
        <f t="shared" si="6"/>
        <v/>
      </c>
      <c r="E45" s="2" t="str">
        <f t="shared" si="7"/>
        <v/>
      </c>
      <c r="F45" s="2" t="str">
        <f t="shared" si="8"/>
        <v>-0.55 [-2.95, 1.51]</v>
      </c>
      <c r="G45" s="2" t="str">
        <f t="shared" si="9"/>
        <v>-6.73 [-9.88, -1.13]</v>
      </c>
      <c r="H45" s="2" t="str">
        <f t="shared" si="10"/>
        <v>2.54 [-0.39, 4.51]</v>
      </c>
      <c r="I45" s="2" t="str">
        <f t="shared" si="11"/>
        <v>-0.4 [-1.26, 0.35]</v>
      </c>
      <c r="J45" s="2" t="str">
        <f t="shared" si="12"/>
        <v/>
      </c>
      <c r="K45" s="2" t="str">
        <f t="shared" si="13"/>
        <v>-1.32 [-2.59, -0.28]</v>
      </c>
      <c r="L45" s="2" t="str">
        <f t="shared" si="14"/>
        <v/>
      </c>
      <c r="M45" s="2" t="str">
        <f t="shared" si="15"/>
        <v/>
      </c>
    </row>
    <row r="46" spans="1:13" x14ac:dyDescent="0.2">
      <c r="A46" t="s">
        <v>18</v>
      </c>
      <c r="B46" s="2" t="str">
        <f t="shared" si="4"/>
        <v>-0.66 [-1.57, 0.18]</v>
      </c>
      <c r="C46" s="2" t="str">
        <f t="shared" si="5"/>
        <v>-0.22 [-0.74, 0.33]</v>
      </c>
      <c r="D46" s="2" t="str">
        <f t="shared" si="6"/>
        <v/>
      </c>
      <c r="E46" s="2" t="str">
        <f t="shared" si="7"/>
        <v>0.23 [-0.08, 0.68]</v>
      </c>
      <c r="F46" s="2" t="str">
        <f t="shared" si="8"/>
        <v/>
      </c>
      <c r="G46" s="2" t="str">
        <f t="shared" si="9"/>
        <v/>
      </c>
      <c r="H46" s="2" t="str">
        <f t="shared" si="10"/>
        <v/>
      </c>
      <c r="I46" s="2" t="str">
        <f t="shared" si="11"/>
        <v>-0.13 [-0.69, 0.37]</v>
      </c>
      <c r="J46" s="2" t="str">
        <f t="shared" si="12"/>
        <v>0.07 [-0.17, 0.32]</v>
      </c>
      <c r="K46" s="2" t="str">
        <f t="shared" si="13"/>
        <v/>
      </c>
      <c r="L46" s="2" t="str">
        <f t="shared" si="14"/>
        <v/>
      </c>
      <c r="M46" s="2" t="str">
        <f t="shared" si="15"/>
        <v/>
      </c>
    </row>
    <row r="47" spans="1:13" x14ac:dyDescent="0.2">
      <c r="A47" t="s">
        <v>22</v>
      </c>
      <c r="B47" s="2" t="str">
        <f t="shared" si="4"/>
        <v>-1.53 [-2.54, -0.52]</v>
      </c>
      <c r="C47" s="2" t="str">
        <f t="shared" si="5"/>
        <v>0.01 [-0.77, 0.83]</v>
      </c>
      <c r="D47" s="2" t="str">
        <f t="shared" si="6"/>
        <v>0.14 [-0.27, 0.6]</v>
      </c>
      <c r="E47" s="2" t="str">
        <f t="shared" si="7"/>
        <v>-0.07 [-0.46, 0.29]</v>
      </c>
      <c r="F47" s="2" t="str">
        <f t="shared" si="8"/>
        <v/>
      </c>
      <c r="G47" s="2" t="str">
        <f t="shared" si="9"/>
        <v/>
      </c>
      <c r="H47" s="2" t="str">
        <f t="shared" si="10"/>
        <v/>
      </c>
      <c r="I47" s="2" t="str">
        <f t="shared" si="11"/>
        <v>0.07 [-0.49, 0.65]</v>
      </c>
      <c r="J47" s="2" t="str">
        <f t="shared" si="12"/>
        <v/>
      </c>
      <c r="K47" s="2" t="str">
        <f t="shared" si="13"/>
        <v>-0.14 [-0.72, 0.48]</v>
      </c>
      <c r="L47" s="2" t="str">
        <f t="shared" si="14"/>
        <v>0.13 [-0.96, 1.11]</v>
      </c>
      <c r="M47" s="2" t="str">
        <f t="shared" si="15"/>
        <v/>
      </c>
    </row>
    <row r="48" spans="1:13" x14ac:dyDescent="0.2">
      <c r="A48" t="s">
        <v>23</v>
      </c>
      <c r="B48" s="2" t="str">
        <f t="shared" si="4"/>
        <v>-2.15 [-3.97, -0.31]</v>
      </c>
      <c r="C48" s="2" t="str">
        <f t="shared" si="5"/>
        <v>3.62 [-0.24, 9.53]</v>
      </c>
      <c r="D48" s="2" t="str">
        <f t="shared" si="6"/>
        <v/>
      </c>
      <c r="E48" s="2" t="str">
        <f t="shared" si="7"/>
        <v/>
      </c>
      <c r="F48" s="2" t="str">
        <f t="shared" si="8"/>
        <v/>
      </c>
      <c r="G48" s="2" t="str">
        <f t="shared" si="9"/>
        <v>-0.33 [-1.88, 1.3]</v>
      </c>
      <c r="H48" s="2" t="str">
        <f t="shared" si="10"/>
        <v/>
      </c>
      <c r="I48" s="2" t="str">
        <f t="shared" si="11"/>
        <v>0 [-1.01, 0.96]</v>
      </c>
      <c r="J48" s="2" t="str">
        <f t="shared" si="12"/>
        <v/>
      </c>
      <c r="K48" s="2" t="str">
        <f t="shared" si="13"/>
        <v/>
      </c>
      <c r="L48" s="2" t="str">
        <f t="shared" si="14"/>
        <v/>
      </c>
      <c r="M48" s="2" t="str">
        <f t="shared" si="15"/>
        <v>-0.41 [-1.38, 0.36]</v>
      </c>
    </row>
    <row r="49" spans="1:13" x14ac:dyDescent="0.2">
      <c r="A49" t="s">
        <v>25</v>
      </c>
      <c r="B49" s="2" t="str">
        <f t="shared" si="4"/>
        <v>-1.11 [-1.69, -0.51]</v>
      </c>
      <c r="C49" s="2" t="str">
        <f t="shared" si="5"/>
        <v>0.7 [-0.08, 1.72]</v>
      </c>
      <c r="D49" s="2" t="str">
        <f t="shared" si="6"/>
        <v>-0.08 [-0.43, 0.26]</v>
      </c>
      <c r="E49" s="2" t="str">
        <f t="shared" si="7"/>
        <v>0.33 [-0.12, 1.07]</v>
      </c>
      <c r="F49" s="2" t="str">
        <f t="shared" si="8"/>
        <v/>
      </c>
      <c r="G49" s="2" t="str">
        <f t="shared" si="9"/>
        <v/>
      </c>
      <c r="H49" s="2" t="str">
        <f t="shared" si="10"/>
        <v/>
      </c>
      <c r="I49" s="2" t="str">
        <f t="shared" si="11"/>
        <v>-0.18 [-0.71, 0.36]</v>
      </c>
      <c r="J49" s="2" t="str">
        <f t="shared" si="12"/>
        <v>0.11 [-0.18, 0.41]</v>
      </c>
      <c r="K49" s="2" t="str">
        <f t="shared" si="13"/>
        <v/>
      </c>
      <c r="L49" s="2" t="str">
        <f t="shared" si="14"/>
        <v/>
      </c>
      <c r="M49" s="2" t="str">
        <f t="shared" si="15"/>
        <v/>
      </c>
    </row>
    <row r="58" spans="1:13" x14ac:dyDescent="0.2">
      <c r="B58" t="s">
        <v>66</v>
      </c>
      <c r="C58" t="s">
        <v>65</v>
      </c>
      <c r="D58" t="s">
        <v>7</v>
      </c>
      <c r="E58" t="s">
        <v>11</v>
      </c>
      <c r="F58" t="s">
        <v>15</v>
      </c>
      <c r="G58" t="s">
        <v>17</v>
      </c>
      <c r="H58" t="s">
        <v>18</v>
      </c>
      <c r="I58" t="s">
        <v>22</v>
      </c>
      <c r="J58" t="s">
        <v>23</v>
      </c>
      <c r="K58" t="s">
        <v>25</v>
      </c>
    </row>
    <row r="59" spans="1:13" x14ac:dyDescent="0.2">
      <c r="B59" t="s">
        <v>67</v>
      </c>
      <c r="C59" t="s">
        <v>26</v>
      </c>
      <c r="D59" t="s">
        <v>69</v>
      </c>
      <c r="E59" t="s">
        <v>70</v>
      </c>
      <c r="F59" t="s">
        <v>90</v>
      </c>
      <c r="G59" t="s">
        <v>71</v>
      </c>
      <c r="H59" t="s">
        <v>91</v>
      </c>
      <c r="I59" t="s">
        <v>72</v>
      </c>
      <c r="J59" t="s">
        <v>73</v>
      </c>
      <c r="K59" t="s">
        <v>92</v>
      </c>
    </row>
    <row r="60" spans="1:13" x14ac:dyDescent="0.2">
      <c r="C60" t="s">
        <v>2</v>
      </c>
      <c r="D60" t="s">
        <v>74</v>
      </c>
      <c r="E60" t="s">
        <v>75</v>
      </c>
      <c r="F60" t="s">
        <v>93</v>
      </c>
      <c r="G60" t="s">
        <v>76</v>
      </c>
      <c r="H60" t="s">
        <v>94</v>
      </c>
      <c r="I60" t="s">
        <v>77</v>
      </c>
      <c r="J60" t="s">
        <v>78</v>
      </c>
      <c r="K60" t="s">
        <v>95</v>
      </c>
    </row>
    <row r="61" spans="1:13" x14ac:dyDescent="0.2">
      <c r="C61" t="s">
        <v>8</v>
      </c>
      <c r="D61" t="s">
        <v>79</v>
      </c>
      <c r="E61" t="s">
        <v>80</v>
      </c>
      <c r="F61" t="s">
        <v>96</v>
      </c>
      <c r="G61" t="s">
        <v>81</v>
      </c>
      <c r="H61" t="s">
        <v>97</v>
      </c>
      <c r="I61" t="s">
        <v>82</v>
      </c>
      <c r="J61" t="s">
        <v>83</v>
      </c>
      <c r="K61" t="s">
        <v>98</v>
      </c>
    </row>
    <row r="62" spans="1:13" x14ac:dyDescent="0.2">
      <c r="B62" t="s">
        <v>68</v>
      </c>
      <c r="C62" t="s">
        <v>26</v>
      </c>
      <c r="D62" t="s">
        <v>35</v>
      </c>
      <c r="E62" t="s">
        <v>36</v>
      </c>
      <c r="F62" t="s">
        <v>84</v>
      </c>
      <c r="G62" t="s">
        <v>37</v>
      </c>
      <c r="H62" t="s">
        <v>86</v>
      </c>
      <c r="I62" t="s">
        <v>38</v>
      </c>
      <c r="J62" t="s">
        <v>39</v>
      </c>
      <c r="K62" t="s">
        <v>88</v>
      </c>
    </row>
    <row r="63" spans="1:13" x14ac:dyDescent="0.2">
      <c r="C63" t="s">
        <v>27</v>
      </c>
      <c r="D63" t="s">
        <v>40</v>
      </c>
      <c r="E63" t="s">
        <v>41</v>
      </c>
      <c r="F63" t="s">
        <v>85</v>
      </c>
      <c r="G63" t="s">
        <v>42</v>
      </c>
      <c r="H63" t="s">
        <v>87</v>
      </c>
      <c r="I63" t="s">
        <v>43</v>
      </c>
      <c r="J63" t="s">
        <v>44</v>
      </c>
      <c r="K63" t="s">
        <v>89</v>
      </c>
    </row>
    <row r="64" spans="1:13" x14ac:dyDescent="0.2">
      <c r="C64" t="s">
        <v>28</v>
      </c>
      <c r="D64" t="s">
        <v>45</v>
      </c>
      <c r="E64" t="s">
        <v>45</v>
      </c>
      <c r="F64" t="s">
        <v>45</v>
      </c>
      <c r="G64" t="s">
        <v>45</v>
      </c>
      <c r="H64" t="s">
        <v>45</v>
      </c>
      <c r="I64" t="s">
        <v>46</v>
      </c>
      <c r="J64" t="s">
        <v>45</v>
      </c>
      <c r="K64" t="s">
        <v>99</v>
      </c>
    </row>
    <row r="65" spans="3:11" x14ac:dyDescent="0.2">
      <c r="C65" t="s">
        <v>29</v>
      </c>
      <c r="D65" t="s">
        <v>45</v>
      </c>
      <c r="E65" t="s">
        <v>45</v>
      </c>
      <c r="F65" t="s">
        <v>45</v>
      </c>
      <c r="G65" t="s">
        <v>45</v>
      </c>
      <c r="H65" t="s">
        <v>100</v>
      </c>
      <c r="I65" t="s">
        <v>47</v>
      </c>
      <c r="J65" t="s">
        <v>45</v>
      </c>
      <c r="K65" t="s">
        <v>101</v>
      </c>
    </row>
    <row r="66" spans="3:11" x14ac:dyDescent="0.2">
      <c r="C66" t="s">
        <v>30</v>
      </c>
      <c r="D66" t="s">
        <v>45</v>
      </c>
      <c r="E66" t="s">
        <v>45</v>
      </c>
      <c r="F66" t="s">
        <v>45</v>
      </c>
      <c r="G66" t="s">
        <v>48</v>
      </c>
      <c r="H66" t="s">
        <v>45</v>
      </c>
      <c r="I66" t="s">
        <v>45</v>
      </c>
      <c r="J66" t="s">
        <v>45</v>
      </c>
      <c r="K66" t="s">
        <v>45</v>
      </c>
    </row>
    <row r="67" spans="3:11" x14ac:dyDescent="0.2">
      <c r="C67" t="s">
        <v>31</v>
      </c>
      <c r="D67" t="s">
        <v>49</v>
      </c>
      <c r="E67" t="s">
        <v>50</v>
      </c>
      <c r="F67" t="s">
        <v>102</v>
      </c>
      <c r="G67" t="s">
        <v>51</v>
      </c>
      <c r="H67" t="s">
        <v>45</v>
      </c>
      <c r="I67" t="s">
        <v>45</v>
      </c>
      <c r="J67" t="s">
        <v>52</v>
      </c>
      <c r="K67" t="s">
        <v>45</v>
      </c>
    </row>
    <row r="68" spans="3:11" x14ac:dyDescent="0.2">
      <c r="C68" t="s">
        <v>32</v>
      </c>
      <c r="D68" t="s">
        <v>45</v>
      </c>
      <c r="E68" t="s">
        <v>45</v>
      </c>
      <c r="F68" t="s">
        <v>45</v>
      </c>
      <c r="G68" t="s">
        <v>53</v>
      </c>
      <c r="H68" t="s">
        <v>45</v>
      </c>
      <c r="I68" t="s">
        <v>45</v>
      </c>
      <c r="J68" t="s">
        <v>45</v>
      </c>
      <c r="K68" t="s">
        <v>45</v>
      </c>
    </row>
    <row r="69" spans="3:11" x14ac:dyDescent="0.2">
      <c r="C69" t="s">
        <v>12</v>
      </c>
      <c r="D69" t="s">
        <v>45</v>
      </c>
      <c r="E69" t="s">
        <v>54</v>
      </c>
      <c r="F69" t="s">
        <v>103</v>
      </c>
      <c r="G69" t="s">
        <v>55</v>
      </c>
      <c r="H69" t="s">
        <v>104</v>
      </c>
      <c r="I69" t="s">
        <v>56</v>
      </c>
      <c r="J69" t="s">
        <v>57</v>
      </c>
      <c r="K69" t="s">
        <v>105</v>
      </c>
    </row>
    <row r="70" spans="3:11" x14ac:dyDescent="0.2">
      <c r="C70" t="s">
        <v>13</v>
      </c>
      <c r="D70" t="s">
        <v>45</v>
      </c>
      <c r="E70" t="s">
        <v>58</v>
      </c>
      <c r="F70" t="s">
        <v>106</v>
      </c>
      <c r="G70" t="s">
        <v>45</v>
      </c>
      <c r="H70" t="s">
        <v>107</v>
      </c>
      <c r="I70" t="s">
        <v>45</v>
      </c>
      <c r="J70" t="s">
        <v>45</v>
      </c>
      <c r="K70" t="s">
        <v>59</v>
      </c>
    </row>
    <row r="71" spans="3:11" x14ac:dyDescent="0.2">
      <c r="C71" t="s">
        <v>33</v>
      </c>
      <c r="D71" t="s">
        <v>45</v>
      </c>
      <c r="E71" t="s">
        <v>60</v>
      </c>
      <c r="F71" t="s">
        <v>108</v>
      </c>
      <c r="G71" t="s">
        <v>61</v>
      </c>
      <c r="H71" t="s">
        <v>45</v>
      </c>
      <c r="I71" t="s">
        <v>62</v>
      </c>
      <c r="J71" t="s">
        <v>45</v>
      </c>
      <c r="K71" t="s">
        <v>45</v>
      </c>
    </row>
    <row r="72" spans="3:11" x14ac:dyDescent="0.2">
      <c r="C72" t="s">
        <v>34</v>
      </c>
      <c r="D72" t="s">
        <v>45</v>
      </c>
      <c r="E72" t="s">
        <v>45</v>
      </c>
      <c r="F72" t="s">
        <v>45</v>
      </c>
      <c r="G72" t="s">
        <v>45</v>
      </c>
      <c r="H72" t="s">
        <v>45</v>
      </c>
      <c r="I72" t="s">
        <v>63</v>
      </c>
      <c r="J72" t="s">
        <v>45</v>
      </c>
      <c r="K72" t="s">
        <v>45</v>
      </c>
    </row>
    <row r="73" spans="3:11" x14ac:dyDescent="0.2">
      <c r="C73" t="s">
        <v>24</v>
      </c>
      <c r="D73" t="s">
        <v>45</v>
      </c>
      <c r="E73" t="s">
        <v>45</v>
      </c>
      <c r="F73" t="s">
        <v>45</v>
      </c>
      <c r="G73" t="s">
        <v>45</v>
      </c>
      <c r="H73" t="s">
        <v>45</v>
      </c>
      <c r="I73" t="s">
        <v>45</v>
      </c>
      <c r="J73" t="s">
        <v>64</v>
      </c>
      <c r="K73" t="s">
        <v>45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25BC-2BC8-BF45-AD20-4EE311FCB8C7}">
  <dimension ref="A1:I21"/>
  <sheetViews>
    <sheetView workbookViewId="0">
      <selection activeCell="I19" sqref="I19"/>
    </sheetView>
  </sheetViews>
  <sheetFormatPr baseColWidth="10" defaultRowHeight="16" x14ac:dyDescent="0.2"/>
  <cols>
    <col min="1" max="1" width="17.33203125" bestFit="1" customWidth="1"/>
    <col min="2" max="3" width="14.5" bestFit="1" customWidth="1"/>
  </cols>
  <sheetData>
    <row r="1" spans="1:9" x14ac:dyDescent="0.2">
      <c r="B1" s="2" t="s">
        <v>67</v>
      </c>
      <c r="C1" s="2"/>
      <c r="D1" s="2"/>
      <c r="E1" s="2"/>
      <c r="F1" s="2" t="s">
        <v>68</v>
      </c>
    </row>
    <row r="2" spans="1:9" x14ac:dyDescent="0.2">
      <c r="B2" s="2" t="s">
        <v>3</v>
      </c>
      <c r="C2" s="2" t="s">
        <v>4</v>
      </c>
      <c r="D2" s="2" t="s">
        <v>5</v>
      </c>
      <c r="E2" s="2" t="s">
        <v>6</v>
      </c>
      <c r="F2" s="2" t="s">
        <v>3</v>
      </c>
      <c r="G2" s="2" t="s">
        <v>4</v>
      </c>
      <c r="H2" s="2" t="s">
        <v>5</v>
      </c>
      <c r="I2" s="2" t="s">
        <v>6</v>
      </c>
    </row>
    <row r="3" spans="1:9" x14ac:dyDescent="0.2">
      <c r="A3" t="s">
        <v>7</v>
      </c>
      <c r="B3" s="1">
        <v>4.6413085169329002E-2</v>
      </c>
      <c r="C3" s="1">
        <v>1.88306893398144E-2</v>
      </c>
      <c r="D3" s="1">
        <v>8.4417711686319494E-2</v>
      </c>
      <c r="E3" s="1">
        <v>1.00104350339665</v>
      </c>
      <c r="F3" s="1">
        <v>5.4746427696779697E-2</v>
      </c>
      <c r="G3" s="1">
        <v>2.2954337078683801E-2</v>
      </c>
      <c r="H3" s="1">
        <v>0.10783882509168199</v>
      </c>
      <c r="I3" s="1">
        <v>1.00095691834085</v>
      </c>
    </row>
    <row r="4" spans="1:9" x14ac:dyDescent="0.2">
      <c r="A4" t="s">
        <v>11</v>
      </c>
      <c r="B4" s="1">
        <v>6.6422107910092704E-2</v>
      </c>
      <c r="C4" s="1">
        <v>4.3937675397262101E-2</v>
      </c>
      <c r="D4" s="1">
        <v>9.3257590047106001E-2</v>
      </c>
      <c r="E4" s="1">
        <v>1.00107543196598</v>
      </c>
      <c r="F4" s="1">
        <v>5.9545029699681798E-2</v>
      </c>
      <c r="G4" s="1">
        <v>1.7571477431114601E-2</v>
      </c>
      <c r="H4" s="1">
        <v>0.12863396783554401</v>
      </c>
      <c r="I4" s="1">
        <v>1.001375607145</v>
      </c>
    </row>
    <row r="5" spans="1:9" x14ac:dyDescent="0.2">
      <c r="A5" t="s">
        <v>15</v>
      </c>
      <c r="B5" s="1">
        <v>0.137637838300945</v>
      </c>
      <c r="C5" s="1">
        <v>0.124484905509385</v>
      </c>
      <c r="D5" s="1">
        <v>0.151069553225958</v>
      </c>
      <c r="E5" s="1">
        <v>1.0008617558948101</v>
      </c>
      <c r="F5" s="1">
        <v>0.52934544247326698</v>
      </c>
      <c r="G5" s="1">
        <v>0.262257331333271</v>
      </c>
      <c r="H5" s="1">
        <v>0.78543138486114406</v>
      </c>
      <c r="I5" s="1">
        <v>1.0010582578429501</v>
      </c>
    </row>
    <row r="6" spans="1:9" x14ac:dyDescent="0.2">
      <c r="A6" t="s">
        <v>17</v>
      </c>
      <c r="B6" s="1">
        <v>2.2909922674719401E-2</v>
      </c>
      <c r="C6" s="1">
        <v>1.1333412979001299E-2</v>
      </c>
      <c r="D6" s="1">
        <v>3.8845243052302497E-2</v>
      </c>
      <c r="E6" s="1">
        <v>1.0018729217873901</v>
      </c>
      <c r="F6" s="1">
        <v>5.82418157442188E-2</v>
      </c>
      <c r="G6" s="1">
        <v>2.7341709105709001E-3</v>
      </c>
      <c r="H6" s="1">
        <v>0.32230478528432099</v>
      </c>
      <c r="I6" s="1">
        <v>1.0009497850029601</v>
      </c>
    </row>
    <row r="7" spans="1:9" x14ac:dyDescent="0.2">
      <c r="A7" t="s">
        <v>18</v>
      </c>
      <c r="B7" s="1">
        <v>5.5026858050779698E-2</v>
      </c>
      <c r="C7" s="1">
        <v>4.3506463634272803E-2</v>
      </c>
      <c r="D7" s="1">
        <v>6.7892267467081893E-2</v>
      </c>
      <c r="E7" s="1">
        <v>1.0008984287019</v>
      </c>
      <c r="F7" s="1">
        <v>0.34858616848470197</v>
      </c>
      <c r="G7" s="1">
        <v>0.165133760375477</v>
      </c>
      <c r="H7" s="1">
        <v>0.54128550785093499</v>
      </c>
      <c r="I7" s="1">
        <v>1.0013166927536501</v>
      </c>
    </row>
    <row r="8" spans="1:9" x14ac:dyDescent="0.2">
      <c r="A8" t="s">
        <v>22</v>
      </c>
      <c r="B8" s="1">
        <v>4.1542645182641003E-2</v>
      </c>
      <c r="C8" s="1">
        <v>2.7248857027570701E-2</v>
      </c>
      <c r="D8" s="1">
        <v>5.8284149122955403E-2</v>
      </c>
      <c r="E8" s="1">
        <v>1.00131645928792</v>
      </c>
      <c r="F8" s="1">
        <v>0.18892785367541201</v>
      </c>
      <c r="G8" s="1">
        <v>7.2850238619882005E-2</v>
      </c>
      <c r="H8" s="1">
        <v>0.37377399905696401</v>
      </c>
      <c r="I8" s="1">
        <v>1.0021030878973101</v>
      </c>
    </row>
    <row r="9" spans="1:9" x14ac:dyDescent="0.2">
      <c r="A9" t="s">
        <v>23</v>
      </c>
      <c r="B9" s="1">
        <v>2.9242335353589E-2</v>
      </c>
      <c r="C9" s="1">
        <v>9.8381286528575005E-3</v>
      </c>
      <c r="D9" s="1">
        <v>5.3392930233031502E-2</v>
      </c>
      <c r="E9" s="1">
        <v>1.0024503656921699</v>
      </c>
      <c r="F9" s="1">
        <v>0.12902709802762799</v>
      </c>
      <c r="G9" s="1">
        <v>1.8496506941453699E-2</v>
      </c>
      <c r="H9" s="1">
        <v>0.422973530313071</v>
      </c>
      <c r="I9" s="1">
        <v>1.00179989216944</v>
      </c>
    </row>
    <row r="10" spans="1:9" x14ac:dyDescent="0.2">
      <c r="A10" t="s">
        <v>25</v>
      </c>
      <c r="B10" s="1">
        <v>4.7762842285946003E-2</v>
      </c>
      <c r="C10" s="1">
        <v>3.33595982865489E-2</v>
      </c>
      <c r="D10" s="1">
        <v>6.4167006484010594E-2</v>
      </c>
      <c r="E10" s="1">
        <v>1.00111835076705</v>
      </c>
      <c r="F10" s="1">
        <v>0.25629018092077899</v>
      </c>
      <c r="G10" s="1">
        <v>0.156799931453037</v>
      </c>
      <c r="H10" s="1">
        <v>0.39036306600001203</v>
      </c>
      <c r="I10" s="1">
        <v>1.00095036339205</v>
      </c>
    </row>
    <row r="13" spans="1:9" x14ac:dyDescent="0.2">
      <c r="B13" t="s">
        <v>67</v>
      </c>
      <c r="C13" t="s">
        <v>68</v>
      </c>
    </row>
    <row r="14" spans="1:9" x14ac:dyDescent="0.2">
      <c r="A14" t="s">
        <v>7</v>
      </c>
      <c r="B14" t="str">
        <f>CONCATENATE(ROUND(B3,2)," ","[",ROUND(C3,2),", ",ROUND(D3,2),"]")</f>
        <v>0.05 [0.02, 0.08]</v>
      </c>
      <c r="C14" t="str">
        <f>CONCATENATE(ROUND(F3,2)," ","[",ROUND(G3,2),", ",ROUND(H3,2),"]")</f>
        <v>0.05 [0.02, 0.11]</v>
      </c>
    </row>
    <row r="15" spans="1:9" x14ac:dyDescent="0.2">
      <c r="A15" t="s">
        <v>11</v>
      </c>
      <c r="B15" t="str">
        <f t="shared" ref="B15:B21" si="0">CONCATENATE(ROUND(B4,2)," ","[",ROUND(C4,2),", ",ROUND(D4,2),"]")</f>
        <v>0.07 [0.04, 0.09]</v>
      </c>
      <c r="C15" t="str">
        <f t="shared" ref="C15:C21" si="1">CONCATENATE(ROUND(F4,2)," ","[",ROUND(G4,2),", ",ROUND(H4,2),"]")</f>
        <v>0.06 [0.02, 0.13]</v>
      </c>
    </row>
    <row r="16" spans="1:9" x14ac:dyDescent="0.2">
      <c r="A16" t="s">
        <v>15</v>
      </c>
      <c r="B16" t="str">
        <f t="shared" si="0"/>
        <v>0.14 [0.12, 0.15]</v>
      </c>
      <c r="C16" t="str">
        <f t="shared" si="1"/>
        <v>0.53 [0.26, 0.79]</v>
      </c>
    </row>
    <row r="17" spans="1:3" x14ac:dyDescent="0.2">
      <c r="A17" t="s">
        <v>17</v>
      </c>
      <c r="B17" t="str">
        <f t="shared" si="0"/>
        <v>0.02 [0.01, 0.04]</v>
      </c>
      <c r="C17" t="str">
        <f t="shared" si="1"/>
        <v>0.06 [0, 0.32]</v>
      </c>
    </row>
    <row r="18" spans="1:3" x14ac:dyDescent="0.2">
      <c r="A18" t="s">
        <v>18</v>
      </c>
      <c r="B18" t="str">
        <f t="shared" si="0"/>
        <v>0.06 [0.04, 0.07]</v>
      </c>
      <c r="C18" t="str">
        <f t="shared" si="1"/>
        <v>0.35 [0.17, 0.54]</v>
      </c>
    </row>
    <row r="19" spans="1:3" x14ac:dyDescent="0.2">
      <c r="A19" t="s">
        <v>22</v>
      </c>
      <c r="B19" t="str">
        <f t="shared" si="0"/>
        <v>0.04 [0.03, 0.06]</v>
      </c>
      <c r="C19" t="str">
        <f t="shared" si="1"/>
        <v>0.19 [0.07, 0.37]</v>
      </c>
    </row>
    <row r="20" spans="1:3" x14ac:dyDescent="0.2">
      <c r="A20" t="s">
        <v>23</v>
      </c>
      <c r="B20" t="str">
        <f t="shared" si="0"/>
        <v>0.03 [0.01, 0.05]</v>
      </c>
      <c r="C20" t="str">
        <f t="shared" si="1"/>
        <v>0.13 [0.02, 0.42]</v>
      </c>
    </row>
    <row r="21" spans="1:3" x14ac:dyDescent="0.2">
      <c r="A21" t="s">
        <v>25</v>
      </c>
      <c r="B21" t="str">
        <f t="shared" si="0"/>
        <v>0.05 [0.03, 0.06]</v>
      </c>
      <c r="C21" t="str">
        <f t="shared" si="1"/>
        <v>0.26 [0.16, 0.39]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 estimates</vt:lpstr>
      <vt:lpstr>mean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2018-05-25T18:54:07Z</dcterms:created>
  <dcterms:modified xsi:type="dcterms:W3CDTF">2018-06-21T11:37:27Z</dcterms:modified>
</cp:coreProperties>
</file>