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4"/>
  <workbookPr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2019\"/>
    </mc:Choice>
  </mc:AlternateContent>
  <xr:revisionPtr revIDLastSave="1" documentId="13_ncr:1_{A89AADE7-C829-4B13-ABB0-11D0D9C08056}" xr6:coauthVersionLast="47" xr6:coauthVersionMax="47" xr10:uidLastSave="{CE8DE1A3-42FA-4D86-9158-135EB10C459E}"/>
  <bookViews>
    <workbookView xWindow="-120" yWindow="120" windowWidth="38640" windowHeight="21000" firstSheet="4" activeTab="4" xr2:uid="{00000000-000D-0000-FFFF-FFFF00000000}"/>
  </bookViews>
  <sheets>
    <sheet name="Pistols" sheetId="2" r:id="rId1"/>
    <sheet name="Revolvers" sheetId="3" r:id="rId2"/>
    <sheet name="Rifles" sheetId="4" r:id="rId3"/>
    <sheet name="Shotguns" sheetId="5" r:id="rId4"/>
    <sheet name="All" sheetId="1" r:id="rId5"/>
    <sheet name="Sheet1" sheetId="6" r:id="rId6"/>
  </sheets>
  <definedNames>
    <definedName name="_xlnm._FilterDatabase" localSheetId="4" hidden="1">All!$A$1:$T$1852</definedName>
    <definedName name="ExternalData_1" localSheetId="0" hidden="1">Pistols!$A$1:$N$1070</definedName>
    <definedName name="ExternalData_2" localSheetId="1" hidden="1">Revolvers!$A$1:$N$133</definedName>
    <definedName name="ExternalData_3" localSheetId="2" hidden="1">Rifles!$A$1:$H$1852</definedName>
    <definedName name="ExternalData_4" localSheetId="3" hidden="1">Shotguns!$A$1:$H$176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74" i="1" l="1"/>
  <c r="F1174" i="1" s="1"/>
  <c r="M1174" i="1"/>
  <c r="O1174" i="1"/>
  <c r="P1174" i="1"/>
  <c r="Q1174" i="1"/>
  <c r="R1174" i="1"/>
  <c r="S1174" i="1"/>
  <c r="A1175" i="1"/>
  <c r="G1175" i="1" s="1"/>
  <c r="A1176" i="1"/>
  <c r="J1176" i="1" s="1"/>
  <c r="A1177" i="1"/>
  <c r="A1178" i="1"/>
  <c r="D1178" i="1" s="1"/>
  <c r="B1178" i="1"/>
  <c r="C1178" i="1"/>
  <c r="E1178" i="1"/>
  <c r="G1178" i="1"/>
  <c r="H1178" i="1"/>
  <c r="A1179" i="1"/>
  <c r="K1179" i="1" s="1"/>
  <c r="I1179" i="1"/>
  <c r="A1180" i="1"/>
  <c r="B1180" i="1" s="1"/>
  <c r="A1181" i="1"/>
  <c r="B1181" i="1"/>
  <c r="H1181" i="1"/>
  <c r="J1181" i="1"/>
  <c r="K1181" i="1"/>
  <c r="A1182" i="1"/>
  <c r="C1182" i="1" s="1"/>
  <c r="B1182" i="1"/>
  <c r="A1183" i="1"/>
  <c r="S1183" i="1" s="1"/>
  <c r="C1183" i="1"/>
  <c r="D1183" i="1"/>
  <c r="A1184" i="1"/>
  <c r="F1184" i="1" s="1"/>
  <c r="C1184" i="1"/>
  <c r="D1184" i="1"/>
  <c r="Q1184" i="1"/>
  <c r="S1184" i="1"/>
  <c r="A1185" i="1"/>
  <c r="B1185" i="1"/>
  <c r="I1185" i="1"/>
  <c r="P1185" i="1"/>
  <c r="Q1185" i="1"/>
  <c r="R1185" i="1"/>
  <c r="A1186" i="1"/>
  <c r="B1186" i="1" s="1"/>
  <c r="A1187" i="1"/>
  <c r="D1187" i="1" s="1"/>
  <c r="A1188" i="1"/>
  <c r="D1188" i="1" s="1"/>
  <c r="I1188" i="1"/>
  <c r="M1188" i="1"/>
  <c r="N1188" i="1"/>
  <c r="P1188" i="1"/>
  <c r="A1189" i="1"/>
  <c r="Q1189" i="1" s="1"/>
  <c r="B1189" i="1"/>
  <c r="A1190" i="1"/>
  <c r="R1190" i="1" s="1"/>
  <c r="E1190" i="1"/>
  <c r="K1190" i="1"/>
  <c r="M1190" i="1"/>
  <c r="N1190" i="1"/>
  <c r="O1190" i="1"/>
  <c r="P1190" i="1"/>
  <c r="A1191" i="1"/>
  <c r="B1191" i="1" s="1"/>
  <c r="D1191" i="1"/>
  <c r="I1191" i="1"/>
  <c r="N1191" i="1"/>
  <c r="A1192" i="1"/>
  <c r="C1192" i="1" s="1"/>
  <c r="B1192" i="1"/>
  <c r="A1193" i="1"/>
  <c r="J1193" i="1" s="1"/>
  <c r="A1194" i="1"/>
  <c r="O1194" i="1" s="1"/>
  <c r="A1195" i="1"/>
  <c r="J1195" i="1" s="1"/>
  <c r="B1195" i="1"/>
  <c r="A1196" i="1"/>
  <c r="H1196" i="1" s="1"/>
  <c r="B1196" i="1"/>
  <c r="M1196" i="1"/>
  <c r="S1196" i="1"/>
  <c r="A1197" i="1"/>
  <c r="A1198" i="1"/>
  <c r="D1198" i="1" s="1"/>
  <c r="A1199" i="1"/>
  <c r="A1200" i="1"/>
  <c r="G1200" i="1" s="1"/>
  <c r="A1201" i="1"/>
  <c r="J1201" i="1" s="1"/>
  <c r="B1201" i="1"/>
  <c r="E1201" i="1"/>
  <c r="G1201" i="1"/>
  <c r="H1201" i="1"/>
  <c r="I1201" i="1"/>
  <c r="A1202" i="1"/>
  <c r="D1202" i="1" s="1"/>
  <c r="A1203" i="1"/>
  <c r="C1203" i="1" s="1"/>
  <c r="A1204" i="1"/>
  <c r="A1205" i="1"/>
  <c r="C1205" i="1" s="1"/>
  <c r="E1205" i="1"/>
  <c r="H1205" i="1"/>
  <c r="I1205" i="1"/>
  <c r="K1205" i="1"/>
  <c r="O1205" i="1"/>
  <c r="A1206" i="1"/>
  <c r="D1206" i="1" s="1"/>
  <c r="A1207" i="1"/>
  <c r="C1207" i="1" s="1"/>
  <c r="A1208" i="1"/>
  <c r="D1208" i="1" s="1"/>
  <c r="I1208" i="1"/>
  <c r="A1209" i="1"/>
  <c r="J1209" i="1" s="1"/>
  <c r="I1209" i="1"/>
  <c r="A1210" i="1"/>
  <c r="C1210" i="1" s="1"/>
  <c r="I1210" i="1"/>
  <c r="K1210" i="1"/>
  <c r="A1211" i="1"/>
  <c r="O1211" i="1" s="1"/>
  <c r="A1212" i="1"/>
  <c r="B1212" i="1" s="1"/>
  <c r="A1213" i="1"/>
  <c r="H1213" i="1" s="1"/>
  <c r="G1213" i="1"/>
  <c r="J1213" i="1"/>
  <c r="L1213" i="1"/>
  <c r="M1213" i="1"/>
  <c r="N1213" i="1"/>
  <c r="A1214" i="1"/>
  <c r="A1215" i="1"/>
  <c r="P1215" i="1" s="1"/>
  <c r="A1216" i="1"/>
  <c r="L1216" i="1" s="1"/>
  <c r="A1217" i="1"/>
  <c r="C1217" i="1" s="1"/>
  <c r="B1217" i="1"/>
  <c r="A1218" i="1"/>
  <c r="A1219" i="1"/>
  <c r="R1219" i="1" s="1"/>
  <c r="A1220" i="1"/>
  <c r="A1221" i="1"/>
  <c r="I1221" i="1" s="1"/>
  <c r="A1222" i="1"/>
  <c r="B1222" i="1" s="1"/>
  <c r="A1223" i="1"/>
  <c r="G1223" i="1" s="1"/>
  <c r="A1224" i="1"/>
  <c r="B1224" i="1" s="1"/>
  <c r="A1225" i="1"/>
  <c r="R1225" i="1" s="1"/>
  <c r="B1225" i="1"/>
  <c r="A1226" i="1"/>
  <c r="B1226" i="1" s="1"/>
  <c r="D1226" i="1"/>
  <c r="A1227" i="1"/>
  <c r="B1227" i="1" s="1"/>
  <c r="L1227" i="1"/>
  <c r="A1228" i="1"/>
  <c r="D1228" i="1" s="1"/>
  <c r="B1228" i="1"/>
  <c r="R1228" i="1"/>
  <c r="A1229" i="1"/>
  <c r="R1229" i="1" s="1"/>
  <c r="K1229" i="1"/>
  <c r="M1229" i="1"/>
  <c r="N1229" i="1"/>
  <c r="P1229" i="1"/>
  <c r="Q1229" i="1"/>
  <c r="A1230" i="1"/>
  <c r="B1230" i="1" s="1"/>
  <c r="A1231" i="1"/>
  <c r="O1231" i="1" s="1"/>
  <c r="L1231" i="1"/>
  <c r="A1232" i="1"/>
  <c r="A1233" i="1"/>
  <c r="A1234" i="1"/>
  <c r="E1234" i="1" s="1"/>
  <c r="A1235" i="1"/>
  <c r="H1235" i="1" s="1"/>
  <c r="O1235" i="1"/>
  <c r="A1236" i="1"/>
  <c r="B1236" i="1" s="1"/>
  <c r="A1237" i="1"/>
  <c r="E1237" i="1" s="1"/>
  <c r="B1237" i="1"/>
  <c r="A1238" i="1"/>
  <c r="J1238" i="1" s="1"/>
  <c r="A1239" i="1"/>
  <c r="J1239" i="1" s="1"/>
  <c r="B1239" i="1"/>
  <c r="A1240" i="1"/>
  <c r="A1241" i="1"/>
  <c r="F1241" i="1" s="1"/>
  <c r="A1242" i="1"/>
  <c r="E1242" i="1" s="1"/>
  <c r="A1243" i="1"/>
  <c r="L1243" i="1" s="1"/>
  <c r="A1244" i="1"/>
  <c r="E1244" i="1" s="1"/>
  <c r="K1244" i="1"/>
  <c r="A1245" i="1"/>
  <c r="J1245" i="1" s="1"/>
  <c r="A1246" i="1"/>
  <c r="K1246" i="1" s="1"/>
  <c r="A1247" i="1"/>
  <c r="A1248" i="1"/>
  <c r="A1249" i="1"/>
  <c r="O1249" i="1" s="1"/>
  <c r="A1250" i="1"/>
  <c r="B1250" i="1" s="1"/>
  <c r="A1251" i="1"/>
  <c r="B1251" i="1" s="1"/>
  <c r="R1251" i="1"/>
  <c r="A1252" i="1"/>
  <c r="G1252" i="1" s="1"/>
  <c r="A1253" i="1"/>
  <c r="J1253" i="1" s="1"/>
  <c r="D1253" i="1"/>
  <c r="N1253" i="1"/>
  <c r="O1253" i="1"/>
  <c r="R1253" i="1"/>
  <c r="S1253" i="1"/>
  <c r="A1254" i="1"/>
  <c r="A1255" i="1"/>
  <c r="G1255" i="1" s="1"/>
  <c r="A1256" i="1"/>
  <c r="I1256" i="1" s="1"/>
  <c r="H1256" i="1"/>
  <c r="A1257" i="1"/>
  <c r="L1257" i="1"/>
  <c r="A1258" i="1"/>
  <c r="G1258" i="1" s="1"/>
  <c r="P1258" i="1"/>
  <c r="Q1258" i="1"/>
  <c r="R1258" i="1"/>
  <c r="A1259" i="1"/>
  <c r="B1259" i="1" s="1"/>
  <c r="P1259" i="1"/>
  <c r="A1260" i="1"/>
  <c r="A1261" i="1"/>
  <c r="D1261" i="1" s="1"/>
  <c r="A1262" i="1"/>
  <c r="R1262" i="1" s="1"/>
  <c r="C1262" i="1"/>
  <c r="F1262" i="1"/>
  <c r="G1262" i="1"/>
  <c r="I1262" i="1"/>
  <c r="P1262" i="1"/>
  <c r="S1262" i="1"/>
  <c r="A1263" i="1"/>
  <c r="I1263" i="1"/>
  <c r="L1263" i="1"/>
  <c r="S1263" i="1"/>
  <c r="A1264" i="1"/>
  <c r="D1264" i="1" s="1"/>
  <c r="C1264" i="1"/>
  <c r="A1265" i="1"/>
  <c r="G1265" i="1"/>
  <c r="K1265" i="1"/>
  <c r="M1265" i="1"/>
  <c r="A1266" i="1"/>
  <c r="C1266" i="1" s="1"/>
  <c r="B1266" i="1"/>
  <c r="D1266" i="1"/>
  <c r="F1266" i="1"/>
  <c r="H1266" i="1"/>
  <c r="K1266" i="1"/>
  <c r="O1266" i="1"/>
  <c r="A1267" i="1"/>
  <c r="B1267" i="1" s="1"/>
  <c r="J1267" i="1"/>
  <c r="A1268" i="1"/>
  <c r="G1268" i="1" s="1"/>
  <c r="A1269" i="1"/>
  <c r="B1269" i="1" s="1"/>
  <c r="A1270" i="1"/>
  <c r="B1270" i="1" s="1"/>
  <c r="A1271" i="1"/>
  <c r="L1271" i="1" s="1"/>
  <c r="A1272" i="1"/>
  <c r="D1272" i="1" s="1"/>
  <c r="H1272" i="1"/>
  <c r="A1273" i="1"/>
  <c r="M1273" i="1" s="1"/>
  <c r="F1273" i="1"/>
  <c r="A1274" i="1"/>
  <c r="O1274" i="1" s="1"/>
  <c r="D1274" i="1"/>
  <c r="S1274" i="1"/>
  <c r="A1275" i="1"/>
  <c r="A1276" i="1"/>
  <c r="B1276" i="1"/>
  <c r="M1276" i="1"/>
  <c r="A1277" i="1"/>
  <c r="N1277" i="1" s="1"/>
  <c r="C1277" i="1"/>
  <c r="D1277" i="1"/>
  <c r="E1277" i="1"/>
  <c r="G1277" i="1"/>
  <c r="H1277" i="1"/>
  <c r="I1277" i="1"/>
  <c r="J1277" i="1"/>
  <c r="L1277" i="1"/>
  <c r="M1277" i="1"/>
  <c r="Q1277" i="1"/>
  <c r="R1277" i="1"/>
  <c r="A1278" i="1"/>
  <c r="F1278" i="1" s="1"/>
  <c r="B1278" i="1"/>
  <c r="C1278" i="1"/>
  <c r="I1278" i="1"/>
  <c r="J1278" i="1"/>
  <c r="K1278" i="1"/>
  <c r="M1278" i="1"/>
  <c r="N1278" i="1"/>
  <c r="O1278" i="1"/>
  <c r="P1278" i="1"/>
  <c r="Q1278" i="1"/>
  <c r="R1278" i="1"/>
  <c r="S1278" i="1"/>
  <c r="A1279" i="1"/>
  <c r="D1279" i="1" s="1"/>
  <c r="A1280" i="1"/>
  <c r="R1280" i="1" s="1"/>
  <c r="A1281" i="1"/>
  <c r="S1281" i="1" s="1"/>
  <c r="D1281" i="1"/>
  <c r="R1281" i="1"/>
  <c r="A1282" i="1"/>
  <c r="B1282" i="1"/>
  <c r="D1282" i="1"/>
  <c r="E1282" i="1"/>
  <c r="F1282" i="1"/>
  <c r="G1282" i="1"/>
  <c r="K1282" i="1"/>
  <c r="L1282" i="1"/>
  <c r="M1282" i="1"/>
  <c r="P1282" i="1"/>
  <c r="A1283" i="1"/>
  <c r="O1283" i="1" s="1"/>
  <c r="A1284" i="1"/>
  <c r="A1285" i="1"/>
  <c r="G1285" i="1" s="1"/>
  <c r="F1285" i="1"/>
  <c r="L1285" i="1"/>
  <c r="A1286" i="1"/>
  <c r="C1286" i="1" s="1"/>
  <c r="H1286" i="1"/>
  <c r="P1286" i="1"/>
  <c r="A1287" i="1"/>
  <c r="C1287" i="1" s="1"/>
  <c r="L1287" i="1"/>
  <c r="M1287" i="1"/>
  <c r="A1288" i="1"/>
  <c r="N1288" i="1" s="1"/>
  <c r="A1289" i="1"/>
  <c r="A1290" i="1"/>
  <c r="H1290" i="1"/>
  <c r="I1290" i="1"/>
  <c r="L1290" i="1"/>
  <c r="N1290" i="1"/>
  <c r="P1290" i="1"/>
  <c r="A1291" i="1"/>
  <c r="D1291" i="1" s="1"/>
  <c r="A1292" i="1"/>
  <c r="A1293" i="1"/>
  <c r="J1293" i="1" s="1"/>
  <c r="E1293" i="1"/>
  <c r="I1293" i="1"/>
  <c r="K1293" i="1"/>
  <c r="N1293" i="1"/>
  <c r="O1293" i="1"/>
  <c r="P1293" i="1"/>
  <c r="Q1293" i="1"/>
  <c r="R1293" i="1"/>
  <c r="S1293" i="1"/>
  <c r="A1294" i="1"/>
  <c r="G1294" i="1" s="1"/>
  <c r="A1295" i="1"/>
  <c r="J1295" i="1" s="1"/>
  <c r="R1295" i="1"/>
  <c r="A1296" i="1"/>
  <c r="A1297" i="1"/>
  <c r="D1297" i="1" s="1"/>
  <c r="P1297" i="1"/>
  <c r="A1298" i="1"/>
  <c r="G1298" i="1" s="1"/>
  <c r="K1298" i="1"/>
  <c r="A1299" i="1"/>
  <c r="C1299" i="1" s="1"/>
  <c r="A1300" i="1"/>
  <c r="C1300" i="1" s="1"/>
  <c r="A1301" i="1"/>
  <c r="P1301" i="1" s="1"/>
  <c r="B1301" i="1"/>
  <c r="L1301" i="1"/>
  <c r="A1302" i="1"/>
  <c r="C1302" i="1" s="1"/>
  <c r="A1303" i="1"/>
  <c r="B1303" i="1" s="1"/>
  <c r="A1304" i="1"/>
  <c r="I1304" i="1" s="1"/>
  <c r="A1305" i="1"/>
  <c r="F1305" i="1" s="1"/>
  <c r="C1305" i="1"/>
  <c r="E1305" i="1"/>
  <c r="A1306" i="1"/>
  <c r="K1306" i="1" s="1"/>
  <c r="D1306" i="1"/>
  <c r="E1306" i="1"/>
  <c r="H1306" i="1"/>
  <c r="J1306" i="1"/>
  <c r="M1306" i="1"/>
  <c r="Q1306" i="1"/>
  <c r="A1307" i="1"/>
  <c r="P1307" i="1" s="1"/>
  <c r="J1307" i="1"/>
  <c r="K1307" i="1"/>
  <c r="O1307" i="1"/>
  <c r="Q1307" i="1"/>
  <c r="A1308" i="1"/>
  <c r="B1308" i="1" s="1"/>
  <c r="A1309" i="1"/>
  <c r="I1309" i="1" s="1"/>
  <c r="J1309" i="1"/>
  <c r="A1310" i="1"/>
  <c r="S1310" i="1" s="1"/>
  <c r="A1311" i="1"/>
  <c r="L1311" i="1" s="1"/>
  <c r="A1312" i="1"/>
  <c r="A1313" i="1"/>
  <c r="K1313" i="1" s="1"/>
  <c r="A1314" i="1"/>
  <c r="A1315" i="1"/>
  <c r="A1316" i="1"/>
  <c r="S1316" i="1" s="1"/>
  <c r="A1317" i="1"/>
  <c r="A1318" i="1"/>
  <c r="C1318" i="1" s="1"/>
  <c r="B1318" i="1"/>
  <c r="D1318" i="1"/>
  <c r="E1318" i="1"/>
  <c r="F1318" i="1"/>
  <c r="G1318" i="1"/>
  <c r="K1318" i="1"/>
  <c r="A1319" i="1"/>
  <c r="O1319" i="1" s="1"/>
  <c r="A1320" i="1"/>
  <c r="B1320" i="1"/>
  <c r="F1320" i="1"/>
  <c r="R1320" i="1"/>
  <c r="A1321" i="1"/>
  <c r="J1321" i="1" s="1"/>
  <c r="A1322" i="1"/>
  <c r="A1323" i="1"/>
  <c r="B1323" i="1" s="1"/>
  <c r="A1324" i="1"/>
  <c r="A1325" i="1"/>
  <c r="J1325" i="1"/>
  <c r="A1326" i="1"/>
  <c r="C1326" i="1" s="1"/>
  <c r="J1326" i="1"/>
  <c r="L1326" i="1"/>
  <c r="M1326" i="1"/>
  <c r="A1327" i="1"/>
  <c r="G1327" i="1"/>
  <c r="H1327" i="1"/>
  <c r="O1327" i="1"/>
  <c r="A1328" i="1"/>
  <c r="P1328" i="1" s="1"/>
  <c r="A1329" i="1"/>
  <c r="A1330" i="1"/>
  <c r="C1330" i="1"/>
  <c r="G1330" i="1"/>
  <c r="A1331" i="1"/>
  <c r="H1331" i="1" s="1"/>
  <c r="J1331" i="1"/>
  <c r="K1331" i="1"/>
  <c r="A1332" i="1"/>
  <c r="R1332" i="1" s="1"/>
  <c r="A1333" i="1"/>
  <c r="Q1333" i="1" s="1"/>
  <c r="L1333" i="1"/>
  <c r="A1334" i="1"/>
  <c r="N1334" i="1"/>
  <c r="S1334" i="1"/>
  <c r="A1335" i="1"/>
  <c r="C1335" i="1" s="1"/>
  <c r="A1336" i="1"/>
  <c r="C1336" i="1" s="1"/>
  <c r="A1337" i="1"/>
  <c r="C1337" i="1" s="1"/>
  <c r="A1338" i="1"/>
  <c r="E1338" i="1" s="1"/>
  <c r="A1339" i="1"/>
  <c r="M1339" i="1"/>
  <c r="N1339" i="1"/>
  <c r="A1340" i="1"/>
  <c r="Q1340" i="1" s="1"/>
  <c r="A1341" i="1"/>
  <c r="K1341" i="1" s="1"/>
  <c r="A1342" i="1"/>
  <c r="B1342" i="1" s="1"/>
  <c r="A1343" i="1"/>
  <c r="C1343" i="1" s="1"/>
  <c r="E1343" i="1"/>
  <c r="K1343" i="1"/>
  <c r="L1343" i="1"/>
  <c r="M1343" i="1"/>
  <c r="P1343" i="1"/>
  <c r="A1344" i="1"/>
  <c r="I1344" i="1" s="1"/>
  <c r="A1345" i="1"/>
  <c r="A1346" i="1"/>
  <c r="E1346" i="1" s="1"/>
  <c r="G1346" i="1"/>
  <c r="I1346" i="1"/>
  <c r="M1346" i="1"/>
  <c r="O1346" i="1"/>
  <c r="S1346" i="1"/>
  <c r="A1347" i="1"/>
  <c r="A1348" i="1"/>
  <c r="A1349" i="1"/>
  <c r="S1349" i="1" s="1"/>
  <c r="A1350" i="1"/>
  <c r="A1351" i="1"/>
  <c r="A1352" i="1"/>
  <c r="R1352" i="1" s="1"/>
  <c r="F1352" i="1"/>
  <c r="A1353" i="1"/>
  <c r="R1353" i="1" s="1"/>
  <c r="A1354" i="1"/>
  <c r="A1355" i="1"/>
  <c r="A1356" i="1"/>
  <c r="G1356" i="1" s="1"/>
  <c r="A1357" i="1"/>
  <c r="C1357" i="1" s="1"/>
  <c r="A1358" i="1"/>
  <c r="C1358" i="1" s="1"/>
  <c r="A1359" i="1"/>
  <c r="O1359" i="1" s="1"/>
  <c r="A1360" i="1"/>
  <c r="N1360" i="1"/>
  <c r="P1360" i="1"/>
  <c r="A1361" i="1"/>
  <c r="E1361" i="1" s="1"/>
  <c r="G1361" i="1"/>
  <c r="L1361" i="1"/>
  <c r="N1361" i="1"/>
  <c r="Q1361" i="1"/>
  <c r="S1361" i="1"/>
  <c r="A1362" i="1"/>
  <c r="Q1362" i="1" s="1"/>
  <c r="A1363" i="1"/>
  <c r="C1363" i="1" s="1"/>
  <c r="A1364" i="1"/>
  <c r="R1364" i="1" s="1"/>
  <c r="M1364" i="1"/>
  <c r="A1365" i="1"/>
  <c r="M1365" i="1" s="1"/>
  <c r="A1366" i="1"/>
  <c r="A1367" i="1"/>
  <c r="E1367" i="1"/>
  <c r="G1367" i="1"/>
  <c r="J1367" i="1"/>
  <c r="P1367" i="1"/>
  <c r="A1368" i="1"/>
  <c r="R1368" i="1" s="1"/>
  <c r="O1368" i="1"/>
  <c r="A1369" i="1"/>
  <c r="P1369" i="1" s="1"/>
  <c r="N1369" i="1"/>
  <c r="A1370" i="1"/>
  <c r="A1371" i="1"/>
  <c r="A1372" i="1"/>
  <c r="H1372" i="1" s="1"/>
  <c r="A1373" i="1"/>
  <c r="F1373" i="1" s="1"/>
  <c r="I1373" i="1"/>
  <c r="P1373" i="1"/>
  <c r="A1374" i="1"/>
  <c r="Q1374" i="1" s="1"/>
  <c r="A1375" i="1"/>
  <c r="C1375" i="1" s="1"/>
  <c r="A1376" i="1"/>
  <c r="K1376" i="1" s="1"/>
  <c r="A1377" i="1"/>
  <c r="C1377" i="1"/>
  <c r="O1377" i="1"/>
  <c r="A1378" i="1"/>
  <c r="E1378" i="1" s="1"/>
  <c r="F1378" i="1"/>
  <c r="H1378" i="1"/>
  <c r="I1378" i="1"/>
  <c r="A1379" i="1"/>
  <c r="A1380" i="1"/>
  <c r="F1380" i="1" s="1"/>
  <c r="H1380" i="1"/>
  <c r="P1380" i="1"/>
  <c r="S1380" i="1"/>
  <c r="A1381" i="1"/>
  <c r="E1381" i="1" s="1"/>
  <c r="A1382" i="1"/>
  <c r="O1382" i="1" s="1"/>
  <c r="R1382" i="1"/>
  <c r="S1382" i="1"/>
  <c r="A1383" i="1"/>
  <c r="P1383" i="1" s="1"/>
  <c r="S1383" i="1"/>
  <c r="A1384" i="1"/>
  <c r="A1385" i="1"/>
  <c r="F1385" i="1" s="1"/>
  <c r="A1386" i="1"/>
  <c r="Q1386" i="1" s="1"/>
  <c r="N1386" i="1"/>
  <c r="A1387" i="1"/>
  <c r="E1387" i="1" s="1"/>
  <c r="H1387" i="1"/>
  <c r="M1387" i="1"/>
  <c r="O1387" i="1"/>
  <c r="A1388" i="1"/>
  <c r="S1388" i="1" s="1"/>
  <c r="A1389" i="1"/>
  <c r="O1389" i="1" s="1"/>
  <c r="B1389" i="1"/>
  <c r="J1389" i="1"/>
  <c r="A1390" i="1"/>
  <c r="A1391" i="1"/>
  <c r="A1392" i="1"/>
  <c r="G1392" i="1" s="1"/>
  <c r="A1393" i="1"/>
  <c r="F1393" i="1" s="1"/>
  <c r="A1394" i="1"/>
  <c r="J1394" i="1" s="1"/>
  <c r="A1395" i="1"/>
  <c r="J1395" i="1" s="1"/>
  <c r="A1396" i="1"/>
  <c r="A1397" i="1"/>
  <c r="A1398" i="1"/>
  <c r="N1398" i="1"/>
  <c r="P1398" i="1"/>
  <c r="A1399" i="1"/>
  <c r="D1399" i="1" s="1"/>
  <c r="E1399" i="1"/>
  <c r="F1399" i="1"/>
  <c r="J1399" i="1"/>
  <c r="N1399" i="1"/>
  <c r="P1399" i="1"/>
  <c r="Q1399" i="1"/>
  <c r="R1399" i="1"/>
  <c r="S1399" i="1"/>
  <c r="A1400" i="1"/>
  <c r="D1400" i="1" s="1"/>
  <c r="F1400" i="1"/>
  <c r="N1400" i="1"/>
  <c r="A1401" i="1"/>
  <c r="A1402" i="1"/>
  <c r="G1402" i="1" s="1"/>
  <c r="A1403" i="1"/>
  <c r="P1403" i="1" s="1"/>
  <c r="A1404" i="1"/>
  <c r="D1404" i="1"/>
  <c r="N1404" i="1"/>
  <c r="S1404" i="1"/>
  <c r="A1405" i="1"/>
  <c r="B1405" i="1"/>
  <c r="C1405" i="1"/>
  <c r="D1405" i="1"/>
  <c r="G1405" i="1"/>
  <c r="L1405" i="1"/>
  <c r="M1405" i="1"/>
  <c r="R1405" i="1"/>
  <c r="S1405" i="1"/>
  <c r="A1406" i="1"/>
  <c r="M1406" i="1" s="1"/>
  <c r="N1406" i="1"/>
  <c r="A1407" i="1"/>
  <c r="J1407" i="1" s="1"/>
  <c r="I1407" i="1"/>
  <c r="K1407" i="1"/>
  <c r="O1407" i="1"/>
  <c r="A1408" i="1"/>
  <c r="C1408" i="1" s="1"/>
  <c r="B1408" i="1"/>
  <c r="H1408" i="1"/>
  <c r="K1408" i="1"/>
  <c r="L1408" i="1"/>
  <c r="P1408" i="1"/>
  <c r="A1409" i="1"/>
  <c r="G1409" i="1" s="1"/>
  <c r="Q1409" i="1"/>
  <c r="A1410" i="1"/>
  <c r="A1411" i="1"/>
  <c r="K1411" i="1" s="1"/>
  <c r="B1411" i="1"/>
  <c r="A1412" i="1"/>
  <c r="O1412" i="1" s="1"/>
  <c r="A1413" i="1"/>
  <c r="M1413" i="1"/>
  <c r="A1414" i="1"/>
  <c r="O1414" i="1" s="1"/>
  <c r="J1414" i="1"/>
  <c r="A1415" i="1"/>
  <c r="L1415" i="1"/>
  <c r="A1416" i="1"/>
  <c r="L1416" i="1" s="1"/>
  <c r="A1417" i="1"/>
  <c r="F1417" i="1" s="1"/>
  <c r="A1418" i="1"/>
  <c r="A1419" i="1"/>
  <c r="J1419" i="1"/>
  <c r="K1419" i="1"/>
  <c r="A1420" i="1"/>
  <c r="C1420" i="1" s="1"/>
  <c r="G1420" i="1"/>
  <c r="H1420" i="1"/>
  <c r="J1420" i="1"/>
  <c r="K1420" i="1"/>
  <c r="L1420" i="1"/>
  <c r="N1420" i="1"/>
  <c r="O1420" i="1"/>
  <c r="P1420" i="1"/>
  <c r="Q1420" i="1"/>
  <c r="A1421" i="1"/>
  <c r="A1422" i="1"/>
  <c r="M1422" i="1" s="1"/>
  <c r="O1422" i="1"/>
  <c r="A1423" i="1"/>
  <c r="R1423" i="1" s="1"/>
  <c r="A1424" i="1"/>
  <c r="N1424" i="1" s="1"/>
  <c r="H1424" i="1"/>
  <c r="A1425" i="1"/>
  <c r="A1426" i="1"/>
  <c r="Q1426" i="1"/>
  <c r="A1427" i="1"/>
  <c r="A1428" i="1"/>
  <c r="I1428" i="1"/>
  <c r="P1428" i="1"/>
  <c r="R1428" i="1"/>
  <c r="A1429" i="1"/>
  <c r="P1429" i="1" s="1"/>
  <c r="A1430" i="1"/>
  <c r="F1430" i="1" s="1"/>
  <c r="C1430" i="1"/>
  <c r="G1430" i="1"/>
  <c r="J1430" i="1"/>
  <c r="A1431" i="1"/>
  <c r="K1431" i="1"/>
  <c r="A1432" i="1"/>
  <c r="A1433" i="1"/>
  <c r="K1433" i="1" s="1"/>
  <c r="A1434" i="1"/>
  <c r="I1434" i="1"/>
  <c r="N1434" i="1"/>
  <c r="S1434" i="1"/>
  <c r="A1435" i="1"/>
  <c r="C1435" i="1" s="1"/>
  <c r="A1436" i="1"/>
  <c r="J1436" i="1" s="1"/>
  <c r="I1436" i="1"/>
  <c r="M1436" i="1"/>
  <c r="A1437" i="1"/>
  <c r="O1437" i="1" s="1"/>
  <c r="G1437" i="1"/>
  <c r="N1437" i="1"/>
  <c r="A1438" i="1"/>
  <c r="H1438" i="1" s="1"/>
  <c r="L1438" i="1"/>
  <c r="A1439" i="1"/>
  <c r="A1440" i="1"/>
  <c r="F1440" i="1" s="1"/>
  <c r="A1441" i="1"/>
  <c r="A1442" i="1"/>
  <c r="C1442" i="1" s="1"/>
  <c r="G1442" i="1"/>
  <c r="J1442" i="1"/>
  <c r="K1442" i="1"/>
  <c r="M1442" i="1"/>
  <c r="N1442" i="1"/>
  <c r="O1442" i="1"/>
  <c r="P1442" i="1"/>
  <c r="R1442" i="1"/>
  <c r="A1443" i="1"/>
  <c r="D1443" i="1" s="1"/>
  <c r="N1443" i="1"/>
  <c r="A1444" i="1"/>
  <c r="A1445" i="1"/>
  <c r="F1445" i="1" s="1"/>
  <c r="A1446" i="1"/>
  <c r="I1446" i="1" s="1"/>
  <c r="A1447" i="1"/>
  <c r="B1447" i="1" s="1"/>
  <c r="Q1447" i="1"/>
  <c r="A1448" i="1"/>
  <c r="K1448" i="1" s="1"/>
  <c r="A1449" i="1"/>
  <c r="J1449" i="1" s="1"/>
  <c r="A1450" i="1"/>
  <c r="F1450" i="1"/>
  <c r="H1450" i="1"/>
  <c r="R1450" i="1"/>
  <c r="A1451" i="1"/>
  <c r="I1451" i="1" s="1"/>
  <c r="E1451" i="1"/>
  <c r="K1451" i="1"/>
  <c r="L1451" i="1"/>
  <c r="A1452" i="1"/>
  <c r="P1452" i="1" s="1"/>
  <c r="A1453" i="1"/>
  <c r="A1454" i="1"/>
  <c r="A1455" i="1"/>
  <c r="G1455" i="1" s="1"/>
  <c r="A1456" i="1"/>
  <c r="A1457" i="1"/>
  <c r="R1457" i="1" s="1"/>
  <c r="A1458" i="1"/>
  <c r="A1459" i="1"/>
  <c r="E1459" i="1" s="1"/>
  <c r="O1459" i="1"/>
  <c r="Q1459" i="1"/>
  <c r="A1460" i="1"/>
  <c r="K1460" i="1" s="1"/>
  <c r="A1461" i="1"/>
  <c r="A1462" i="1"/>
  <c r="H1462" i="1" s="1"/>
  <c r="G1462" i="1"/>
  <c r="O1462" i="1"/>
  <c r="A1463" i="1"/>
  <c r="L1463" i="1" s="1"/>
  <c r="K1463" i="1"/>
  <c r="O1463" i="1"/>
  <c r="A1464" i="1"/>
  <c r="F1464" i="1" s="1"/>
  <c r="A1465" i="1"/>
  <c r="E1465" i="1" s="1"/>
  <c r="J1465" i="1"/>
  <c r="S1465" i="1"/>
  <c r="A1466" i="1"/>
  <c r="O1466" i="1" s="1"/>
  <c r="C1466" i="1"/>
  <c r="D1466" i="1"/>
  <c r="A1467" i="1"/>
  <c r="N1467" i="1" s="1"/>
  <c r="K1467" i="1"/>
  <c r="A1468" i="1"/>
  <c r="A1469" i="1"/>
  <c r="M1469" i="1" s="1"/>
  <c r="A1470" i="1"/>
  <c r="D1470" i="1" s="1"/>
  <c r="A1471" i="1"/>
  <c r="K1471" i="1" s="1"/>
  <c r="E1471" i="1"/>
  <c r="F1471" i="1"/>
  <c r="N1471" i="1"/>
  <c r="O1471" i="1"/>
  <c r="P1471" i="1"/>
  <c r="S1471" i="1"/>
  <c r="A1472" i="1"/>
  <c r="N1472" i="1" s="1"/>
  <c r="A1473" i="1"/>
  <c r="J1473" i="1" s="1"/>
  <c r="C1473" i="1"/>
  <c r="A1474" i="1"/>
  <c r="A1475" i="1"/>
  <c r="E1475" i="1" s="1"/>
  <c r="A1476" i="1"/>
  <c r="A1477" i="1"/>
  <c r="M1477" i="1" s="1"/>
  <c r="A1478" i="1"/>
  <c r="H1478" i="1" s="1"/>
  <c r="C1478" i="1"/>
  <c r="A1479" i="1"/>
  <c r="O1479" i="1" s="1"/>
  <c r="A1480" i="1"/>
  <c r="L1480" i="1"/>
  <c r="A1481" i="1"/>
  <c r="C1481" i="1" s="1"/>
  <c r="A1482" i="1"/>
  <c r="B1482" i="1" s="1"/>
  <c r="A1483" i="1"/>
  <c r="F1483" i="1" s="1"/>
  <c r="A1484" i="1"/>
  <c r="B1484" i="1" s="1"/>
  <c r="J1484" i="1"/>
  <c r="L1484" i="1"/>
  <c r="N1484" i="1"/>
  <c r="S1484" i="1"/>
  <c r="A1485" i="1"/>
  <c r="C1485" i="1" s="1"/>
  <c r="M1485" i="1"/>
  <c r="O1485" i="1"/>
  <c r="S1485" i="1"/>
  <c r="A1486" i="1"/>
  <c r="F1486" i="1"/>
  <c r="A1487" i="1"/>
  <c r="B1487" i="1" s="1"/>
  <c r="A1488" i="1"/>
  <c r="F1488" i="1" s="1"/>
  <c r="A1489" i="1"/>
  <c r="B1489" i="1" s="1"/>
  <c r="I1489" i="1"/>
  <c r="A1490" i="1"/>
  <c r="G1490" i="1" s="1"/>
  <c r="A1491" i="1"/>
  <c r="O1491" i="1"/>
  <c r="A1492" i="1"/>
  <c r="J1492" i="1" s="1"/>
  <c r="R1492" i="1"/>
  <c r="A1493" i="1"/>
  <c r="P1493" i="1" s="1"/>
  <c r="D1493" i="1"/>
  <c r="N1493" i="1"/>
  <c r="Q1493" i="1"/>
  <c r="A1494" i="1"/>
  <c r="K1494" i="1" s="1"/>
  <c r="F1494" i="1"/>
  <c r="H1494" i="1"/>
  <c r="O1494" i="1"/>
  <c r="P1494" i="1"/>
  <c r="Q1494" i="1"/>
  <c r="A1495" i="1"/>
  <c r="I1495" i="1" s="1"/>
  <c r="A1496" i="1"/>
  <c r="A1497" i="1"/>
  <c r="A1498" i="1"/>
  <c r="K1498" i="1" s="1"/>
  <c r="O1498" i="1"/>
  <c r="P1498" i="1"/>
  <c r="A1499" i="1"/>
  <c r="L1499" i="1"/>
  <c r="M1499" i="1"/>
  <c r="A1500" i="1"/>
  <c r="H1500" i="1" s="1"/>
  <c r="A1501" i="1"/>
  <c r="F1501" i="1" s="1"/>
  <c r="A1502" i="1"/>
  <c r="O1502" i="1" s="1"/>
  <c r="D1502" i="1"/>
  <c r="F1502" i="1"/>
  <c r="A1503" i="1"/>
  <c r="A1504" i="1"/>
  <c r="R1504" i="1" s="1"/>
  <c r="S1504" i="1"/>
  <c r="A1505" i="1"/>
  <c r="L1505" i="1" s="1"/>
  <c r="A1506" i="1"/>
  <c r="N1506" i="1" s="1"/>
  <c r="A1507" i="1"/>
  <c r="L1507" i="1" s="1"/>
  <c r="A1508" i="1"/>
  <c r="D1508" i="1"/>
  <c r="M1508" i="1"/>
  <c r="O1508" i="1"/>
  <c r="A1509" i="1"/>
  <c r="F1509" i="1" s="1"/>
  <c r="D1509" i="1"/>
  <c r="J1509" i="1"/>
  <c r="K1509" i="1"/>
  <c r="M1509" i="1"/>
  <c r="P1509" i="1"/>
  <c r="Q1509" i="1"/>
  <c r="A1510" i="1"/>
  <c r="B1510" i="1" s="1"/>
  <c r="A1511" i="1"/>
  <c r="A1512" i="1"/>
  <c r="F1512" i="1" s="1"/>
  <c r="B1512" i="1"/>
  <c r="P1512" i="1"/>
  <c r="S1512" i="1"/>
  <c r="A1513" i="1"/>
  <c r="R1513" i="1" s="1"/>
  <c r="A1514" i="1"/>
  <c r="A1515" i="1"/>
  <c r="D1515" i="1" s="1"/>
  <c r="Q1515" i="1"/>
  <c r="A1516" i="1"/>
  <c r="A1517" i="1"/>
  <c r="A1518" i="1"/>
  <c r="O1518" i="1" s="1"/>
  <c r="A1519" i="1"/>
  <c r="B1519" i="1" s="1"/>
  <c r="A1520" i="1"/>
  <c r="B1520" i="1" s="1"/>
  <c r="C1520" i="1"/>
  <c r="D1520" i="1"/>
  <c r="E1520" i="1"/>
  <c r="M1520" i="1"/>
  <c r="A1521" i="1"/>
  <c r="A1522" i="1"/>
  <c r="H1522" i="1"/>
  <c r="A1523" i="1"/>
  <c r="J1523" i="1" s="1"/>
  <c r="A1524" i="1"/>
  <c r="H1524" i="1" s="1"/>
  <c r="A1525" i="1"/>
  <c r="L1525" i="1" s="1"/>
  <c r="C1525" i="1"/>
  <c r="E1525" i="1"/>
  <c r="H1525" i="1"/>
  <c r="I1525" i="1"/>
  <c r="M1525" i="1"/>
  <c r="O1525" i="1"/>
  <c r="R1525" i="1"/>
  <c r="A1526" i="1"/>
  <c r="I1526" i="1" s="1"/>
  <c r="A1527" i="1"/>
  <c r="R1527" i="1"/>
  <c r="A1528" i="1"/>
  <c r="C1528" i="1" s="1"/>
  <c r="R1528" i="1"/>
  <c r="A1529" i="1"/>
  <c r="A1530" i="1"/>
  <c r="A1531" i="1"/>
  <c r="A1532" i="1"/>
  <c r="C1532" i="1" s="1"/>
  <c r="A1533" i="1"/>
  <c r="A1534" i="1"/>
  <c r="I1534" i="1" s="1"/>
  <c r="B1534" i="1"/>
  <c r="R1534" i="1"/>
  <c r="A1535" i="1"/>
  <c r="F1535" i="1"/>
  <c r="G1535" i="1"/>
  <c r="I1535" i="1"/>
  <c r="M1535" i="1"/>
  <c r="O1535" i="1"/>
  <c r="R1535" i="1"/>
  <c r="A1536" i="1"/>
  <c r="P1536" i="1" s="1"/>
  <c r="C1536" i="1"/>
  <c r="E1536" i="1"/>
  <c r="F1536" i="1"/>
  <c r="J1536" i="1"/>
  <c r="A1537" i="1"/>
  <c r="I1537" i="1" s="1"/>
  <c r="A1538" i="1"/>
  <c r="L1538" i="1"/>
  <c r="O1538" i="1"/>
  <c r="Q1538" i="1"/>
  <c r="S1538" i="1"/>
  <c r="A1539" i="1"/>
  <c r="A1540" i="1"/>
  <c r="D1540" i="1" s="1"/>
  <c r="A1541" i="1"/>
  <c r="J1541" i="1"/>
  <c r="A1542" i="1"/>
  <c r="F1542" i="1" s="1"/>
  <c r="A1543" i="1"/>
  <c r="K1543" i="1" s="1"/>
  <c r="A1544" i="1"/>
  <c r="L1544" i="1" s="1"/>
  <c r="C1544" i="1"/>
  <c r="D1544" i="1"/>
  <c r="E1544" i="1"/>
  <c r="J1544" i="1"/>
  <c r="N1544" i="1"/>
  <c r="O1544" i="1"/>
  <c r="S1544" i="1"/>
  <c r="A1545" i="1"/>
  <c r="A1546" i="1"/>
  <c r="B1546" i="1" s="1"/>
  <c r="H1546" i="1"/>
  <c r="A1547" i="1"/>
  <c r="A1548" i="1"/>
  <c r="A1549" i="1"/>
  <c r="M1549" i="1" s="1"/>
  <c r="A1550" i="1"/>
  <c r="H1550" i="1" s="1"/>
  <c r="A1551" i="1"/>
  <c r="A1552" i="1"/>
  <c r="A1553" i="1"/>
  <c r="C1553" i="1" s="1"/>
  <c r="B1553" i="1"/>
  <c r="D1553" i="1"/>
  <c r="G1553" i="1"/>
  <c r="K1553" i="1"/>
  <c r="L1553" i="1"/>
  <c r="N1553" i="1"/>
  <c r="S1553" i="1"/>
  <c r="A1554" i="1"/>
  <c r="O1554" i="1" s="1"/>
  <c r="A1555" i="1"/>
  <c r="H1555" i="1" s="1"/>
  <c r="E1555" i="1"/>
  <c r="A1556" i="1"/>
  <c r="N1556" i="1" s="1"/>
  <c r="A1557" i="1"/>
  <c r="E1557" i="1" s="1"/>
  <c r="K1557" i="1"/>
  <c r="A1558" i="1"/>
  <c r="E1558" i="1" s="1"/>
  <c r="D1558" i="1"/>
  <c r="H1558" i="1"/>
  <c r="J1558" i="1"/>
  <c r="L1558" i="1"/>
  <c r="M1558" i="1"/>
  <c r="N1558" i="1"/>
  <c r="O1558" i="1"/>
  <c r="S1558" i="1"/>
  <c r="A1559" i="1"/>
  <c r="A1560" i="1"/>
  <c r="A1561" i="1"/>
  <c r="L1561" i="1" s="1"/>
  <c r="H1561" i="1"/>
  <c r="K1561" i="1"/>
  <c r="A1562" i="1"/>
  <c r="A1563" i="1"/>
  <c r="B1563" i="1" s="1"/>
  <c r="C1563" i="1"/>
  <c r="A1564" i="1"/>
  <c r="M1564" i="1"/>
  <c r="A1565" i="1"/>
  <c r="C1565" i="1" s="1"/>
  <c r="J1565" i="1"/>
  <c r="A1566" i="1"/>
  <c r="A1567" i="1"/>
  <c r="A1568" i="1"/>
  <c r="A1569" i="1"/>
  <c r="B1569" i="1" s="1"/>
  <c r="D1569" i="1"/>
  <c r="O1569" i="1"/>
  <c r="A1570" i="1"/>
  <c r="E1570" i="1"/>
  <c r="A1571" i="1"/>
  <c r="S1571" i="1" s="1"/>
  <c r="C1571" i="1"/>
  <c r="F1571" i="1"/>
  <c r="J1571" i="1"/>
  <c r="A1572" i="1"/>
  <c r="N1572" i="1"/>
  <c r="A1573" i="1"/>
  <c r="C1573" i="1" s="1"/>
  <c r="F1573" i="1"/>
  <c r="H1573" i="1"/>
  <c r="A1574" i="1"/>
  <c r="E1574" i="1" s="1"/>
  <c r="D1574" i="1"/>
  <c r="R1574" i="1"/>
  <c r="A1575" i="1"/>
  <c r="A1576" i="1"/>
  <c r="A1577" i="1"/>
  <c r="M1577" i="1" s="1"/>
  <c r="A1578" i="1"/>
  <c r="K1578" i="1"/>
  <c r="A1579" i="1"/>
  <c r="I1579" i="1" s="1"/>
  <c r="C1579" i="1"/>
  <c r="H1579" i="1"/>
  <c r="O1579" i="1"/>
  <c r="S1579" i="1"/>
  <c r="A1580" i="1"/>
  <c r="B1580" i="1" s="1"/>
  <c r="D1580" i="1"/>
  <c r="L1580" i="1"/>
  <c r="A1581" i="1"/>
  <c r="E1581" i="1" s="1"/>
  <c r="D1581" i="1"/>
  <c r="A1582" i="1"/>
  <c r="M1582" i="1" s="1"/>
  <c r="D1582" i="1"/>
  <c r="F1582" i="1"/>
  <c r="Q1582" i="1"/>
  <c r="A1583" i="1"/>
  <c r="H1583" i="1" s="1"/>
  <c r="B1583" i="1"/>
  <c r="F1583" i="1"/>
  <c r="L1583" i="1"/>
  <c r="M1583" i="1"/>
  <c r="N1583" i="1"/>
  <c r="Q1583" i="1"/>
  <c r="A1584" i="1"/>
  <c r="A1585" i="1"/>
  <c r="C1585" i="1"/>
  <c r="D1585" i="1"/>
  <c r="E1585" i="1"/>
  <c r="F1585" i="1"/>
  <c r="H1585" i="1"/>
  <c r="K1585" i="1"/>
  <c r="N1585" i="1"/>
  <c r="S1585" i="1"/>
  <c r="A1586" i="1"/>
  <c r="L1586" i="1" s="1"/>
  <c r="H1586" i="1"/>
  <c r="O1586" i="1"/>
  <c r="A1587" i="1"/>
  <c r="B1587" i="1" s="1"/>
  <c r="E1587" i="1"/>
  <c r="A1588" i="1"/>
  <c r="N1588" i="1" s="1"/>
  <c r="A1589" i="1"/>
  <c r="L1589" i="1" s="1"/>
  <c r="G1589" i="1"/>
  <c r="A1590" i="1"/>
  <c r="C1590" i="1"/>
  <c r="F1590" i="1"/>
  <c r="G1590" i="1"/>
  <c r="H1590" i="1"/>
  <c r="I1590" i="1"/>
  <c r="K1590" i="1"/>
  <c r="O1590" i="1"/>
  <c r="P1590" i="1"/>
  <c r="S1590" i="1"/>
  <c r="A1591" i="1"/>
  <c r="J1591" i="1"/>
  <c r="M1591" i="1"/>
  <c r="A1592" i="1"/>
  <c r="G1592" i="1" s="1"/>
  <c r="B1592" i="1"/>
  <c r="D1592" i="1"/>
  <c r="E1592" i="1"/>
  <c r="F1592" i="1"/>
  <c r="M1592" i="1"/>
  <c r="P1592" i="1"/>
  <c r="A1593" i="1"/>
  <c r="A1594" i="1"/>
  <c r="D1594" i="1"/>
  <c r="A1595" i="1"/>
  <c r="A1596" i="1"/>
  <c r="F1596" i="1" s="1"/>
  <c r="M1596" i="1"/>
  <c r="A1597" i="1"/>
  <c r="S1597" i="1"/>
  <c r="A1598" i="1"/>
  <c r="M1598" i="1"/>
  <c r="A1599" i="1"/>
  <c r="A1600" i="1"/>
  <c r="C1600" i="1" s="1"/>
  <c r="B1600" i="1"/>
  <c r="E1600" i="1"/>
  <c r="H1600" i="1"/>
  <c r="A1601" i="1"/>
  <c r="R1601" i="1"/>
  <c r="A1602" i="1"/>
  <c r="M1602" i="1" s="1"/>
  <c r="G1602" i="1"/>
  <c r="R1602" i="1"/>
  <c r="A1603" i="1"/>
  <c r="F1603" i="1" s="1"/>
  <c r="D1603" i="1"/>
  <c r="M1603" i="1"/>
  <c r="A1604" i="1"/>
  <c r="D1604" i="1" s="1"/>
  <c r="B1604" i="1"/>
  <c r="I1604" i="1"/>
  <c r="M1604" i="1"/>
  <c r="N1604" i="1"/>
  <c r="O1604" i="1"/>
  <c r="Q1604" i="1"/>
  <c r="R1604" i="1"/>
  <c r="A1605" i="1"/>
  <c r="E1605" i="1"/>
  <c r="A1606" i="1"/>
  <c r="S1606" i="1"/>
  <c r="A1607" i="1"/>
  <c r="H1607" i="1" s="1"/>
  <c r="A1608" i="1"/>
  <c r="A1609" i="1"/>
  <c r="R1609" i="1" s="1"/>
  <c r="B1609" i="1"/>
  <c r="C1609" i="1"/>
  <c r="J1609" i="1"/>
  <c r="Q1609" i="1"/>
  <c r="A1610" i="1"/>
  <c r="F1610" i="1" s="1"/>
  <c r="C1610" i="1"/>
  <c r="A1611" i="1"/>
  <c r="M1611" i="1" s="1"/>
  <c r="A1612" i="1"/>
  <c r="R1612" i="1" s="1"/>
  <c r="I1612" i="1"/>
  <c r="A1613" i="1"/>
  <c r="F1613" i="1" s="1"/>
  <c r="L1613" i="1"/>
  <c r="A1614" i="1"/>
  <c r="A1615" i="1"/>
  <c r="E1615" i="1"/>
  <c r="A1616" i="1"/>
  <c r="H1616" i="1"/>
  <c r="R1616" i="1"/>
  <c r="A1617" i="1"/>
  <c r="G1617" i="1" s="1"/>
  <c r="E1617" i="1"/>
  <c r="O1617" i="1"/>
  <c r="A1618" i="1"/>
  <c r="L1618" i="1" s="1"/>
  <c r="F1618" i="1"/>
  <c r="A1619" i="1"/>
  <c r="A1620" i="1"/>
  <c r="A1621" i="1"/>
  <c r="D1621" i="1" s="1"/>
  <c r="A1622" i="1"/>
  <c r="A1623" i="1"/>
  <c r="B1623" i="1"/>
  <c r="G1623" i="1"/>
  <c r="A1624" i="1"/>
  <c r="A1625" i="1"/>
  <c r="F1625" i="1" s="1"/>
  <c r="E1625" i="1"/>
  <c r="S1625" i="1"/>
  <c r="A1626" i="1"/>
  <c r="D1626" i="1"/>
  <c r="J1626" i="1"/>
  <c r="A1627" i="1"/>
  <c r="A1628" i="1"/>
  <c r="A1629" i="1"/>
  <c r="E1629" i="1" s="1"/>
  <c r="A1630" i="1"/>
  <c r="H1630" i="1" s="1"/>
  <c r="A1631" i="1"/>
  <c r="A1632" i="1"/>
  <c r="Q1632" i="1"/>
  <c r="A1633" i="1"/>
  <c r="D1633" i="1" s="1"/>
  <c r="B1633" i="1"/>
  <c r="K1633" i="1"/>
  <c r="R1633" i="1"/>
  <c r="A1634" i="1"/>
  <c r="I1634" i="1"/>
  <c r="N1634" i="1"/>
  <c r="A1635" i="1"/>
  <c r="F1635" i="1"/>
  <c r="Q1635" i="1"/>
  <c r="A1636" i="1"/>
  <c r="E1636" i="1"/>
  <c r="G1636" i="1"/>
  <c r="A1637" i="1"/>
  <c r="A1638" i="1"/>
  <c r="Q1638" i="1" s="1"/>
  <c r="D1638" i="1"/>
  <c r="K1638" i="1"/>
  <c r="A1639" i="1"/>
  <c r="O1639" i="1"/>
  <c r="A1640" i="1"/>
  <c r="I1640" i="1"/>
  <c r="A1641" i="1"/>
  <c r="B1641" i="1" s="1"/>
  <c r="A1642" i="1"/>
  <c r="A1643" i="1"/>
  <c r="Q1643" i="1" s="1"/>
  <c r="H1643" i="1"/>
  <c r="A1644" i="1"/>
  <c r="S1644" i="1"/>
  <c r="A1645" i="1"/>
  <c r="A1646" i="1"/>
  <c r="G1646" i="1" s="1"/>
  <c r="J1646" i="1"/>
  <c r="K1646" i="1"/>
  <c r="L1646" i="1"/>
  <c r="M1646" i="1"/>
  <c r="O1646" i="1"/>
  <c r="S1646" i="1"/>
  <c r="A1647" i="1"/>
  <c r="E1647" i="1" s="1"/>
  <c r="B1647" i="1"/>
  <c r="C1647" i="1"/>
  <c r="F1647" i="1"/>
  <c r="G1647" i="1"/>
  <c r="N1647" i="1"/>
  <c r="P1647" i="1"/>
  <c r="R1647" i="1"/>
  <c r="A1648" i="1"/>
  <c r="D1648" i="1"/>
  <c r="A1649" i="1"/>
  <c r="A1650" i="1"/>
  <c r="P1650" i="1" s="1"/>
  <c r="J1650" i="1"/>
  <c r="K1650" i="1"/>
  <c r="A1651" i="1"/>
  <c r="J1651" i="1" s="1"/>
  <c r="B1651" i="1"/>
  <c r="Q1651" i="1"/>
  <c r="A1652" i="1"/>
  <c r="C1652" i="1" s="1"/>
  <c r="G1652" i="1"/>
  <c r="M1652" i="1"/>
  <c r="A1653" i="1"/>
  <c r="C1653" i="1" s="1"/>
  <c r="A1654" i="1"/>
  <c r="N1654" i="1" s="1"/>
  <c r="J1654" i="1"/>
  <c r="L1654" i="1"/>
  <c r="A1655" i="1"/>
  <c r="L1655" i="1" s="1"/>
  <c r="K1655" i="1"/>
  <c r="A1656" i="1"/>
  <c r="C1656" i="1"/>
  <c r="D1656" i="1"/>
  <c r="E1656" i="1"/>
  <c r="G1656" i="1"/>
  <c r="H1656" i="1"/>
  <c r="L1656" i="1"/>
  <c r="S1656" i="1"/>
  <c r="A1657" i="1"/>
  <c r="B1657" i="1" s="1"/>
  <c r="D1657" i="1"/>
  <c r="I1657" i="1"/>
  <c r="P1657" i="1"/>
  <c r="A1658" i="1"/>
  <c r="B1658" i="1"/>
  <c r="F1658" i="1"/>
  <c r="J1658" i="1"/>
  <c r="L1658" i="1"/>
  <c r="M1658" i="1"/>
  <c r="O1658" i="1"/>
  <c r="P1658" i="1"/>
  <c r="R1658" i="1"/>
  <c r="A1659" i="1"/>
  <c r="S1659" i="1" s="1"/>
  <c r="A1660" i="1"/>
  <c r="C1660" i="1" s="1"/>
  <c r="D1660" i="1"/>
  <c r="A1661" i="1"/>
  <c r="M1661" i="1" s="1"/>
  <c r="B1661" i="1"/>
  <c r="C1661" i="1"/>
  <c r="G1661" i="1"/>
  <c r="H1661" i="1"/>
  <c r="O1661" i="1"/>
  <c r="A1662" i="1"/>
  <c r="A1663" i="1"/>
  <c r="E1663" i="1"/>
  <c r="G1663" i="1"/>
  <c r="K1663" i="1"/>
  <c r="Q1663" i="1"/>
  <c r="A1664" i="1"/>
  <c r="A1665" i="1"/>
  <c r="B1665" i="1" s="1"/>
  <c r="D1665" i="1"/>
  <c r="F1665" i="1"/>
  <c r="I1665" i="1"/>
  <c r="K1665" i="1"/>
  <c r="M1665" i="1"/>
  <c r="O1665" i="1"/>
  <c r="Q1665" i="1"/>
  <c r="S1665" i="1"/>
  <c r="A1666" i="1"/>
  <c r="D1666" i="1"/>
  <c r="H1666" i="1"/>
  <c r="M1666" i="1"/>
  <c r="A1667" i="1"/>
  <c r="B1667" i="1"/>
  <c r="E1667" i="1"/>
  <c r="F1667" i="1"/>
  <c r="I1667" i="1"/>
  <c r="A1668" i="1"/>
  <c r="B1668" i="1" s="1"/>
  <c r="D1668" i="1"/>
  <c r="H1668" i="1"/>
  <c r="I1668" i="1"/>
  <c r="J1668" i="1"/>
  <c r="N1668" i="1"/>
  <c r="Q1668" i="1"/>
  <c r="S1668" i="1"/>
  <c r="A1669" i="1"/>
  <c r="D1669" i="1"/>
  <c r="E1669" i="1"/>
  <c r="O1669" i="1"/>
  <c r="A1670" i="1"/>
  <c r="A1671" i="1"/>
  <c r="B1671" i="1"/>
  <c r="E1671" i="1"/>
  <c r="F1671" i="1"/>
  <c r="K1671" i="1"/>
  <c r="M1671" i="1"/>
  <c r="Q1671" i="1"/>
  <c r="A1672" i="1"/>
  <c r="B1672" i="1" s="1"/>
  <c r="Q1672" i="1"/>
  <c r="A1673" i="1"/>
  <c r="L1673" i="1" s="1"/>
  <c r="G1673" i="1"/>
  <c r="A1674" i="1"/>
  <c r="A1675" i="1"/>
  <c r="B1675" i="1" s="1"/>
  <c r="C1675" i="1"/>
  <c r="F1675" i="1"/>
  <c r="H1675" i="1"/>
  <c r="P1675" i="1"/>
  <c r="A1676" i="1"/>
  <c r="A1677" i="1"/>
  <c r="D1677" i="1" s="1"/>
  <c r="A1678" i="1"/>
  <c r="P1678" i="1" s="1"/>
  <c r="A1679" i="1"/>
  <c r="L1679" i="1"/>
  <c r="A1680" i="1"/>
  <c r="A1681" i="1"/>
  <c r="C1681" i="1" s="1"/>
  <c r="B1681" i="1"/>
  <c r="E1681" i="1"/>
  <c r="F1681" i="1"/>
  <c r="A1682" i="1"/>
  <c r="D1682" i="1" s="1"/>
  <c r="A1683" i="1"/>
  <c r="A1684" i="1"/>
  <c r="P1684" i="1" s="1"/>
  <c r="Q1684" i="1"/>
  <c r="A1685" i="1"/>
  <c r="E1685" i="1"/>
  <c r="G1685" i="1"/>
  <c r="L1685" i="1"/>
  <c r="N1685" i="1"/>
  <c r="O1685" i="1"/>
  <c r="P1685" i="1"/>
  <c r="A1686" i="1"/>
  <c r="N1686" i="1" s="1"/>
  <c r="B1686" i="1"/>
  <c r="D1686" i="1"/>
  <c r="F1686" i="1"/>
  <c r="H1686" i="1"/>
  <c r="A1687" i="1"/>
  <c r="I1687" i="1" s="1"/>
  <c r="G1687" i="1"/>
  <c r="L1687" i="1"/>
  <c r="P1687" i="1"/>
  <c r="A1688" i="1"/>
  <c r="I1688" i="1" s="1"/>
  <c r="A1689" i="1"/>
  <c r="G1689" i="1" s="1"/>
  <c r="B1689" i="1"/>
  <c r="N1689" i="1"/>
  <c r="O1689" i="1"/>
  <c r="P1689" i="1"/>
  <c r="Q1689" i="1"/>
  <c r="A1690" i="1"/>
  <c r="A1691" i="1"/>
  <c r="E1691" i="1" s="1"/>
  <c r="F1691" i="1"/>
  <c r="K1691" i="1"/>
  <c r="A1692" i="1"/>
  <c r="B1692" i="1" s="1"/>
  <c r="D1692" i="1"/>
  <c r="A1693" i="1"/>
  <c r="E1693" i="1" s="1"/>
  <c r="B1693" i="1"/>
  <c r="F1693" i="1"/>
  <c r="G1693" i="1"/>
  <c r="K1693" i="1"/>
  <c r="N1693" i="1"/>
  <c r="O1693" i="1"/>
  <c r="A1694" i="1"/>
  <c r="Q1694" i="1" s="1"/>
  <c r="C1694" i="1"/>
  <c r="E1694" i="1"/>
  <c r="F1694" i="1"/>
  <c r="H1694" i="1"/>
  <c r="I1694" i="1"/>
  <c r="J1694" i="1"/>
  <c r="M1694" i="1"/>
  <c r="N1694" i="1"/>
  <c r="O1694" i="1"/>
  <c r="P1694" i="1"/>
  <c r="S1694" i="1"/>
  <c r="A1695" i="1"/>
  <c r="C1695" i="1"/>
  <c r="J1695" i="1"/>
  <c r="N1695" i="1"/>
  <c r="Q1695" i="1"/>
  <c r="R1695" i="1"/>
  <c r="A1696" i="1"/>
  <c r="E1696" i="1" s="1"/>
  <c r="G1696" i="1"/>
  <c r="O1696" i="1"/>
  <c r="A1697" i="1"/>
  <c r="C1697" i="1"/>
  <c r="K1697" i="1"/>
  <c r="L1697" i="1"/>
  <c r="A1698" i="1"/>
  <c r="R1698" i="1" s="1"/>
  <c r="K1698" i="1"/>
  <c r="A1699" i="1"/>
  <c r="D1699" i="1" s="1"/>
  <c r="A1700" i="1"/>
  <c r="A1701" i="1"/>
  <c r="A1702" i="1"/>
  <c r="C1702" i="1" s="1"/>
  <c r="A1703" i="1"/>
  <c r="K1703" i="1"/>
  <c r="L1703" i="1"/>
  <c r="A1704" i="1"/>
  <c r="H1704" i="1" s="1"/>
  <c r="B1704" i="1"/>
  <c r="C1704" i="1"/>
  <c r="D1704" i="1"/>
  <c r="E1704" i="1"/>
  <c r="F1704" i="1"/>
  <c r="G1704" i="1"/>
  <c r="I1704" i="1"/>
  <c r="J1704" i="1"/>
  <c r="K1704" i="1"/>
  <c r="L1704" i="1"/>
  <c r="N1704" i="1"/>
  <c r="O1704" i="1"/>
  <c r="P1704" i="1"/>
  <c r="Q1704" i="1"/>
  <c r="S1704" i="1"/>
  <c r="A1705" i="1"/>
  <c r="R1705" i="1" s="1"/>
  <c r="E1705" i="1"/>
  <c r="G1705" i="1"/>
  <c r="L1705" i="1"/>
  <c r="M1705" i="1"/>
  <c r="O1705" i="1"/>
  <c r="P1705" i="1"/>
  <c r="Q1705" i="1"/>
  <c r="S1705" i="1"/>
  <c r="A1706" i="1"/>
  <c r="F1706" i="1"/>
  <c r="Q1706" i="1"/>
  <c r="A1707" i="1"/>
  <c r="B1707" i="1"/>
  <c r="H1707" i="1"/>
  <c r="O1707" i="1"/>
  <c r="A1708" i="1"/>
  <c r="H1708" i="1"/>
  <c r="L1708" i="1"/>
  <c r="P1708" i="1"/>
  <c r="Q1708" i="1"/>
  <c r="A1709" i="1"/>
  <c r="G1709" i="1" s="1"/>
  <c r="A1710" i="1"/>
  <c r="L1710" i="1" s="1"/>
  <c r="D1710" i="1"/>
  <c r="E1710" i="1"/>
  <c r="I1710" i="1"/>
  <c r="K1710" i="1"/>
  <c r="O1710" i="1"/>
  <c r="A1711" i="1"/>
  <c r="K1711" i="1" s="1"/>
  <c r="A1712" i="1"/>
  <c r="F1712" i="1" s="1"/>
  <c r="L1712" i="1"/>
  <c r="A1713" i="1"/>
  <c r="H1713" i="1" s="1"/>
  <c r="A1714" i="1"/>
  <c r="A1715" i="1"/>
  <c r="I1715" i="1" s="1"/>
  <c r="Q1715" i="1"/>
  <c r="A1716" i="1"/>
  <c r="A1717" i="1"/>
  <c r="A1718" i="1"/>
  <c r="A1719" i="1"/>
  <c r="F1719" i="1"/>
  <c r="A1720" i="1"/>
  <c r="J1720" i="1"/>
  <c r="A1721" i="1"/>
  <c r="J1721" i="1" s="1"/>
  <c r="A1722" i="1"/>
  <c r="A1723" i="1"/>
  <c r="K1723" i="1"/>
  <c r="A1724" i="1"/>
  <c r="K1724" i="1" s="1"/>
  <c r="D1724" i="1"/>
  <c r="J1724" i="1"/>
  <c r="P1724" i="1"/>
  <c r="R1724" i="1"/>
  <c r="A1725" i="1"/>
  <c r="G1725" i="1"/>
  <c r="J1725" i="1"/>
  <c r="A1726" i="1"/>
  <c r="R1726" i="1" s="1"/>
  <c r="A1727" i="1"/>
  <c r="A1728" i="1"/>
  <c r="H1728" i="1" s="1"/>
  <c r="A1729" i="1"/>
  <c r="M1729" i="1" s="1"/>
  <c r="A1730" i="1"/>
  <c r="E1730" i="1" s="1"/>
  <c r="A1731" i="1"/>
  <c r="L1731" i="1" s="1"/>
  <c r="C1731" i="1"/>
  <c r="A1732" i="1"/>
  <c r="C1732" i="1"/>
  <c r="P1732" i="1"/>
  <c r="A1733" i="1"/>
  <c r="A1734" i="1"/>
  <c r="D1734" i="1" s="1"/>
  <c r="B1734" i="1"/>
  <c r="F1734" i="1"/>
  <c r="J1734" i="1"/>
  <c r="N1734" i="1"/>
  <c r="R1734" i="1"/>
  <c r="A1735" i="1"/>
  <c r="O1735" i="1"/>
  <c r="A1736" i="1"/>
  <c r="B1736" i="1"/>
  <c r="A1737" i="1"/>
  <c r="A1738" i="1"/>
  <c r="I1738" i="1" s="1"/>
  <c r="B1738" i="1"/>
  <c r="C1738" i="1"/>
  <c r="E1738" i="1"/>
  <c r="H1738" i="1"/>
  <c r="J1738" i="1"/>
  <c r="K1738" i="1"/>
  <c r="L1738" i="1"/>
  <c r="N1738" i="1"/>
  <c r="S1738" i="1"/>
  <c r="A1739" i="1"/>
  <c r="S1739" i="1" s="1"/>
  <c r="A1740" i="1"/>
  <c r="A1741" i="1"/>
  <c r="M1741" i="1" s="1"/>
  <c r="I1741" i="1"/>
  <c r="O1741" i="1"/>
  <c r="P1741" i="1"/>
  <c r="Q1741" i="1"/>
  <c r="R1741" i="1"/>
  <c r="A1742" i="1"/>
  <c r="J1742" i="1" s="1"/>
  <c r="A1743" i="1"/>
  <c r="H1743" i="1" s="1"/>
  <c r="A1744" i="1"/>
  <c r="A1745" i="1"/>
  <c r="B1745" i="1"/>
  <c r="O1745" i="1"/>
  <c r="R1745" i="1"/>
  <c r="A1746" i="1"/>
  <c r="H1746" i="1"/>
  <c r="K1746" i="1"/>
  <c r="A1747" i="1"/>
  <c r="S1747" i="1" s="1"/>
  <c r="N1747" i="1"/>
  <c r="A1748" i="1"/>
  <c r="R1748" i="1" s="1"/>
  <c r="L1748" i="1"/>
  <c r="N1748" i="1"/>
  <c r="A1749" i="1"/>
  <c r="J1749" i="1" s="1"/>
  <c r="I1749" i="1"/>
  <c r="A1750" i="1"/>
  <c r="A1751" i="1"/>
  <c r="Q1751" i="1"/>
  <c r="A1752" i="1"/>
  <c r="A1753" i="1"/>
  <c r="G1753" i="1"/>
  <c r="H1753" i="1"/>
  <c r="N1753" i="1"/>
  <c r="A1754" i="1"/>
  <c r="L1754" i="1"/>
  <c r="A1755" i="1"/>
  <c r="F1755" i="1" s="1"/>
  <c r="D1755" i="1"/>
  <c r="I1755" i="1"/>
  <c r="A1756" i="1"/>
  <c r="A1757" i="1"/>
  <c r="A1758" i="1"/>
  <c r="A1759" i="1"/>
  <c r="B1759" i="1"/>
  <c r="M1759" i="1"/>
  <c r="N1759" i="1"/>
  <c r="Q1759" i="1"/>
  <c r="A1760" i="1"/>
  <c r="K1760" i="1" s="1"/>
  <c r="A1761" i="1"/>
  <c r="B1761" i="1" s="1"/>
  <c r="A1762" i="1"/>
  <c r="I1762" i="1" s="1"/>
  <c r="K1762" i="1"/>
  <c r="A1763" i="1"/>
  <c r="C1763" i="1" s="1"/>
  <c r="A1764" i="1"/>
  <c r="D1764" i="1"/>
  <c r="E1764" i="1"/>
  <c r="K1764" i="1"/>
  <c r="P1764" i="1"/>
  <c r="A1765" i="1"/>
  <c r="N1765" i="1" s="1"/>
  <c r="A1766" i="1"/>
  <c r="H1766" i="1" s="1"/>
  <c r="F1766" i="1"/>
  <c r="O1766" i="1"/>
  <c r="R1766" i="1"/>
  <c r="A1767" i="1"/>
  <c r="G1767" i="1"/>
  <c r="Q1767" i="1"/>
  <c r="A1768" i="1"/>
  <c r="M1768" i="1" s="1"/>
  <c r="J1768" i="1"/>
  <c r="A1769" i="1"/>
  <c r="P1769" i="1"/>
  <c r="A1770" i="1"/>
  <c r="O1770" i="1" s="1"/>
  <c r="A1771" i="1"/>
  <c r="A1772" i="1"/>
  <c r="I1772" i="1" s="1"/>
  <c r="F1772" i="1"/>
  <c r="Q1772" i="1"/>
  <c r="R1772" i="1"/>
  <c r="S1772" i="1"/>
  <c r="A1773" i="1"/>
  <c r="H1773" i="1" s="1"/>
  <c r="A1774" i="1"/>
  <c r="A1775" i="1"/>
  <c r="D1775" i="1" s="1"/>
  <c r="G1775" i="1"/>
  <c r="M1775" i="1"/>
  <c r="A1776" i="1"/>
  <c r="D1776" i="1"/>
  <c r="A1777" i="1"/>
  <c r="A1778" i="1"/>
  <c r="A1779" i="1"/>
  <c r="A1780" i="1"/>
  <c r="A1781" i="1"/>
  <c r="C1781" i="1" s="1"/>
  <c r="A1782" i="1"/>
  <c r="A1783" i="1"/>
  <c r="C1783" i="1" s="1"/>
  <c r="A1784" i="1"/>
  <c r="J1784" i="1"/>
  <c r="A1785" i="1"/>
  <c r="G1785" i="1"/>
  <c r="H1785" i="1"/>
  <c r="P1785" i="1"/>
  <c r="A1786" i="1"/>
  <c r="A1787" i="1"/>
  <c r="R1787" i="1"/>
  <c r="A1788" i="1"/>
  <c r="I1788" i="1"/>
  <c r="A1789" i="1"/>
  <c r="A1790" i="1"/>
  <c r="L1790" i="1" s="1"/>
  <c r="B1790" i="1"/>
  <c r="G1790" i="1"/>
  <c r="J1790" i="1"/>
  <c r="K1790" i="1"/>
  <c r="M1790" i="1"/>
  <c r="N1790" i="1"/>
  <c r="O1790" i="1"/>
  <c r="R1790" i="1"/>
  <c r="A1791" i="1"/>
  <c r="E1791" i="1" s="1"/>
  <c r="A1792" i="1"/>
  <c r="C1792" i="1"/>
  <c r="A1793" i="1"/>
  <c r="N1793" i="1" s="1"/>
  <c r="I1793" i="1"/>
  <c r="A1794" i="1"/>
  <c r="S1794" i="1" s="1"/>
  <c r="C1794" i="1"/>
  <c r="D1794" i="1"/>
  <c r="A1795" i="1"/>
  <c r="E1795" i="1" s="1"/>
  <c r="J1795" i="1"/>
  <c r="A1796" i="1"/>
  <c r="R1796" i="1" s="1"/>
  <c r="F1796" i="1"/>
  <c r="H1796" i="1"/>
  <c r="A1797" i="1"/>
  <c r="H1797" i="1" s="1"/>
  <c r="C1797" i="1"/>
  <c r="E1797" i="1"/>
  <c r="K1797" i="1"/>
  <c r="M1797" i="1"/>
  <c r="Q1797" i="1"/>
  <c r="A1798" i="1"/>
  <c r="G1798" i="1"/>
  <c r="H1798" i="1"/>
  <c r="A1799" i="1"/>
  <c r="G1799" i="1" s="1"/>
  <c r="F1799" i="1"/>
  <c r="K1799" i="1"/>
  <c r="L1799" i="1"/>
  <c r="M1799" i="1"/>
  <c r="O1799" i="1"/>
  <c r="S1799" i="1"/>
  <c r="A1800" i="1"/>
  <c r="R1800" i="1" s="1"/>
  <c r="A1801" i="1"/>
  <c r="A1802" i="1"/>
  <c r="C1802" i="1"/>
  <c r="D1802" i="1"/>
  <c r="E1802" i="1"/>
  <c r="J1802" i="1"/>
  <c r="N1802" i="1"/>
  <c r="Q1802" i="1"/>
  <c r="A1803" i="1"/>
  <c r="A1804" i="1"/>
  <c r="M1804" i="1"/>
  <c r="A1805" i="1"/>
  <c r="E1805" i="1"/>
  <c r="J1805" i="1"/>
  <c r="A1806" i="1"/>
  <c r="L1806" i="1" s="1"/>
  <c r="A1807" i="1"/>
  <c r="A1808" i="1"/>
  <c r="A1809" i="1"/>
  <c r="I1809" i="1" s="1"/>
  <c r="A1810" i="1"/>
  <c r="H1810" i="1" s="1"/>
  <c r="C1810" i="1"/>
  <c r="F1810" i="1"/>
  <c r="M1810" i="1"/>
  <c r="P1810" i="1"/>
  <c r="Q1810" i="1"/>
  <c r="S1810" i="1"/>
  <c r="A1811" i="1"/>
  <c r="A1812" i="1"/>
  <c r="A1813" i="1"/>
  <c r="C1813" i="1"/>
  <c r="M1813" i="1"/>
  <c r="A1814" i="1"/>
  <c r="G1814" i="1" s="1"/>
  <c r="A1815" i="1"/>
  <c r="A1816" i="1"/>
  <c r="A1817" i="1"/>
  <c r="I1817" i="1" s="1"/>
  <c r="D1817" i="1"/>
  <c r="G1817" i="1"/>
  <c r="P1817" i="1"/>
  <c r="R1817" i="1"/>
  <c r="S1817" i="1"/>
  <c r="A1818" i="1"/>
  <c r="A1819" i="1"/>
  <c r="A1820" i="1"/>
  <c r="E1820" i="1" s="1"/>
  <c r="F1820" i="1"/>
  <c r="A1821" i="1"/>
  <c r="F1821" i="1" s="1"/>
  <c r="A1822" i="1"/>
  <c r="G1822" i="1"/>
  <c r="A1823" i="1"/>
  <c r="A1824" i="1"/>
  <c r="F1824" i="1" s="1"/>
  <c r="A1825" i="1"/>
  <c r="F1825" i="1"/>
  <c r="K1825" i="1"/>
  <c r="A1826" i="1"/>
  <c r="A1827" i="1"/>
  <c r="G1827" i="1"/>
  <c r="A1828" i="1"/>
  <c r="D1828" i="1"/>
  <c r="F1828" i="1"/>
  <c r="K1828" i="1"/>
  <c r="A1829" i="1"/>
  <c r="L1829" i="1" s="1"/>
  <c r="A1830" i="1"/>
  <c r="A1831" i="1"/>
  <c r="A1832" i="1"/>
  <c r="A1833" i="1"/>
  <c r="O1833" i="1" s="1"/>
  <c r="E1833" i="1"/>
  <c r="P1833" i="1"/>
  <c r="R1833" i="1"/>
  <c r="A1834" i="1"/>
  <c r="S1834" i="1"/>
  <c r="A1835" i="1"/>
  <c r="A1836" i="1"/>
  <c r="E1836" i="1" s="1"/>
  <c r="G1836" i="1"/>
  <c r="H1836" i="1"/>
  <c r="I1836" i="1"/>
  <c r="J1836" i="1"/>
  <c r="L1836" i="1"/>
  <c r="Q1836" i="1"/>
  <c r="S1836" i="1"/>
  <c r="A1837" i="1"/>
  <c r="S1837" i="1" s="1"/>
  <c r="C1837" i="1"/>
  <c r="L1837" i="1"/>
  <c r="A1838" i="1"/>
  <c r="A1839" i="1"/>
  <c r="Q1839" i="1" s="1"/>
  <c r="H1839" i="1"/>
  <c r="L1839" i="1"/>
  <c r="R1839" i="1"/>
  <c r="A1840" i="1"/>
  <c r="R1840" i="1" s="1"/>
  <c r="A1841" i="1"/>
  <c r="C1841" i="1"/>
  <c r="H1841" i="1"/>
  <c r="A1842" i="1"/>
  <c r="P1842" i="1" s="1"/>
  <c r="D1842" i="1"/>
  <c r="I1842" i="1"/>
  <c r="J1842" i="1"/>
  <c r="K1842" i="1"/>
  <c r="N1842" i="1"/>
  <c r="O1842" i="1"/>
  <c r="Q1842" i="1"/>
  <c r="A1843" i="1"/>
  <c r="M1843" i="1" s="1"/>
  <c r="F1843" i="1"/>
  <c r="A1844" i="1"/>
  <c r="A1845" i="1"/>
  <c r="O1845" i="1" s="1"/>
  <c r="J1845" i="1"/>
  <c r="M1845" i="1"/>
  <c r="R1845" i="1"/>
  <c r="A1846" i="1"/>
  <c r="A1847" i="1"/>
  <c r="J1847" i="1" s="1"/>
  <c r="Q1847" i="1"/>
  <c r="A1848" i="1"/>
  <c r="Q1848" i="1"/>
  <c r="A1849" i="1"/>
  <c r="A1850" i="1"/>
  <c r="D1850" i="1" s="1"/>
  <c r="A1851" i="1"/>
  <c r="C1851" i="1"/>
  <c r="D1851" i="1"/>
  <c r="E1851" i="1"/>
  <c r="G1851" i="1"/>
  <c r="J1851" i="1"/>
  <c r="L1851" i="1"/>
  <c r="M1851" i="1"/>
  <c r="N1851" i="1"/>
  <c r="P1851" i="1"/>
  <c r="A1852" i="1"/>
  <c r="Q1852" i="1" s="1"/>
  <c r="C1852" i="1"/>
  <c r="D1852" i="1"/>
  <c r="F1852" i="1"/>
  <c r="H1852" i="1"/>
  <c r="K1852" i="1"/>
  <c r="L1852" i="1"/>
  <c r="M1852" i="1"/>
  <c r="O1852" i="1"/>
  <c r="S1852" i="1"/>
  <c r="A1168" i="1"/>
  <c r="G1168" i="1"/>
  <c r="H1168" i="1"/>
  <c r="M1168" i="1"/>
  <c r="Q1168" i="1"/>
  <c r="A1169" i="1"/>
  <c r="A1170" i="1"/>
  <c r="A1171" i="1"/>
  <c r="A1172" i="1"/>
  <c r="A1173" i="1"/>
  <c r="O1173" i="1" s="1"/>
  <c r="A1163" i="1"/>
  <c r="M1163" i="1" s="1"/>
  <c r="H1163" i="1"/>
  <c r="K1163" i="1"/>
  <c r="A1164" i="1"/>
  <c r="A1165" i="1"/>
  <c r="A1166" i="1"/>
  <c r="G1166" i="1"/>
  <c r="A1167" i="1"/>
  <c r="K1167" i="1"/>
  <c r="A3" i="1"/>
  <c r="O3" i="1"/>
  <c r="A4" i="1"/>
  <c r="E4" i="1" s="1"/>
  <c r="A5" i="1"/>
  <c r="K5" i="1" s="1"/>
  <c r="D5" i="1"/>
  <c r="G5" i="1"/>
  <c r="J5" i="1"/>
  <c r="L5" i="1"/>
  <c r="A6" i="1"/>
  <c r="J6" i="1" s="1"/>
  <c r="D6" i="1"/>
  <c r="M6" i="1"/>
  <c r="O6" i="1"/>
  <c r="Q6" i="1"/>
  <c r="R6" i="1"/>
  <c r="A7" i="1"/>
  <c r="Q7" i="1" s="1"/>
  <c r="K7" i="1"/>
  <c r="A8" i="1"/>
  <c r="E8" i="1"/>
  <c r="H8" i="1"/>
  <c r="J8" i="1"/>
  <c r="K8" i="1"/>
  <c r="Q8" i="1"/>
  <c r="A9" i="1"/>
  <c r="G9" i="1"/>
  <c r="A10" i="1"/>
  <c r="R10" i="1"/>
  <c r="A11" i="1"/>
  <c r="R11" i="1" s="1"/>
  <c r="I11" i="1"/>
  <c r="N11" i="1"/>
  <c r="A12" i="1"/>
  <c r="A13" i="1"/>
  <c r="A14" i="1"/>
  <c r="A15" i="1"/>
  <c r="A16" i="1"/>
  <c r="O16" i="1" s="1"/>
  <c r="I16" i="1"/>
  <c r="A17" i="1"/>
  <c r="H17" i="1" s="1"/>
  <c r="A18" i="1"/>
  <c r="D18" i="1" s="1"/>
  <c r="H18" i="1"/>
  <c r="Q18" i="1"/>
  <c r="R18" i="1"/>
  <c r="A19" i="1"/>
  <c r="E19" i="1" s="1"/>
  <c r="A20" i="1"/>
  <c r="E20" i="1"/>
  <c r="J20" i="1"/>
  <c r="M20" i="1"/>
  <c r="Q20" i="1"/>
  <c r="A21" i="1"/>
  <c r="Q21" i="1" s="1"/>
  <c r="A22" i="1"/>
  <c r="L22" i="1" s="1"/>
  <c r="A23" i="1"/>
  <c r="A24" i="1"/>
  <c r="A25" i="1"/>
  <c r="Q25" i="1"/>
  <c r="A26" i="1"/>
  <c r="A27" i="1"/>
  <c r="L27" i="1"/>
  <c r="O27" i="1"/>
  <c r="Q27" i="1"/>
  <c r="S27" i="1"/>
  <c r="A28" i="1"/>
  <c r="R28" i="1" s="1"/>
  <c r="A29" i="1"/>
  <c r="A30" i="1"/>
  <c r="D30" i="1"/>
  <c r="A31" i="1"/>
  <c r="K31" i="1" s="1"/>
  <c r="O31" i="1"/>
  <c r="P31" i="1"/>
  <c r="A32" i="1"/>
  <c r="N32" i="1" s="1"/>
  <c r="A33" i="1"/>
  <c r="I33" i="1" s="1"/>
  <c r="A34" i="1"/>
  <c r="S34" i="1" s="1"/>
  <c r="D34" i="1"/>
  <c r="A35" i="1"/>
  <c r="A36" i="1"/>
  <c r="D36" i="1"/>
  <c r="E36" i="1"/>
  <c r="L36" i="1"/>
  <c r="O36" i="1"/>
  <c r="P36" i="1"/>
  <c r="Q36" i="1"/>
  <c r="R36" i="1"/>
  <c r="A37" i="1"/>
  <c r="A38" i="1"/>
  <c r="K38" i="1" s="1"/>
  <c r="H38" i="1"/>
  <c r="O38" i="1"/>
  <c r="S38" i="1"/>
  <c r="A39" i="1"/>
  <c r="K39" i="1" s="1"/>
  <c r="Q39" i="1"/>
  <c r="A40" i="1"/>
  <c r="A41" i="1"/>
  <c r="A42" i="1"/>
  <c r="I42" i="1"/>
  <c r="P42" i="1"/>
  <c r="Q42" i="1"/>
  <c r="A43" i="1"/>
  <c r="E43" i="1" s="1"/>
  <c r="A44" i="1"/>
  <c r="I44" i="1" s="1"/>
  <c r="A45" i="1"/>
  <c r="G45" i="1" s="1"/>
  <c r="E45" i="1"/>
  <c r="J45" i="1"/>
  <c r="O45" i="1"/>
  <c r="A46" i="1"/>
  <c r="E46" i="1"/>
  <c r="G46" i="1"/>
  <c r="J46" i="1"/>
  <c r="A47" i="1"/>
  <c r="J47" i="1" s="1"/>
  <c r="A48" i="1"/>
  <c r="D48" i="1" s="1"/>
  <c r="A49" i="1"/>
  <c r="G49" i="1" s="1"/>
  <c r="A50" i="1"/>
  <c r="S50" i="1" s="1"/>
  <c r="L50" i="1"/>
  <c r="A51" i="1"/>
  <c r="M51" i="1"/>
  <c r="N51" i="1"/>
  <c r="Q51" i="1"/>
  <c r="A52" i="1"/>
  <c r="N52" i="1" s="1"/>
  <c r="A53" i="1"/>
  <c r="G53" i="1"/>
  <c r="L53" i="1"/>
  <c r="O53" i="1"/>
  <c r="A54" i="1"/>
  <c r="O54" i="1" s="1"/>
  <c r="A55" i="1"/>
  <c r="A56" i="1"/>
  <c r="A57" i="1"/>
  <c r="E57" i="1"/>
  <c r="G57" i="1"/>
  <c r="A58" i="1"/>
  <c r="N58" i="1" s="1"/>
  <c r="A59" i="1"/>
  <c r="I59" i="1" s="1"/>
  <c r="A60" i="1"/>
  <c r="E60" i="1"/>
  <c r="H60" i="1"/>
  <c r="K60" i="1"/>
  <c r="Q60" i="1"/>
  <c r="A61" i="1"/>
  <c r="Q61" i="1" s="1"/>
  <c r="A62" i="1"/>
  <c r="S62" i="1" s="1"/>
  <c r="A63" i="1"/>
  <c r="D63" i="1" s="1"/>
  <c r="A64" i="1"/>
  <c r="R64" i="1" s="1"/>
  <c r="A65" i="1"/>
  <c r="A66" i="1"/>
  <c r="A67" i="1"/>
  <c r="H67" i="1" s="1"/>
  <c r="A68" i="1"/>
  <c r="A69" i="1"/>
  <c r="B69" i="1"/>
  <c r="A70" i="1"/>
  <c r="A71" i="1"/>
  <c r="D71" i="1" s="1"/>
  <c r="A72" i="1"/>
  <c r="P72" i="1" s="1"/>
  <c r="A73" i="1"/>
  <c r="B73" i="1" s="1"/>
  <c r="A74" i="1"/>
  <c r="H74" i="1"/>
  <c r="A75" i="1"/>
  <c r="A76" i="1"/>
  <c r="A77" i="1"/>
  <c r="H77" i="1"/>
  <c r="A78" i="1"/>
  <c r="A79" i="1"/>
  <c r="B79" i="1" s="1"/>
  <c r="A80" i="1"/>
  <c r="Q80" i="1" s="1"/>
  <c r="A81" i="1"/>
  <c r="D81" i="1"/>
  <c r="A82" i="1"/>
  <c r="D82" i="1" s="1"/>
  <c r="M82" i="1"/>
  <c r="A83" i="1"/>
  <c r="A84" i="1"/>
  <c r="A85" i="1"/>
  <c r="I85" i="1" s="1"/>
  <c r="A86" i="1"/>
  <c r="G86" i="1" s="1"/>
  <c r="D86" i="1"/>
  <c r="A87" i="1"/>
  <c r="H87" i="1"/>
  <c r="P87" i="1"/>
  <c r="A88" i="1"/>
  <c r="I88" i="1" s="1"/>
  <c r="A89" i="1"/>
  <c r="L89" i="1"/>
  <c r="A90" i="1"/>
  <c r="P90" i="1" s="1"/>
  <c r="B90" i="1"/>
  <c r="O90" i="1"/>
  <c r="A91" i="1"/>
  <c r="C91" i="1" s="1"/>
  <c r="A92" i="1"/>
  <c r="E92" i="1" s="1"/>
  <c r="L92" i="1"/>
  <c r="A93" i="1"/>
  <c r="N93" i="1" s="1"/>
  <c r="F93" i="1"/>
  <c r="A94" i="1"/>
  <c r="A95" i="1"/>
  <c r="E95" i="1"/>
  <c r="G95" i="1"/>
  <c r="H95" i="1"/>
  <c r="A96" i="1"/>
  <c r="J96" i="1"/>
  <c r="A97" i="1"/>
  <c r="R97" i="1" s="1"/>
  <c r="A98" i="1"/>
  <c r="A99" i="1"/>
  <c r="A100" i="1"/>
  <c r="A101" i="1"/>
  <c r="D101" i="1" s="1"/>
  <c r="A102" i="1"/>
  <c r="O102" i="1" s="1"/>
  <c r="A103" i="1"/>
  <c r="A104" i="1"/>
  <c r="A105" i="1"/>
  <c r="D105" i="1" s="1"/>
  <c r="Q105" i="1"/>
  <c r="A106" i="1"/>
  <c r="H106" i="1"/>
  <c r="A107" i="1"/>
  <c r="L107" i="1"/>
  <c r="O107" i="1"/>
  <c r="A108" i="1"/>
  <c r="A109" i="1"/>
  <c r="A110" i="1"/>
  <c r="C110" i="1" s="1"/>
  <c r="A111" i="1"/>
  <c r="D111" i="1" s="1"/>
  <c r="A112" i="1"/>
  <c r="A113" i="1"/>
  <c r="C113" i="1" s="1"/>
  <c r="B113" i="1"/>
  <c r="G113" i="1"/>
  <c r="O113" i="1"/>
  <c r="Q113" i="1"/>
  <c r="R113" i="1"/>
  <c r="A114" i="1"/>
  <c r="A115" i="1"/>
  <c r="A116" i="1"/>
  <c r="A117" i="1"/>
  <c r="R117" i="1" s="1"/>
  <c r="A118" i="1"/>
  <c r="R118" i="1" s="1"/>
  <c r="A119" i="1"/>
  <c r="A120" i="1"/>
  <c r="A121" i="1"/>
  <c r="A122" i="1"/>
  <c r="B122" i="1"/>
  <c r="C122" i="1"/>
  <c r="K122" i="1"/>
  <c r="O122" i="1"/>
  <c r="A123" i="1"/>
  <c r="A124" i="1"/>
  <c r="A125" i="1"/>
  <c r="O125" i="1" s="1"/>
  <c r="A126" i="1"/>
  <c r="A127" i="1"/>
  <c r="K127" i="1"/>
  <c r="A128" i="1"/>
  <c r="A129" i="1"/>
  <c r="K129" i="1"/>
  <c r="A130" i="1"/>
  <c r="A131" i="1"/>
  <c r="O131" i="1" s="1"/>
  <c r="A132" i="1"/>
  <c r="B132" i="1" s="1"/>
  <c r="A133" i="1"/>
  <c r="A134" i="1"/>
  <c r="M134" i="1" s="1"/>
  <c r="A135" i="1"/>
  <c r="A136" i="1"/>
  <c r="A137" i="1"/>
  <c r="B137" i="1" s="1"/>
  <c r="D137" i="1"/>
  <c r="G137" i="1"/>
  <c r="A138" i="1"/>
  <c r="B138" i="1" s="1"/>
  <c r="A139" i="1"/>
  <c r="F139" i="1"/>
  <c r="A140" i="1"/>
  <c r="A141" i="1"/>
  <c r="C141" i="1"/>
  <c r="A142" i="1"/>
  <c r="P142" i="1" s="1"/>
  <c r="A143" i="1"/>
  <c r="I143" i="1" s="1"/>
  <c r="A144" i="1"/>
  <c r="I144" i="1" s="1"/>
  <c r="G144" i="1"/>
  <c r="L144" i="1"/>
  <c r="A145" i="1"/>
  <c r="R145" i="1" s="1"/>
  <c r="A146" i="1"/>
  <c r="D146" i="1" s="1"/>
  <c r="L146" i="1"/>
  <c r="R146" i="1"/>
  <c r="A147" i="1"/>
  <c r="O147" i="1" s="1"/>
  <c r="D147" i="1"/>
  <c r="J147" i="1"/>
  <c r="A148" i="1"/>
  <c r="I148" i="1"/>
  <c r="J148" i="1"/>
  <c r="K148" i="1"/>
  <c r="L148" i="1"/>
  <c r="A149" i="1"/>
  <c r="A150" i="1"/>
  <c r="J150" i="1" s="1"/>
  <c r="C150" i="1"/>
  <c r="G150" i="1"/>
  <c r="A151" i="1"/>
  <c r="A152" i="1"/>
  <c r="B152" i="1" s="1"/>
  <c r="A153" i="1"/>
  <c r="A154" i="1"/>
  <c r="R154" i="1" s="1"/>
  <c r="D154" i="1"/>
  <c r="A155" i="1"/>
  <c r="H155" i="1"/>
  <c r="A156" i="1"/>
  <c r="A157" i="1"/>
  <c r="A158" i="1"/>
  <c r="K158" i="1" s="1"/>
  <c r="Q158" i="1"/>
  <c r="A159" i="1"/>
  <c r="M159" i="1" s="1"/>
  <c r="A160" i="1"/>
  <c r="F160" i="1" s="1"/>
  <c r="A161" i="1"/>
  <c r="A162" i="1"/>
  <c r="F162" i="1" s="1"/>
  <c r="C162" i="1"/>
  <c r="O162" i="1"/>
  <c r="P162" i="1"/>
  <c r="A163" i="1"/>
  <c r="P163" i="1" s="1"/>
  <c r="G163" i="1"/>
  <c r="A164" i="1"/>
  <c r="A165" i="1"/>
  <c r="E165" i="1" s="1"/>
  <c r="A166" i="1"/>
  <c r="A167" i="1"/>
  <c r="B167" i="1" s="1"/>
  <c r="A168" i="1"/>
  <c r="E168" i="1" s="1"/>
  <c r="A169" i="1"/>
  <c r="G169" i="1" s="1"/>
  <c r="F169" i="1"/>
  <c r="O169" i="1"/>
  <c r="A170" i="1"/>
  <c r="B170" i="1" s="1"/>
  <c r="A171" i="1"/>
  <c r="A172" i="1"/>
  <c r="A173" i="1"/>
  <c r="M173" i="1" s="1"/>
  <c r="A174" i="1"/>
  <c r="B174" i="1"/>
  <c r="A175" i="1"/>
  <c r="L175" i="1" s="1"/>
  <c r="A176" i="1"/>
  <c r="L176" i="1" s="1"/>
  <c r="A177" i="1"/>
  <c r="A178" i="1"/>
  <c r="E178" i="1" s="1"/>
  <c r="A179" i="1"/>
  <c r="Q179" i="1" s="1"/>
  <c r="A180" i="1"/>
  <c r="C180" i="1" s="1"/>
  <c r="A181" i="1"/>
  <c r="A182" i="1"/>
  <c r="D182" i="1" s="1"/>
  <c r="H182" i="1"/>
  <c r="M182" i="1"/>
  <c r="A183" i="1"/>
  <c r="E183" i="1" s="1"/>
  <c r="A184" i="1"/>
  <c r="I184" i="1" s="1"/>
  <c r="A185" i="1"/>
  <c r="A186" i="1"/>
  <c r="I186" i="1" s="1"/>
  <c r="A187" i="1"/>
  <c r="M187" i="1" s="1"/>
  <c r="B187" i="1"/>
  <c r="A188" i="1"/>
  <c r="D188" i="1" s="1"/>
  <c r="A189" i="1"/>
  <c r="C189" i="1" s="1"/>
  <c r="F189" i="1"/>
  <c r="O189" i="1"/>
  <c r="A190" i="1"/>
  <c r="O190" i="1" s="1"/>
  <c r="E190" i="1"/>
  <c r="A191" i="1"/>
  <c r="C191" i="1"/>
  <c r="D191" i="1"/>
  <c r="E191" i="1"/>
  <c r="A192" i="1"/>
  <c r="Q192" i="1" s="1"/>
  <c r="A193" i="1"/>
  <c r="A194" i="1"/>
  <c r="A195" i="1"/>
  <c r="Q195" i="1" s="1"/>
  <c r="A196" i="1"/>
  <c r="A197" i="1"/>
  <c r="N197" i="1" s="1"/>
  <c r="I197" i="1"/>
  <c r="P197" i="1"/>
  <c r="A198" i="1"/>
  <c r="B198" i="1" s="1"/>
  <c r="A199" i="1"/>
  <c r="D199" i="1" s="1"/>
  <c r="A200" i="1"/>
  <c r="D200" i="1"/>
  <c r="A201" i="1"/>
  <c r="B201" i="1"/>
  <c r="A202" i="1"/>
  <c r="B202" i="1" s="1"/>
  <c r="D202" i="1"/>
  <c r="A203" i="1"/>
  <c r="A204" i="1"/>
  <c r="J204" i="1" s="1"/>
  <c r="A205" i="1"/>
  <c r="C205" i="1" s="1"/>
  <c r="A206" i="1"/>
  <c r="L206" i="1" s="1"/>
  <c r="A207" i="1"/>
  <c r="A208" i="1"/>
  <c r="N208" i="1" s="1"/>
  <c r="B208" i="1"/>
  <c r="C208" i="1"/>
  <c r="H208" i="1"/>
  <c r="A209" i="1"/>
  <c r="O209" i="1" s="1"/>
  <c r="A210" i="1"/>
  <c r="Q210" i="1" s="1"/>
  <c r="A211" i="1"/>
  <c r="A212" i="1"/>
  <c r="B212" i="1" s="1"/>
  <c r="A213" i="1"/>
  <c r="E213" i="1" s="1"/>
  <c r="L213" i="1"/>
  <c r="A214" i="1"/>
  <c r="D214" i="1" s="1"/>
  <c r="A215" i="1"/>
  <c r="A216" i="1"/>
  <c r="A217" i="1"/>
  <c r="A218" i="1"/>
  <c r="B218" i="1" s="1"/>
  <c r="A219" i="1"/>
  <c r="A220" i="1"/>
  <c r="A221" i="1"/>
  <c r="Q221" i="1" s="1"/>
  <c r="A222" i="1"/>
  <c r="F222" i="1"/>
  <c r="A223" i="1"/>
  <c r="A224" i="1"/>
  <c r="I224" i="1" s="1"/>
  <c r="A225" i="1"/>
  <c r="B225" i="1" s="1"/>
  <c r="D225" i="1"/>
  <c r="A226" i="1"/>
  <c r="H226" i="1" s="1"/>
  <c r="A227" i="1"/>
  <c r="A228" i="1"/>
  <c r="A229" i="1"/>
  <c r="A230" i="1"/>
  <c r="B230" i="1" s="1"/>
  <c r="A231" i="1"/>
  <c r="A232" i="1"/>
  <c r="B232" i="1" s="1"/>
  <c r="A233" i="1"/>
  <c r="Q233" i="1" s="1"/>
  <c r="A234" i="1"/>
  <c r="P234" i="1" s="1"/>
  <c r="C234" i="1"/>
  <c r="G234" i="1"/>
  <c r="A235" i="1"/>
  <c r="I235" i="1" s="1"/>
  <c r="E235" i="1"/>
  <c r="A236" i="1"/>
  <c r="A237" i="1"/>
  <c r="A238" i="1"/>
  <c r="A239" i="1"/>
  <c r="B239" i="1" s="1"/>
  <c r="A240" i="1"/>
  <c r="M240" i="1" s="1"/>
  <c r="A241" i="1"/>
  <c r="A242" i="1"/>
  <c r="G242" i="1"/>
  <c r="A243" i="1"/>
  <c r="A244" i="1"/>
  <c r="H244" i="1"/>
  <c r="A245" i="1"/>
  <c r="K245" i="1"/>
  <c r="L245" i="1"/>
  <c r="A246" i="1"/>
  <c r="B246" i="1" s="1"/>
  <c r="A247" i="1"/>
  <c r="N247" i="1" s="1"/>
  <c r="A248" i="1"/>
  <c r="Q248" i="1" s="1"/>
  <c r="A249" i="1"/>
  <c r="G249" i="1" s="1"/>
  <c r="J249" i="1"/>
  <c r="A250" i="1"/>
  <c r="Q250" i="1" s="1"/>
  <c r="A251" i="1"/>
  <c r="P251" i="1" s="1"/>
  <c r="A252" i="1"/>
  <c r="A253" i="1"/>
  <c r="I253" i="1" s="1"/>
  <c r="D253" i="1"/>
  <c r="L253" i="1"/>
  <c r="O253" i="1"/>
  <c r="A254" i="1"/>
  <c r="A255" i="1"/>
  <c r="A256" i="1"/>
  <c r="A257" i="1"/>
  <c r="A258" i="1"/>
  <c r="K258" i="1" s="1"/>
  <c r="C258" i="1"/>
  <c r="N258" i="1"/>
  <c r="P258" i="1"/>
  <c r="A259" i="1"/>
  <c r="A260" i="1"/>
  <c r="A261" i="1"/>
  <c r="A262" i="1"/>
  <c r="A263" i="1"/>
  <c r="B263" i="1" s="1"/>
  <c r="A264" i="1"/>
  <c r="C264" i="1" s="1"/>
  <c r="A265" i="1"/>
  <c r="A266" i="1"/>
  <c r="F266" i="1"/>
  <c r="I266" i="1"/>
  <c r="J266" i="1"/>
  <c r="M266" i="1"/>
  <c r="A267" i="1"/>
  <c r="H267" i="1" s="1"/>
  <c r="A268" i="1"/>
  <c r="F268" i="1"/>
  <c r="G268" i="1"/>
  <c r="P268" i="1"/>
  <c r="A269" i="1"/>
  <c r="L269" i="1"/>
  <c r="A270" i="1"/>
  <c r="H270" i="1" s="1"/>
  <c r="A271" i="1"/>
  <c r="R271" i="1" s="1"/>
  <c r="A272" i="1"/>
  <c r="A273" i="1"/>
  <c r="Q273" i="1" s="1"/>
  <c r="H273" i="1"/>
  <c r="A274" i="1"/>
  <c r="A275" i="1"/>
  <c r="A276" i="1"/>
  <c r="A277" i="1"/>
  <c r="L277" i="1" s="1"/>
  <c r="A278" i="1"/>
  <c r="P278" i="1" s="1"/>
  <c r="A279" i="1"/>
  <c r="B279" i="1" s="1"/>
  <c r="A280" i="1"/>
  <c r="C280" i="1" s="1"/>
  <c r="A281" i="1"/>
  <c r="J281" i="1" s="1"/>
  <c r="A282" i="1"/>
  <c r="A283" i="1"/>
  <c r="A284" i="1"/>
  <c r="D284" i="1" s="1"/>
  <c r="A285" i="1"/>
  <c r="N285" i="1"/>
  <c r="A286" i="1"/>
  <c r="B286" i="1"/>
  <c r="A287" i="1"/>
  <c r="Q287" i="1" s="1"/>
  <c r="A288" i="1"/>
  <c r="A289" i="1"/>
  <c r="C289" i="1" s="1"/>
  <c r="A290" i="1"/>
  <c r="L290" i="1" s="1"/>
  <c r="N290" i="1"/>
  <c r="A291" i="1"/>
  <c r="R291" i="1" s="1"/>
  <c r="A292" i="1"/>
  <c r="D292" i="1"/>
  <c r="A293" i="1"/>
  <c r="L293" i="1" s="1"/>
  <c r="A294" i="1"/>
  <c r="A295" i="1"/>
  <c r="C295" i="1" s="1"/>
  <c r="A296" i="1"/>
  <c r="A297" i="1"/>
  <c r="B297" i="1" s="1"/>
  <c r="A298" i="1"/>
  <c r="F298" i="1" s="1"/>
  <c r="A299" i="1"/>
  <c r="C299" i="1" s="1"/>
  <c r="A300" i="1"/>
  <c r="H300" i="1" s="1"/>
  <c r="F300" i="1"/>
  <c r="J300" i="1"/>
  <c r="P300" i="1"/>
  <c r="Q300" i="1"/>
  <c r="R300" i="1"/>
  <c r="S300" i="1"/>
  <c r="A301" i="1"/>
  <c r="D301" i="1" s="1"/>
  <c r="A302" i="1"/>
  <c r="N302" i="1" s="1"/>
  <c r="A303" i="1"/>
  <c r="B303" i="1" s="1"/>
  <c r="A304" i="1"/>
  <c r="B304" i="1" s="1"/>
  <c r="A305" i="1"/>
  <c r="P305" i="1" s="1"/>
  <c r="A306" i="1"/>
  <c r="D306" i="1" s="1"/>
  <c r="A307" i="1"/>
  <c r="A308" i="1"/>
  <c r="Q308" i="1" s="1"/>
  <c r="A309" i="1"/>
  <c r="B309" i="1" s="1"/>
  <c r="G309" i="1"/>
  <c r="I309" i="1"/>
  <c r="J309" i="1"/>
  <c r="K309" i="1"/>
  <c r="L309" i="1"/>
  <c r="O309" i="1"/>
  <c r="P309" i="1"/>
  <c r="A310" i="1"/>
  <c r="A311" i="1"/>
  <c r="A312" i="1"/>
  <c r="A313" i="1"/>
  <c r="D313" i="1" s="1"/>
  <c r="A314" i="1"/>
  <c r="J314" i="1" s="1"/>
  <c r="A315" i="1"/>
  <c r="A316" i="1"/>
  <c r="A317" i="1"/>
  <c r="S317" i="1" s="1"/>
  <c r="M317" i="1"/>
  <c r="A318" i="1"/>
  <c r="M318" i="1" s="1"/>
  <c r="Q318" i="1"/>
  <c r="A319" i="1"/>
  <c r="C319" i="1" s="1"/>
  <c r="A320" i="1"/>
  <c r="J320" i="1" s="1"/>
  <c r="A321" i="1"/>
  <c r="A322" i="1"/>
  <c r="L322" i="1" s="1"/>
  <c r="A323" i="1"/>
  <c r="A324" i="1"/>
  <c r="A325" i="1"/>
  <c r="O325" i="1" s="1"/>
  <c r="A326" i="1"/>
  <c r="P326" i="1" s="1"/>
  <c r="A327" i="1"/>
  <c r="E327" i="1" s="1"/>
  <c r="A328" i="1"/>
  <c r="P328" i="1" s="1"/>
  <c r="A329" i="1"/>
  <c r="J329" i="1" s="1"/>
  <c r="K329" i="1"/>
  <c r="A330" i="1"/>
  <c r="A331" i="1"/>
  <c r="N331" i="1" s="1"/>
  <c r="A332" i="1"/>
  <c r="A333" i="1"/>
  <c r="A334" i="1"/>
  <c r="J334" i="1" s="1"/>
  <c r="B334" i="1"/>
  <c r="F334" i="1"/>
  <c r="M334" i="1"/>
  <c r="Q334" i="1"/>
  <c r="A335" i="1"/>
  <c r="A336" i="1"/>
  <c r="O336" i="1" s="1"/>
  <c r="G336" i="1"/>
  <c r="A337" i="1"/>
  <c r="A338" i="1"/>
  <c r="I338" i="1" s="1"/>
  <c r="B338" i="1"/>
  <c r="D338" i="1"/>
  <c r="G338" i="1"/>
  <c r="M338" i="1"/>
  <c r="O338" i="1"/>
  <c r="S338" i="1"/>
  <c r="A339" i="1"/>
  <c r="L339" i="1"/>
  <c r="A340" i="1"/>
  <c r="C340" i="1" s="1"/>
  <c r="A341" i="1"/>
  <c r="H341" i="1" s="1"/>
  <c r="A342" i="1"/>
  <c r="A343" i="1"/>
  <c r="A344" i="1"/>
  <c r="Q344" i="1"/>
  <c r="A345" i="1"/>
  <c r="C345" i="1" s="1"/>
  <c r="A346" i="1"/>
  <c r="G346" i="1" s="1"/>
  <c r="A347" i="1"/>
  <c r="D347" i="1" s="1"/>
  <c r="B347" i="1"/>
  <c r="E347" i="1"/>
  <c r="F347" i="1"/>
  <c r="H347" i="1"/>
  <c r="L347" i="1"/>
  <c r="M347" i="1"/>
  <c r="Q347" i="1"/>
  <c r="A348" i="1"/>
  <c r="A349" i="1"/>
  <c r="E349" i="1" s="1"/>
  <c r="A350" i="1"/>
  <c r="O350" i="1" s="1"/>
  <c r="A351" i="1"/>
  <c r="I351" i="1" s="1"/>
  <c r="Q351" i="1"/>
  <c r="A352" i="1"/>
  <c r="B352" i="1" s="1"/>
  <c r="A353" i="1"/>
  <c r="F353" i="1"/>
  <c r="A354" i="1"/>
  <c r="A355" i="1"/>
  <c r="D355" i="1" s="1"/>
  <c r="C355" i="1"/>
  <c r="E355" i="1"/>
  <c r="I355" i="1"/>
  <c r="A356" i="1"/>
  <c r="A357" i="1"/>
  <c r="D357" i="1"/>
  <c r="I357" i="1"/>
  <c r="M357" i="1"/>
  <c r="A358" i="1"/>
  <c r="S358" i="1" s="1"/>
  <c r="A359" i="1"/>
  <c r="A360" i="1"/>
  <c r="B360" i="1" s="1"/>
  <c r="K360" i="1"/>
  <c r="O360" i="1"/>
  <c r="R360" i="1"/>
  <c r="A361" i="1"/>
  <c r="N361" i="1"/>
  <c r="A362" i="1"/>
  <c r="S362" i="1" s="1"/>
  <c r="B362" i="1"/>
  <c r="E362" i="1"/>
  <c r="F362" i="1"/>
  <c r="G362" i="1"/>
  <c r="H362" i="1"/>
  <c r="I362" i="1"/>
  <c r="K362" i="1"/>
  <c r="M362" i="1"/>
  <c r="O362" i="1"/>
  <c r="P362" i="1"/>
  <c r="A363" i="1"/>
  <c r="I363" i="1" s="1"/>
  <c r="A364" i="1"/>
  <c r="L364" i="1" s="1"/>
  <c r="A365" i="1"/>
  <c r="O365" i="1" s="1"/>
  <c r="A366" i="1"/>
  <c r="B366" i="1" s="1"/>
  <c r="A367" i="1"/>
  <c r="A368" i="1"/>
  <c r="A369" i="1"/>
  <c r="E369" i="1" s="1"/>
  <c r="K369" i="1"/>
  <c r="A370" i="1"/>
  <c r="K370" i="1" s="1"/>
  <c r="A371" i="1"/>
  <c r="A372" i="1"/>
  <c r="A373" i="1"/>
  <c r="K373" i="1" s="1"/>
  <c r="A374" i="1"/>
  <c r="A375" i="1"/>
  <c r="A376" i="1"/>
  <c r="A377" i="1"/>
  <c r="A378" i="1"/>
  <c r="E378" i="1"/>
  <c r="M378" i="1"/>
  <c r="P378" i="1"/>
  <c r="S378" i="1"/>
  <c r="A379" i="1"/>
  <c r="C379" i="1" s="1"/>
  <c r="A380" i="1"/>
  <c r="P380" i="1" s="1"/>
  <c r="A381" i="1"/>
  <c r="B381" i="1"/>
  <c r="E381" i="1"/>
  <c r="F381" i="1"/>
  <c r="I381" i="1"/>
  <c r="K381" i="1"/>
  <c r="S381" i="1"/>
  <c r="A382" i="1"/>
  <c r="G382" i="1" s="1"/>
  <c r="A383" i="1"/>
  <c r="O383" i="1" s="1"/>
  <c r="S383" i="1"/>
  <c r="A384" i="1"/>
  <c r="L384" i="1"/>
  <c r="P384" i="1"/>
  <c r="R384" i="1"/>
  <c r="A385" i="1"/>
  <c r="A386" i="1"/>
  <c r="A387" i="1"/>
  <c r="S387" i="1" s="1"/>
  <c r="A388" i="1"/>
  <c r="E388" i="1" s="1"/>
  <c r="A389" i="1"/>
  <c r="E389" i="1" s="1"/>
  <c r="H389" i="1"/>
  <c r="K389" i="1"/>
  <c r="A390" i="1"/>
  <c r="A391" i="1"/>
  <c r="A392" i="1"/>
  <c r="A393" i="1"/>
  <c r="H393" i="1" s="1"/>
  <c r="S393" i="1"/>
  <c r="A394" i="1"/>
  <c r="D394" i="1" s="1"/>
  <c r="M394" i="1"/>
  <c r="Q394" i="1"/>
  <c r="A395" i="1"/>
  <c r="A396" i="1"/>
  <c r="F396" i="1"/>
  <c r="J396" i="1"/>
  <c r="R396" i="1"/>
  <c r="A397" i="1"/>
  <c r="I397" i="1" s="1"/>
  <c r="A398" i="1"/>
  <c r="J398" i="1" s="1"/>
  <c r="K398" i="1"/>
  <c r="Q398" i="1"/>
  <c r="S398" i="1"/>
  <c r="A399" i="1"/>
  <c r="I399" i="1" s="1"/>
  <c r="A400" i="1"/>
  <c r="N400" i="1" s="1"/>
  <c r="R400" i="1"/>
  <c r="A401" i="1"/>
  <c r="E401" i="1"/>
  <c r="F401" i="1"/>
  <c r="H401" i="1"/>
  <c r="J401" i="1"/>
  <c r="M401" i="1"/>
  <c r="N401" i="1"/>
  <c r="P401" i="1"/>
  <c r="R401" i="1"/>
  <c r="A402" i="1"/>
  <c r="L402" i="1" s="1"/>
  <c r="A403" i="1"/>
  <c r="M403" i="1" s="1"/>
  <c r="J403" i="1"/>
  <c r="A404" i="1"/>
  <c r="C404" i="1"/>
  <c r="E404" i="1"/>
  <c r="F404" i="1"/>
  <c r="H404" i="1"/>
  <c r="J404" i="1"/>
  <c r="L404" i="1"/>
  <c r="N404" i="1"/>
  <c r="P404" i="1"/>
  <c r="R404" i="1"/>
  <c r="A405" i="1"/>
  <c r="B405" i="1" s="1"/>
  <c r="A406" i="1"/>
  <c r="A407" i="1"/>
  <c r="N407" i="1" s="1"/>
  <c r="D407" i="1"/>
  <c r="I407" i="1"/>
  <c r="A408" i="1"/>
  <c r="B408" i="1" s="1"/>
  <c r="E408" i="1"/>
  <c r="J408" i="1"/>
  <c r="P408" i="1"/>
  <c r="A409" i="1"/>
  <c r="D409" i="1"/>
  <c r="L409" i="1"/>
  <c r="A410" i="1"/>
  <c r="A411" i="1"/>
  <c r="M411" i="1" s="1"/>
  <c r="A412" i="1"/>
  <c r="A413" i="1"/>
  <c r="B413" i="1"/>
  <c r="C413" i="1"/>
  <c r="F413" i="1"/>
  <c r="G413" i="1"/>
  <c r="I413" i="1"/>
  <c r="K413" i="1"/>
  <c r="L413" i="1"/>
  <c r="P413" i="1"/>
  <c r="S413" i="1"/>
  <c r="A414" i="1"/>
  <c r="A415" i="1"/>
  <c r="A416" i="1"/>
  <c r="A417" i="1"/>
  <c r="B417" i="1" s="1"/>
  <c r="A418" i="1"/>
  <c r="M418" i="1" s="1"/>
  <c r="A419" i="1"/>
  <c r="B419" i="1"/>
  <c r="F419" i="1"/>
  <c r="O419" i="1"/>
  <c r="Q419" i="1"/>
  <c r="S419" i="1"/>
  <c r="A420" i="1"/>
  <c r="G420" i="1" s="1"/>
  <c r="A421" i="1"/>
  <c r="I421" i="1"/>
  <c r="A422" i="1"/>
  <c r="B422" i="1"/>
  <c r="C422" i="1"/>
  <c r="F422" i="1"/>
  <c r="H422" i="1"/>
  <c r="L422" i="1"/>
  <c r="M422" i="1"/>
  <c r="O422" i="1"/>
  <c r="Q422" i="1"/>
  <c r="A423" i="1"/>
  <c r="B423" i="1"/>
  <c r="E423" i="1"/>
  <c r="J423" i="1"/>
  <c r="L423" i="1"/>
  <c r="O423" i="1"/>
  <c r="R423" i="1"/>
  <c r="S423" i="1"/>
  <c r="A424" i="1"/>
  <c r="R424" i="1" s="1"/>
  <c r="A425" i="1"/>
  <c r="A426" i="1"/>
  <c r="Q426" i="1" s="1"/>
  <c r="E426" i="1"/>
  <c r="F426" i="1"/>
  <c r="G426" i="1"/>
  <c r="J426" i="1"/>
  <c r="M426" i="1"/>
  <c r="A427" i="1"/>
  <c r="K427" i="1" s="1"/>
  <c r="J427" i="1"/>
  <c r="A428" i="1"/>
  <c r="I428" i="1" s="1"/>
  <c r="D428" i="1"/>
  <c r="H428" i="1"/>
  <c r="K428" i="1"/>
  <c r="L428" i="1"/>
  <c r="O428" i="1"/>
  <c r="Q428" i="1"/>
  <c r="R428" i="1"/>
  <c r="A429" i="1"/>
  <c r="A430" i="1"/>
  <c r="A431" i="1"/>
  <c r="A432" i="1"/>
  <c r="R432" i="1" s="1"/>
  <c r="A433" i="1"/>
  <c r="R433" i="1" s="1"/>
  <c r="A434" i="1"/>
  <c r="G434" i="1" s="1"/>
  <c r="M434" i="1"/>
  <c r="O434" i="1"/>
  <c r="A435" i="1"/>
  <c r="S435" i="1" s="1"/>
  <c r="A436" i="1"/>
  <c r="H436" i="1"/>
  <c r="L436" i="1"/>
  <c r="A437" i="1"/>
  <c r="D437" i="1"/>
  <c r="M437" i="1"/>
  <c r="Q437" i="1"/>
  <c r="S437" i="1"/>
  <c r="A438" i="1"/>
  <c r="O438" i="1"/>
  <c r="A439" i="1"/>
  <c r="E439" i="1" s="1"/>
  <c r="B439" i="1"/>
  <c r="C439" i="1"/>
  <c r="L439" i="1"/>
  <c r="A440" i="1"/>
  <c r="A441" i="1"/>
  <c r="F441" i="1" s="1"/>
  <c r="D441" i="1"/>
  <c r="J441" i="1"/>
  <c r="A442" i="1"/>
  <c r="A443" i="1"/>
  <c r="C443" i="1" s="1"/>
  <c r="A444" i="1"/>
  <c r="P444" i="1" s="1"/>
  <c r="I444" i="1"/>
  <c r="L444" i="1"/>
  <c r="A445" i="1"/>
  <c r="A446" i="1"/>
  <c r="M446" i="1" s="1"/>
  <c r="K446" i="1"/>
  <c r="A447" i="1"/>
  <c r="H447" i="1" s="1"/>
  <c r="R447" i="1"/>
  <c r="A448" i="1"/>
  <c r="A449" i="1"/>
  <c r="O449" i="1" s="1"/>
  <c r="A450" i="1"/>
  <c r="A451" i="1"/>
  <c r="R451" i="1" s="1"/>
  <c r="A452" i="1"/>
  <c r="S452" i="1" s="1"/>
  <c r="L452" i="1"/>
  <c r="A453" i="1"/>
  <c r="C453" i="1" s="1"/>
  <c r="A454" i="1"/>
  <c r="A455" i="1"/>
  <c r="L455" i="1" s="1"/>
  <c r="B455" i="1"/>
  <c r="I455" i="1"/>
  <c r="A456" i="1"/>
  <c r="G456" i="1" s="1"/>
  <c r="A457" i="1"/>
  <c r="F457" i="1" s="1"/>
  <c r="A458" i="1"/>
  <c r="A459" i="1"/>
  <c r="D459" i="1" s="1"/>
  <c r="E459" i="1"/>
  <c r="G459" i="1"/>
  <c r="J459" i="1"/>
  <c r="L459" i="1"/>
  <c r="S459" i="1"/>
  <c r="A460" i="1"/>
  <c r="M460" i="1" s="1"/>
  <c r="A461" i="1"/>
  <c r="K461" i="1" s="1"/>
  <c r="A462" i="1"/>
  <c r="G462" i="1" s="1"/>
  <c r="A463" i="1"/>
  <c r="B463" i="1"/>
  <c r="C463" i="1"/>
  <c r="D463" i="1"/>
  <c r="H463" i="1"/>
  <c r="I463" i="1"/>
  <c r="J463" i="1"/>
  <c r="K463" i="1"/>
  <c r="L463" i="1"/>
  <c r="P463" i="1"/>
  <c r="A464" i="1"/>
  <c r="L464" i="1"/>
  <c r="A465" i="1"/>
  <c r="A466" i="1"/>
  <c r="G466" i="1"/>
  <c r="A467" i="1"/>
  <c r="Q467" i="1" s="1"/>
  <c r="A468" i="1"/>
  <c r="A469" i="1"/>
  <c r="F469" i="1" s="1"/>
  <c r="A470" i="1"/>
  <c r="G470" i="1" s="1"/>
  <c r="J470" i="1"/>
  <c r="A471" i="1"/>
  <c r="B471" i="1"/>
  <c r="A472" i="1"/>
  <c r="L472" i="1" s="1"/>
  <c r="G472" i="1"/>
  <c r="A473" i="1"/>
  <c r="A474" i="1"/>
  <c r="C474" i="1" s="1"/>
  <c r="A475" i="1"/>
  <c r="A476" i="1"/>
  <c r="G476" i="1" s="1"/>
  <c r="A477" i="1"/>
  <c r="J477" i="1" s="1"/>
  <c r="A478" i="1"/>
  <c r="F478" i="1" s="1"/>
  <c r="C478" i="1"/>
  <c r="O478" i="1"/>
  <c r="P478" i="1"/>
  <c r="A479" i="1"/>
  <c r="D479" i="1"/>
  <c r="H479" i="1"/>
  <c r="I479" i="1"/>
  <c r="K479" i="1"/>
  <c r="P479" i="1"/>
  <c r="Q479" i="1"/>
  <c r="R479" i="1"/>
  <c r="A480" i="1"/>
  <c r="A481" i="1"/>
  <c r="B481" i="1" s="1"/>
  <c r="H481" i="1"/>
  <c r="O481" i="1"/>
  <c r="R481" i="1"/>
  <c r="A482" i="1"/>
  <c r="K482" i="1"/>
  <c r="O482" i="1"/>
  <c r="A483" i="1"/>
  <c r="D483" i="1" s="1"/>
  <c r="E483" i="1"/>
  <c r="G483" i="1"/>
  <c r="L483" i="1"/>
  <c r="M483" i="1"/>
  <c r="R483" i="1"/>
  <c r="A484" i="1"/>
  <c r="D484" i="1"/>
  <c r="E484" i="1"/>
  <c r="F484" i="1"/>
  <c r="H484" i="1"/>
  <c r="I484" i="1"/>
  <c r="J484" i="1"/>
  <c r="K484" i="1"/>
  <c r="L484" i="1"/>
  <c r="M484" i="1"/>
  <c r="P484" i="1"/>
  <c r="Q484" i="1"/>
  <c r="A485" i="1"/>
  <c r="A486" i="1"/>
  <c r="M486" i="1" s="1"/>
  <c r="F486" i="1"/>
  <c r="R486" i="1"/>
  <c r="A487" i="1"/>
  <c r="B487" i="1" s="1"/>
  <c r="C487" i="1"/>
  <c r="I487" i="1"/>
  <c r="R487" i="1"/>
  <c r="A488" i="1"/>
  <c r="B488" i="1" s="1"/>
  <c r="A489" i="1"/>
  <c r="B489" i="1" s="1"/>
  <c r="A490" i="1"/>
  <c r="M490" i="1" s="1"/>
  <c r="A491" i="1"/>
  <c r="O491" i="1"/>
  <c r="A492" i="1"/>
  <c r="I492" i="1"/>
  <c r="K492" i="1"/>
  <c r="M492" i="1"/>
  <c r="A493" i="1"/>
  <c r="D493" i="1" s="1"/>
  <c r="A494" i="1"/>
  <c r="H494" i="1" s="1"/>
  <c r="A495" i="1"/>
  <c r="A496" i="1"/>
  <c r="A497" i="1"/>
  <c r="D497" i="1"/>
  <c r="I497" i="1"/>
  <c r="O497" i="1"/>
  <c r="A498" i="1"/>
  <c r="D498" i="1" s="1"/>
  <c r="A499" i="1"/>
  <c r="A500" i="1"/>
  <c r="A501" i="1"/>
  <c r="F501" i="1" s="1"/>
  <c r="Q501" i="1"/>
  <c r="A502" i="1"/>
  <c r="A503" i="1"/>
  <c r="M503" i="1" s="1"/>
  <c r="A504" i="1"/>
  <c r="G504" i="1"/>
  <c r="K504" i="1"/>
  <c r="M504" i="1"/>
  <c r="Q504" i="1"/>
  <c r="A505" i="1"/>
  <c r="G505" i="1" s="1"/>
  <c r="H505" i="1"/>
  <c r="K505" i="1"/>
  <c r="A506" i="1"/>
  <c r="A507" i="1"/>
  <c r="J507" i="1" s="1"/>
  <c r="R507" i="1"/>
  <c r="A508" i="1"/>
  <c r="D508" i="1"/>
  <c r="F508" i="1"/>
  <c r="P508" i="1"/>
  <c r="A509" i="1"/>
  <c r="F509" i="1" s="1"/>
  <c r="A510" i="1"/>
  <c r="S510" i="1" s="1"/>
  <c r="C510" i="1"/>
  <c r="D510" i="1"/>
  <c r="F510" i="1"/>
  <c r="G510" i="1"/>
  <c r="M510" i="1"/>
  <c r="A511" i="1"/>
  <c r="A512" i="1"/>
  <c r="O512" i="1" s="1"/>
  <c r="A513" i="1"/>
  <c r="J513" i="1"/>
  <c r="O513" i="1"/>
  <c r="A514" i="1"/>
  <c r="A515" i="1"/>
  <c r="B515" i="1" s="1"/>
  <c r="F515" i="1"/>
  <c r="A516" i="1"/>
  <c r="A517" i="1"/>
  <c r="B517" i="1" s="1"/>
  <c r="O517" i="1"/>
  <c r="P517" i="1"/>
  <c r="A518" i="1"/>
  <c r="H518" i="1" s="1"/>
  <c r="D518" i="1"/>
  <c r="A519" i="1"/>
  <c r="H519" i="1" s="1"/>
  <c r="K519" i="1"/>
  <c r="Q519" i="1"/>
  <c r="A520" i="1"/>
  <c r="J520" i="1" s="1"/>
  <c r="C520" i="1"/>
  <c r="M520" i="1"/>
  <c r="S520" i="1"/>
  <c r="A521" i="1"/>
  <c r="D521" i="1" s="1"/>
  <c r="A522" i="1"/>
  <c r="G522" i="1" s="1"/>
  <c r="K522" i="1"/>
  <c r="A523" i="1"/>
  <c r="E523" i="1" s="1"/>
  <c r="A524" i="1"/>
  <c r="Q524" i="1" s="1"/>
  <c r="A525" i="1"/>
  <c r="D525" i="1" s="1"/>
  <c r="A526" i="1"/>
  <c r="G526" i="1"/>
  <c r="A527" i="1"/>
  <c r="A528" i="1"/>
  <c r="F528" i="1" s="1"/>
  <c r="A529" i="1"/>
  <c r="B529" i="1"/>
  <c r="D529" i="1"/>
  <c r="F529" i="1"/>
  <c r="H529" i="1"/>
  <c r="J529" i="1"/>
  <c r="K529" i="1"/>
  <c r="L529" i="1"/>
  <c r="M529" i="1"/>
  <c r="O529" i="1"/>
  <c r="R529" i="1"/>
  <c r="A530" i="1"/>
  <c r="I530" i="1" s="1"/>
  <c r="B530" i="1"/>
  <c r="C530" i="1"/>
  <c r="F530" i="1"/>
  <c r="H530" i="1"/>
  <c r="L530" i="1"/>
  <c r="M530" i="1"/>
  <c r="Q530" i="1"/>
  <c r="R530" i="1"/>
  <c r="S530" i="1"/>
  <c r="A531" i="1"/>
  <c r="B531" i="1" s="1"/>
  <c r="F531" i="1"/>
  <c r="L531" i="1"/>
  <c r="A532" i="1"/>
  <c r="O532" i="1" s="1"/>
  <c r="C532" i="1"/>
  <c r="A533" i="1"/>
  <c r="A534" i="1"/>
  <c r="A535" i="1"/>
  <c r="E535" i="1" s="1"/>
  <c r="A536" i="1"/>
  <c r="D536" i="1" s="1"/>
  <c r="A537" i="1"/>
  <c r="A538" i="1"/>
  <c r="R538" i="1" s="1"/>
  <c r="K538" i="1"/>
  <c r="A539" i="1"/>
  <c r="H539" i="1" s="1"/>
  <c r="A540" i="1"/>
  <c r="O540" i="1" s="1"/>
  <c r="G540" i="1"/>
  <c r="J540" i="1"/>
  <c r="M540" i="1"/>
  <c r="A541" i="1"/>
  <c r="A542" i="1"/>
  <c r="C542" i="1" s="1"/>
  <c r="A543" i="1"/>
  <c r="Q543" i="1" s="1"/>
  <c r="H543" i="1"/>
  <c r="A544" i="1"/>
  <c r="E544" i="1" s="1"/>
  <c r="A545" i="1"/>
  <c r="A546" i="1"/>
  <c r="E546" i="1" s="1"/>
  <c r="D546" i="1"/>
  <c r="A547" i="1"/>
  <c r="H547" i="1" s="1"/>
  <c r="A548" i="1"/>
  <c r="E548" i="1"/>
  <c r="F548" i="1"/>
  <c r="M548" i="1"/>
  <c r="A549" i="1"/>
  <c r="O549" i="1" s="1"/>
  <c r="B549" i="1"/>
  <c r="L549" i="1"/>
  <c r="A550" i="1"/>
  <c r="L550" i="1" s="1"/>
  <c r="A551" i="1"/>
  <c r="A552" i="1"/>
  <c r="A553" i="1"/>
  <c r="K553" i="1"/>
  <c r="A554" i="1"/>
  <c r="C554" i="1" s="1"/>
  <c r="P554" i="1"/>
  <c r="A555" i="1"/>
  <c r="C555" i="1" s="1"/>
  <c r="A556" i="1"/>
  <c r="E556" i="1" s="1"/>
  <c r="H556" i="1"/>
  <c r="O556" i="1"/>
  <c r="A557" i="1"/>
  <c r="E557" i="1" s="1"/>
  <c r="L557" i="1"/>
  <c r="A558" i="1"/>
  <c r="A559" i="1"/>
  <c r="A560" i="1"/>
  <c r="H560" i="1" s="1"/>
  <c r="D560" i="1"/>
  <c r="I560" i="1"/>
  <c r="M560" i="1"/>
  <c r="P560" i="1"/>
  <c r="Q560" i="1"/>
  <c r="R560" i="1"/>
  <c r="S560" i="1"/>
  <c r="A561" i="1"/>
  <c r="B561" i="1" s="1"/>
  <c r="C561" i="1"/>
  <c r="S561" i="1"/>
  <c r="A562" i="1"/>
  <c r="C562" i="1" s="1"/>
  <c r="A563" i="1"/>
  <c r="R563" i="1" s="1"/>
  <c r="F563" i="1"/>
  <c r="A564" i="1"/>
  <c r="B564" i="1" s="1"/>
  <c r="A565" i="1"/>
  <c r="K565" i="1"/>
  <c r="A566" i="1"/>
  <c r="C566" i="1" s="1"/>
  <c r="A567" i="1"/>
  <c r="C567" i="1" s="1"/>
  <c r="A568" i="1"/>
  <c r="P568" i="1" s="1"/>
  <c r="A569" i="1"/>
  <c r="P569" i="1" s="1"/>
  <c r="A570" i="1"/>
  <c r="E570" i="1" s="1"/>
  <c r="L570" i="1"/>
  <c r="A571" i="1"/>
  <c r="I571" i="1" s="1"/>
  <c r="B571" i="1"/>
  <c r="E571" i="1"/>
  <c r="G571" i="1"/>
  <c r="O571" i="1"/>
  <c r="A572" i="1"/>
  <c r="R572" i="1" s="1"/>
  <c r="F572" i="1"/>
  <c r="M572" i="1"/>
  <c r="A573" i="1"/>
  <c r="A574" i="1"/>
  <c r="B574" i="1" s="1"/>
  <c r="C574" i="1"/>
  <c r="K574" i="1"/>
  <c r="P574" i="1"/>
  <c r="S574" i="1"/>
  <c r="A575" i="1"/>
  <c r="A576" i="1"/>
  <c r="K576" i="1" s="1"/>
  <c r="A577" i="1"/>
  <c r="E577" i="1" s="1"/>
  <c r="S577" i="1"/>
  <c r="A578" i="1"/>
  <c r="F578" i="1" s="1"/>
  <c r="B578" i="1"/>
  <c r="J578" i="1"/>
  <c r="P578" i="1"/>
  <c r="Q578" i="1"/>
  <c r="A579" i="1"/>
  <c r="D579" i="1"/>
  <c r="R579" i="1"/>
  <c r="A580" i="1"/>
  <c r="C580" i="1" s="1"/>
  <c r="A581" i="1"/>
  <c r="A582" i="1"/>
  <c r="H582" i="1" s="1"/>
  <c r="D582" i="1"/>
  <c r="G582" i="1"/>
  <c r="I582" i="1"/>
  <c r="Q582" i="1"/>
  <c r="A583" i="1"/>
  <c r="A584" i="1"/>
  <c r="O584" i="1" s="1"/>
  <c r="A585" i="1"/>
  <c r="E585" i="1" s="1"/>
  <c r="C585" i="1"/>
  <c r="A586" i="1"/>
  <c r="H586" i="1" s="1"/>
  <c r="A587" i="1"/>
  <c r="O587" i="1" s="1"/>
  <c r="A588" i="1"/>
  <c r="M588" i="1"/>
  <c r="A589" i="1"/>
  <c r="B589" i="1"/>
  <c r="C589" i="1"/>
  <c r="D589" i="1"/>
  <c r="H589" i="1"/>
  <c r="I589" i="1"/>
  <c r="O589" i="1"/>
  <c r="R589" i="1"/>
  <c r="S589" i="1"/>
  <c r="A590" i="1"/>
  <c r="A591" i="1"/>
  <c r="A592" i="1"/>
  <c r="H592" i="1" s="1"/>
  <c r="A593" i="1"/>
  <c r="F593" i="1" s="1"/>
  <c r="A594" i="1"/>
  <c r="F594" i="1" s="1"/>
  <c r="Q594" i="1"/>
  <c r="A595" i="1"/>
  <c r="A596" i="1"/>
  <c r="A597" i="1"/>
  <c r="A598" i="1"/>
  <c r="C598" i="1" s="1"/>
  <c r="A599" i="1"/>
  <c r="A600" i="1"/>
  <c r="F600" i="1" s="1"/>
  <c r="B600" i="1"/>
  <c r="Q600" i="1"/>
  <c r="A601" i="1"/>
  <c r="P601" i="1" s="1"/>
  <c r="D601" i="1"/>
  <c r="S601" i="1"/>
  <c r="A602" i="1"/>
  <c r="A603" i="1"/>
  <c r="B603" i="1" s="1"/>
  <c r="J603" i="1"/>
  <c r="L603" i="1"/>
  <c r="O603" i="1"/>
  <c r="S603" i="1"/>
  <c r="A604" i="1"/>
  <c r="D604" i="1"/>
  <c r="F604" i="1"/>
  <c r="I604" i="1"/>
  <c r="R604" i="1"/>
  <c r="S604" i="1"/>
  <c r="A605" i="1"/>
  <c r="M605" i="1" s="1"/>
  <c r="A606" i="1"/>
  <c r="C606" i="1" s="1"/>
  <c r="A607" i="1"/>
  <c r="L607" i="1" s="1"/>
  <c r="K607" i="1"/>
  <c r="A608" i="1"/>
  <c r="G608" i="1"/>
  <c r="H608" i="1"/>
  <c r="K608" i="1"/>
  <c r="M608" i="1"/>
  <c r="P608" i="1"/>
  <c r="S608" i="1"/>
  <c r="A609" i="1"/>
  <c r="A610" i="1"/>
  <c r="M610" i="1" s="1"/>
  <c r="G610" i="1"/>
  <c r="A611" i="1"/>
  <c r="D611" i="1" s="1"/>
  <c r="E611" i="1"/>
  <c r="R611" i="1"/>
  <c r="A612" i="1"/>
  <c r="K612" i="1" s="1"/>
  <c r="H612" i="1"/>
  <c r="J612" i="1"/>
  <c r="A613" i="1"/>
  <c r="K613" i="1" s="1"/>
  <c r="I613" i="1"/>
  <c r="P613" i="1"/>
  <c r="R613" i="1"/>
  <c r="A614" i="1"/>
  <c r="K614" i="1" s="1"/>
  <c r="A615" i="1"/>
  <c r="R615" i="1" s="1"/>
  <c r="B615" i="1"/>
  <c r="A616" i="1"/>
  <c r="Q616" i="1" s="1"/>
  <c r="A617" i="1"/>
  <c r="F617" i="1" s="1"/>
  <c r="C617" i="1"/>
  <c r="O617" i="1"/>
  <c r="A618" i="1"/>
  <c r="R618" i="1" s="1"/>
  <c r="A619" i="1"/>
  <c r="E619" i="1"/>
  <c r="I619" i="1"/>
  <c r="A620" i="1"/>
  <c r="E620" i="1" s="1"/>
  <c r="A621" i="1"/>
  <c r="A622" i="1"/>
  <c r="M622" i="1" s="1"/>
  <c r="A623" i="1"/>
  <c r="B623" i="1"/>
  <c r="L623" i="1"/>
  <c r="O623" i="1"/>
  <c r="S623" i="1"/>
  <c r="A624" i="1"/>
  <c r="K624" i="1" s="1"/>
  <c r="A625" i="1"/>
  <c r="K625" i="1" s="1"/>
  <c r="I625" i="1"/>
  <c r="Q625" i="1"/>
  <c r="A626" i="1"/>
  <c r="D626" i="1"/>
  <c r="L626" i="1"/>
  <c r="A627" i="1"/>
  <c r="A628" i="1"/>
  <c r="B628" i="1" s="1"/>
  <c r="A629" i="1"/>
  <c r="M629" i="1" s="1"/>
  <c r="A630" i="1"/>
  <c r="I630" i="1"/>
  <c r="A631" i="1"/>
  <c r="R631" i="1" s="1"/>
  <c r="A632" i="1"/>
  <c r="A633" i="1"/>
  <c r="F633" i="1" s="1"/>
  <c r="E633" i="1"/>
  <c r="L633" i="1"/>
  <c r="A634" i="1"/>
  <c r="H634" i="1" s="1"/>
  <c r="C634" i="1"/>
  <c r="F634" i="1"/>
  <c r="I634" i="1"/>
  <c r="Q634" i="1"/>
  <c r="A635" i="1"/>
  <c r="A636" i="1"/>
  <c r="O636" i="1" s="1"/>
  <c r="B636" i="1"/>
  <c r="H636" i="1"/>
  <c r="J636" i="1"/>
  <c r="M636" i="1"/>
  <c r="Q636" i="1"/>
  <c r="A637" i="1"/>
  <c r="Q637" i="1" s="1"/>
  <c r="A638" i="1"/>
  <c r="K638" i="1" s="1"/>
  <c r="A639" i="1"/>
  <c r="D639" i="1" s="1"/>
  <c r="A640" i="1"/>
  <c r="A641" i="1"/>
  <c r="P641" i="1" s="1"/>
  <c r="A642" i="1"/>
  <c r="J642" i="1" s="1"/>
  <c r="A643" i="1"/>
  <c r="C643" i="1" s="1"/>
  <c r="F643" i="1"/>
  <c r="A644" i="1"/>
  <c r="B644" i="1" s="1"/>
  <c r="A645" i="1"/>
  <c r="H645" i="1"/>
  <c r="A646" i="1"/>
  <c r="E646" i="1" s="1"/>
  <c r="B646" i="1"/>
  <c r="I646" i="1"/>
  <c r="J646" i="1"/>
  <c r="K646" i="1"/>
  <c r="M646" i="1"/>
  <c r="O646" i="1"/>
  <c r="R646" i="1"/>
  <c r="S646" i="1"/>
  <c r="A647" i="1"/>
  <c r="L647" i="1" s="1"/>
  <c r="A648" i="1"/>
  <c r="A649" i="1"/>
  <c r="B649" i="1" s="1"/>
  <c r="A650" i="1"/>
  <c r="B650" i="1" s="1"/>
  <c r="A651" i="1"/>
  <c r="G651" i="1" s="1"/>
  <c r="A652" i="1"/>
  <c r="A653" i="1"/>
  <c r="G653" i="1" s="1"/>
  <c r="E653" i="1"/>
  <c r="L653" i="1"/>
  <c r="P653" i="1"/>
  <c r="R653" i="1"/>
  <c r="A654" i="1"/>
  <c r="L654" i="1"/>
  <c r="M654" i="1"/>
  <c r="A655" i="1"/>
  <c r="I655" i="1" s="1"/>
  <c r="A656" i="1"/>
  <c r="D656" i="1" s="1"/>
  <c r="A657" i="1"/>
  <c r="A658" i="1"/>
  <c r="A659" i="1"/>
  <c r="R659" i="1" s="1"/>
  <c r="A660" i="1"/>
  <c r="B660" i="1" s="1"/>
  <c r="C660" i="1"/>
  <c r="G660" i="1"/>
  <c r="H660" i="1"/>
  <c r="Q660" i="1"/>
  <c r="A661" i="1"/>
  <c r="M661" i="1" s="1"/>
  <c r="P661" i="1"/>
  <c r="A662" i="1"/>
  <c r="L662" i="1" s="1"/>
  <c r="A663" i="1"/>
  <c r="C663" i="1" s="1"/>
  <c r="A664" i="1"/>
  <c r="C664" i="1" s="1"/>
  <c r="B664" i="1"/>
  <c r="G664" i="1"/>
  <c r="J664" i="1"/>
  <c r="P664" i="1"/>
  <c r="A665" i="1"/>
  <c r="E665" i="1"/>
  <c r="P665" i="1"/>
  <c r="A666" i="1"/>
  <c r="P666" i="1"/>
  <c r="Q666" i="1"/>
  <c r="A667" i="1"/>
  <c r="S667" i="1" s="1"/>
  <c r="D667" i="1"/>
  <c r="F667" i="1"/>
  <c r="I667" i="1"/>
  <c r="J667" i="1"/>
  <c r="L667" i="1"/>
  <c r="M667" i="1"/>
  <c r="O667" i="1"/>
  <c r="Q667" i="1"/>
  <c r="R667" i="1"/>
  <c r="A668" i="1"/>
  <c r="A669" i="1"/>
  <c r="O669" i="1" s="1"/>
  <c r="A670" i="1"/>
  <c r="B670" i="1"/>
  <c r="D670" i="1"/>
  <c r="A671" i="1"/>
  <c r="P671" i="1" s="1"/>
  <c r="M671" i="1"/>
  <c r="A672" i="1"/>
  <c r="J672" i="1" s="1"/>
  <c r="C672" i="1"/>
  <c r="E672" i="1"/>
  <c r="G672" i="1"/>
  <c r="I672" i="1"/>
  <c r="L672" i="1"/>
  <c r="P672" i="1"/>
  <c r="Q672" i="1"/>
  <c r="R672" i="1"/>
  <c r="A673" i="1"/>
  <c r="C673" i="1"/>
  <c r="A674" i="1"/>
  <c r="C674" i="1"/>
  <c r="D674" i="1"/>
  <c r="G674" i="1"/>
  <c r="I674" i="1"/>
  <c r="J674" i="1"/>
  <c r="Q674" i="1"/>
  <c r="S674" i="1"/>
  <c r="A675" i="1"/>
  <c r="O675" i="1" s="1"/>
  <c r="E675" i="1"/>
  <c r="F675" i="1"/>
  <c r="A676" i="1"/>
  <c r="D676" i="1" s="1"/>
  <c r="H676" i="1"/>
  <c r="I676" i="1"/>
  <c r="K676" i="1"/>
  <c r="L676" i="1"/>
  <c r="A677" i="1"/>
  <c r="Q677" i="1" s="1"/>
  <c r="A678" i="1"/>
  <c r="S678" i="1" s="1"/>
  <c r="A679" i="1"/>
  <c r="A680" i="1"/>
  <c r="H680" i="1" s="1"/>
  <c r="O680" i="1"/>
  <c r="A681" i="1"/>
  <c r="A682" i="1"/>
  <c r="F682" i="1"/>
  <c r="H682" i="1"/>
  <c r="I682" i="1"/>
  <c r="K682" i="1"/>
  <c r="M682" i="1"/>
  <c r="R682" i="1"/>
  <c r="S682" i="1"/>
  <c r="A683" i="1"/>
  <c r="P683" i="1"/>
  <c r="Q683" i="1"/>
  <c r="A684" i="1"/>
  <c r="M684" i="1" s="1"/>
  <c r="B684" i="1"/>
  <c r="D684" i="1"/>
  <c r="I684" i="1"/>
  <c r="J684" i="1"/>
  <c r="K684" i="1"/>
  <c r="O684" i="1"/>
  <c r="R684" i="1"/>
  <c r="A685" i="1"/>
  <c r="E685" i="1" s="1"/>
  <c r="C685" i="1"/>
  <c r="H685" i="1"/>
  <c r="L685" i="1"/>
  <c r="A686" i="1"/>
  <c r="A687" i="1"/>
  <c r="O687" i="1"/>
  <c r="A688" i="1"/>
  <c r="D688" i="1"/>
  <c r="Q688" i="1"/>
  <c r="R688" i="1"/>
  <c r="A689" i="1"/>
  <c r="A690" i="1"/>
  <c r="J690" i="1" s="1"/>
  <c r="B690" i="1"/>
  <c r="D690" i="1"/>
  <c r="A691" i="1"/>
  <c r="H691" i="1" s="1"/>
  <c r="A692" i="1"/>
  <c r="A693" i="1"/>
  <c r="E693" i="1"/>
  <c r="A694" i="1"/>
  <c r="K694" i="1" s="1"/>
  <c r="A695" i="1"/>
  <c r="K695" i="1" s="1"/>
  <c r="J695" i="1"/>
  <c r="A696" i="1"/>
  <c r="B696" i="1"/>
  <c r="C696" i="1"/>
  <c r="D696" i="1"/>
  <c r="F696" i="1"/>
  <c r="L696" i="1"/>
  <c r="M696" i="1"/>
  <c r="P696" i="1"/>
  <c r="R696" i="1"/>
  <c r="A697" i="1"/>
  <c r="M697" i="1" s="1"/>
  <c r="A698" i="1"/>
  <c r="P698" i="1" s="1"/>
  <c r="A699" i="1"/>
  <c r="A700" i="1"/>
  <c r="G700" i="1" s="1"/>
  <c r="A701" i="1"/>
  <c r="A702" i="1"/>
  <c r="E702" i="1" s="1"/>
  <c r="A703" i="1"/>
  <c r="J703" i="1"/>
  <c r="Q703" i="1"/>
  <c r="R703" i="1"/>
  <c r="A704" i="1"/>
  <c r="L704" i="1" s="1"/>
  <c r="F704" i="1"/>
  <c r="M704" i="1"/>
  <c r="A705" i="1"/>
  <c r="H705" i="1"/>
  <c r="N705" i="1"/>
  <c r="S705" i="1"/>
  <c r="A706" i="1"/>
  <c r="B706" i="1" s="1"/>
  <c r="A707" i="1"/>
  <c r="A708" i="1"/>
  <c r="Q708" i="1" s="1"/>
  <c r="L708" i="1"/>
  <c r="A709" i="1"/>
  <c r="K709" i="1" s="1"/>
  <c r="A710" i="1"/>
  <c r="B710" i="1" s="1"/>
  <c r="A711" i="1"/>
  <c r="A712" i="1"/>
  <c r="D712" i="1" s="1"/>
  <c r="A713" i="1"/>
  <c r="A714" i="1"/>
  <c r="I714" i="1"/>
  <c r="A715" i="1"/>
  <c r="B715" i="1"/>
  <c r="D715" i="1"/>
  <c r="G715" i="1"/>
  <c r="J715" i="1"/>
  <c r="L715" i="1"/>
  <c r="M715" i="1"/>
  <c r="N715" i="1"/>
  <c r="R715" i="1"/>
  <c r="S715" i="1"/>
  <c r="A716" i="1"/>
  <c r="H716" i="1" s="1"/>
  <c r="E716" i="1"/>
  <c r="K716" i="1"/>
  <c r="Q716" i="1"/>
  <c r="A717" i="1"/>
  <c r="A718" i="1"/>
  <c r="E718" i="1"/>
  <c r="A719" i="1"/>
  <c r="C719" i="1" s="1"/>
  <c r="J719" i="1"/>
  <c r="A720" i="1"/>
  <c r="C720" i="1" s="1"/>
  <c r="A721" i="1"/>
  <c r="R721" i="1" s="1"/>
  <c r="I721" i="1"/>
  <c r="A722" i="1"/>
  <c r="S722" i="1" s="1"/>
  <c r="B722" i="1"/>
  <c r="I722" i="1"/>
  <c r="A723" i="1"/>
  <c r="K723" i="1" s="1"/>
  <c r="C723" i="1"/>
  <c r="D723" i="1"/>
  <c r="G723" i="1"/>
  <c r="M723" i="1"/>
  <c r="N723" i="1"/>
  <c r="P723" i="1"/>
  <c r="Q723" i="1"/>
  <c r="A724" i="1"/>
  <c r="K724" i="1" s="1"/>
  <c r="A725" i="1"/>
  <c r="A726" i="1"/>
  <c r="J726" i="1"/>
  <c r="P726" i="1"/>
  <c r="Q726" i="1"/>
  <c r="A727" i="1"/>
  <c r="G727" i="1"/>
  <c r="A728" i="1"/>
  <c r="A729" i="1"/>
  <c r="C729" i="1" s="1"/>
  <c r="A730" i="1"/>
  <c r="H730" i="1" s="1"/>
  <c r="A731" i="1"/>
  <c r="S731" i="1" s="1"/>
  <c r="A732" i="1"/>
  <c r="H732" i="1"/>
  <c r="R732" i="1"/>
  <c r="A733" i="1"/>
  <c r="A734" i="1"/>
  <c r="R734" i="1" s="1"/>
  <c r="A735" i="1"/>
  <c r="A736" i="1"/>
  <c r="A737" i="1"/>
  <c r="A738" i="1"/>
  <c r="C738" i="1" s="1"/>
  <c r="M738" i="1"/>
  <c r="P738" i="1"/>
  <c r="A739" i="1"/>
  <c r="S739" i="1" s="1"/>
  <c r="H739" i="1"/>
  <c r="P739" i="1"/>
  <c r="A740" i="1"/>
  <c r="H740" i="1" s="1"/>
  <c r="A741" i="1"/>
  <c r="E741" i="1" s="1"/>
  <c r="A742" i="1"/>
  <c r="A743" i="1"/>
  <c r="E743" i="1" s="1"/>
  <c r="A744" i="1"/>
  <c r="P744" i="1"/>
  <c r="A745" i="1"/>
  <c r="A746" i="1"/>
  <c r="N746" i="1" s="1"/>
  <c r="D746" i="1"/>
  <c r="J746" i="1"/>
  <c r="A747" i="1"/>
  <c r="G747" i="1"/>
  <c r="A748" i="1"/>
  <c r="F748" i="1" s="1"/>
  <c r="Q748" i="1"/>
  <c r="A749" i="1"/>
  <c r="D749" i="1"/>
  <c r="A750" i="1"/>
  <c r="I750" i="1" s="1"/>
  <c r="A751" i="1"/>
  <c r="B751" i="1" s="1"/>
  <c r="A752" i="1"/>
  <c r="R752" i="1" s="1"/>
  <c r="A753" i="1"/>
  <c r="I753" i="1" s="1"/>
  <c r="A754" i="1"/>
  <c r="B754" i="1" s="1"/>
  <c r="A755" i="1"/>
  <c r="E755" i="1" s="1"/>
  <c r="A756" i="1"/>
  <c r="A757" i="1"/>
  <c r="B757" i="1" s="1"/>
  <c r="A758" i="1"/>
  <c r="F758" i="1" s="1"/>
  <c r="A759" i="1"/>
  <c r="A760" i="1"/>
  <c r="H760" i="1" s="1"/>
  <c r="L760" i="1"/>
  <c r="A761" i="1"/>
  <c r="C761" i="1"/>
  <c r="L761" i="1"/>
  <c r="S761" i="1"/>
  <c r="A762" i="1"/>
  <c r="R762" i="1" s="1"/>
  <c r="A763" i="1"/>
  <c r="D763" i="1" s="1"/>
  <c r="A764" i="1"/>
  <c r="B764" i="1"/>
  <c r="E764" i="1"/>
  <c r="A765" i="1"/>
  <c r="I765" i="1" s="1"/>
  <c r="E765" i="1"/>
  <c r="A766" i="1"/>
  <c r="F766" i="1"/>
  <c r="G766" i="1"/>
  <c r="A767" i="1"/>
  <c r="A768" i="1"/>
  <c r="J768" i="1" s="1"/>
  <c r="A769" i="1"/>
  <c r="H769" i="1" s="1"/>
  <c r="F769" i="1"/>
  <c r="K769" i="1"/>
  <c r="A770" i="1"/>
  <c r="M770" i="1"/>
  <c r="A771" i="1"/>
  <c r="A772" i="1"/>
  <c r="A773" i="1"/>
  <c r="N773" i="1" s="1"/>
  <c r="Q773" i="1"/>
  <c r="A774" i="1"/>
  <c r="A775" i="1"/>
  <c r="C775" i="1" s="1"/>
  <c r="Q775" i="1"/>
  <c r="A776" i="1"/>
  <c r="H776" i="1" s="1"/>
  <c r="A777" i="1"/>
  <c r="Q777" i="1" s="1"/>
  <c r="A778" i="1"/>
  <c r="D778" i="1" s="1"/>
  <c r="A779" i="1"/>
  <c r="A780" i="1"/>
  <c r="H780" i="1" s="1"/>
  <c r="A781" i="1"/>
  <c r="R781" i="1" s="1"/>
  <c r="B781" i="1"/>
  <c r="C781" i="1"/>
  <c r="A782" i="1"/>
  <c r="D782" i="1" s="1"/>
  <c r="P782" i="1"/>
  <c r="A783" i="1"/>
  <c r="B783" i="1" s="1"/>
  <c r="A784" i="1"/>
  <c r="L784" i="1" s="1"/>
  <c r="J784" i="1"/>
  <c r="A785" i="1"/>
  <c r="S785" i="1" s="1"/>
  <c r="A786" i="1"/>
  <c r="A787" i="1"/>
  <c r="A788" i="1"/>
  <c r="A789" i="1"/>
  <c r="A790" i="1"/>
  <c r="I790" i="1" s="1"/>
  <c r="B790" i="1"/>
  <c r="A791" i="1"/>
  <c r="F791" i="1" s="1"/>
  <c r="A792" i="1"/>
  <c r="G792" i="1" s="1"/>
  <c r="B792" i="1"/>
  <c r="E792" i="1"/>
  <c r="F792" i="1"/>
  <c r="H792" i="1"/>
  <c r="I792" i="1"/>
  <c r="K792" i="1"/>
  <c r="L792" i="1"/>
  <c r="P792" i="1"/>
  <c r="A793" i="1"/>
  <c r="I793" i="1" s="1"/>
  <c r="A794" i="1"/>
  <c r="A795" i="1"/>
  <c r="A796" i="1"/>
  <c r="C796" i="1" s="1"/>
  <c r="A797" i="1"/>
  <c r="D797" i="1" s="1"/>
  <c r="S797" i="1"/>
  <c r="A798" i="1"/>
  <c r="L798" i="1" s="1"/>
  <c r="B798" i="1"/>
  <c r="M798" i="1"/>
  <c r="P798" i="1"/>
  <c r="Q798" i="1"/>
  <c r="A799" i="1"/>
  <c r="F799" i="1" s="1"/>
  <c r="A800" i="1"/>
  <c r="F800" i="1" s="1"/>
  <c r="H800" i="1"/>
  <c r="I800" i="1"/>
  <c r="J800" i="1"/>
  <c r="A801" i="1"/>
  <c r="H801" i="1" s="1"/>
  <c r="B801" i="1"/>
  <c r="A802" i="1"/>
  <c r="F802" i="1" s="1"/>
  <c r="A803" i="1"/>
  <c r="I803" i="1"/>
  <c r="A804" i="1"/>
  <c r="A805" i="1"/>
  <c r="A806" i="1"/>
  <c r="O806" i="1"/>
  <c r="A807" i="1"/>
  <c r="G807" i="1" s="1"/>
  <c r="A808" i="1"/>
  <c r="F808" i="1"/>
  <c r="A809" i="1"/>
  <c r="J809" i="1"/>
  <c r="P809" i="1"/>
  <c r="A810" i="1"/>
  <c r="A811" i="1"/>
  <c r="R811" i="1" s="1"/>
  <c r="B811" i="1"/>
  <c r="J811" i="1"/>
  <c r="K811" i="1"/>
  <c r="P811" i="1"/>
  <c r="A812" i="1"/>
  <c r="F812" i="1"/>
  <c r="A813" i="1"/>
  <c r="O813" i="1" s="1"/>
  <c r="A814" i="1"/>
  <c r="M814" i="1" s="1"/>
  <c r="A815" i="1"/>
  <c r="B815" i="1"/>
  <c r="A816" i="1"/>
  <c r="A817" i="1"/>
  <c r="A818" i="1"/>
  <c r="F818" i="1" s="1"/>
  <c r="L818" i="1"/>
  <c r="Q818" i="1"/>
  <c r="R818" i="1"/>
  <c r="A819" i="1"/>
  <c r="F819" i="1" s="1"/>
  <c r="C819" i="1"/>
  <c r="A820" i="1"/>
  <c r="D820" i="1" s="1"/>
  <c r="M820" i="1"/>
  <c r="A821" i="1"/>
  <c r="A822" i="1"/>
  <c r="E822" i="1" s="1"/>
  <c r="Q822" i="1"/>
  <c r="A823" i="1"/>
  <c r="R823" i="1" s="1"/>
  <c r="A824" i="1"/>
  <c r="H824" i="1" s="1"/>
  <c r="A825" i="1"/>
  <c r="G825" i="1"/>
  <c r="O825" i="1"/>
  <c r="A826" i="1"/>
  <c r="D826" i="1" s="1"/>
  <c r="A827" i="1"/>
  <c r="K827" i="1" s="1"/>
  <c r="F827" i="1"/>
  <c r="H827" i="1"/>
  <c r="M827" i="1"/>
  <c r="A828" i="1"/>
  <c r="P828" i="1" s="1"/>
  <c r="A829" i="1"/>
  <c r="D829" i="1" s="1"/>
  <c r="A830" i="1"/>
  <c r="L830" i="1" s="1"/>
  <c r="A831" i="1"/>
  <c r="R831" i="1" s="1"/>
  <c r="E831" i="1"/>
  <c r="L831" i="1"/>
  <c r="M831" i="1"/>
  <c r="P831" i="1"/>
  <c r="S831" i="1"/>
  <c r="A832" i="1"/>
  <c r="C832" i="1" s="1"/>
  <c r="E832" i="1"/>
  <c r="A833" i="1"/>
  <c r="M833" i="1" s="1"/>
  <c r="A834" i="1"/>
  <c r="B834" i="1"/>
  <c r="F834" i="1"/>
  <c r="A835" i="1"/>
  <c r="J835" i="1" s="1"/>
  <c r="B835" i="1"/>
  <c r="F835" i="1"/>
  <c r="G835" i="1"/>
  <c r="P835" i="1"/>
  <c r="Q835" i="1"/>
  <c r="A836" i="1"/>
  <c r="F836" i="1" s="1"/>
  <c r="A837" i="1"/>
  <c r="A838" i="1"/>
  <c r="A839" i="1"/>
  <c r="L839" i="1" s="1"/>
  <c r="A840" i="1"/>
  <c r="R840" i="1"/>
  <c r="A841" i="1"/>
  <c r="B841" i="1" s="1"/>
  <c r="A842" i="1"/>
  <c r="E842" i="1"/>
  <c r="A843" i="1"/>
  <c r="I843" i="1" s="1"/>
  <c r="B843" i="1"/>
  <c r="A844" i="1"/>
  <c r="J844" i="1" s="1"/>
  <c r="P844" i="1"/>
  <c r="A845" i="1"/>
  <c r="B845" i="1"/>
  <c r="H845" i="1"/>
  <c r="I845" i="1"/>
  <c r="M845" i="1"/>
  <c r="A846" i="1"/>
  <c r="C846" i="1" s="1"/>
  <c r="A847" i="1"/>
  <c r="E847" i="1" s="1"/>
  <c r="A848" i="1"/>
  <c r="P848" i="1" s="1"/>
  <c r="C848" i="1"/>
  <c r="S848" i="1"/>
  <c r="A849" i="1"/>
  <c r="B849" i="1"/>
  <c r="C849" i="1"/>
  <c r="D849" i="1"/>
  <c r="G849" i="1"/>
  <c r="H849" i="1"/>
  <c r="J849" i="1"/>
  <c r="K849" i="1"/>
  <c r="L849" i="1"/>
  <c r="M849" i="1"/>
  <c r="P849" i="1"/>
  <c r="A850" i="1"/>
  <c r="Q850" i="1"/>
  <c r="S850" i="1"/>
  <c r="A851" i="1"/>
  <c r="D851" i="1"/>
  <c r="F851" i="1"/>
  <c r="H851" i="1"/>
  <c r="L851" i="1"/>
  <c r="S851" i="1"/>
  <c r="A852" i="1"/>
  <c r="L852" i="1" s="1"/>
  <c r="B852" i="1"/>
  <c r="M852" i="1"/>
  <c r="A853" i="1"/>
  <c r="E853" i="1" s="1"/>
  <c r="A854" i="1"/>
  <c r="A855" i="1"/>
  <c r="Q855" i="1" s="1"/>
  <c r="A856" i="1"/>
  <c r="C856" i="1"/>
  <c r="F856" i="1"/>
  <c r="G856" i="1"/>
  <c r="J856" i="1"/>
  <c r="L856" i="1"/>
  <c r="M856" i="1"/>
  <c r="A857" i="1"/>
  <c r="D857" i="1" s="1"/>
  <c r="A858" i="1"/>
  <c r="B858" i="1" s="1"/>
  <c r="A859" i="1"/>
  <c r="A860" i="1"/>
  <c r="D860" i="1" s="1"/>
  <c r="A861" i="1"/>
  <c r="E861" i="1" s="1"/>
  <c r="O861" i="1"/>
  <c r="A862" i="1"/>
  <c r="P862" i="1" s="1"/>
  <c r="I862" i="1"/>
  <c r="Q862" i="1"/>
  <c r="A863" i="1"/>
  <c r="O863" i="1" s="1"/>
  <c r="B863" i="1"/>
  <c r="S863" i="1"/>
  <c r="A864" i="1"/>
  <c r="F864" i="1" s="1"/>
  <c r="E864" i="1"/>
  <c r="O864" i="1"/>
  <c r="A865" i="1"/>
  <c r="L865" i="1" s="1"/>
  <c r="K865" i="1"/>
  <c r="A866" i="1"/>
  <c r="G866" i="1" s="1"/>
  <c r="A867" i="1"/>
  <c r="F867" i="1" s="1"/>
  <c r="G867" i="1"/>
  <c r="J867" i="1"/>
  <c r="O867" i="1"/>
  <c r="A868" i="1"/>
  <c r="P868" i="1" s="1"/>
  <c r="A869" i="1"/>
  <c r="A870" i="1"/>
  <c r="C870" i="1"/>
  <c r="M870" i="1"/>
  <c r="A871" i="1"/>
  <c r="S871" i="1" s="1"/>
  <c r="A872" i="1"/>
  <c r="E872" i="1" s="1"/>
  <c r="C872" i="1"/>
  <c r="A873" i="1"/>
  <c r="D873" i="1" s="1"/>
  <c r="C873" i="1"/>
  <c r="E873" i="1"/>
  <c r="H873" i="1"/>
  <c r="J873" i="1"/>
  <c r="O873" i="1"/>
  <c r="P873" i="1"/>
  <c r="A874" i="1"/>
  <c r="A875" i="1"/>
  <c r="F875" i="1" s="1"/>
  <c r="E875" i="1"/>
  <c r="A876" i="1"/>
  <c r="O876" i="1" s="1"/>
  <c r="A877" i="1"/>
  <c r="K877" i="1" s="1"/>
  <c r="D877" i="1"/>
  <c r="E877" i="1"/>
  <c r="G877" i="1"/>
  <c r="H877" i="1"/>
  <c r="I877" i="1"/>
  <c r="R877" i="1"/>
  <c r="S877" i="1"/>
  <c r="A878" i="1"/>
  <c r="S878" i="1" s="1"/>
  <c r="A879" i="1"/>
  <c r="A880" i="1"/>
  <c r="H880" i="1" s="1"/>
  <c r="A881" i="1"/>
  <c r="I881" i="1" s="1"/>
  <c r="A882" i="1"/>
  <c r="D882" i="1"/>
  <c r="H882" i="1"/>
  <c r="I882" i="1"/>
  <c r="A883" i="1"/>
  <c r="G883" i="1" s="1"/>
  <c r="D883" i="1"/>
  <c r="A884" i="1"/>
  <c r="B884" i="1" s="1"/>
  <c r="H884" i="1"/>
  <c r="L884" i="1"/>
  <c r="A885" i="1"/>
  <c r="M885" i="1" s="1"/>
  <c r="B885" i="1"/>
  <c r="E885" i="1"/>
  <c r="H885" i="1"/>
  <c r="I885" i="1"/>
  <c r="Q885" i="1"/>
  <c r="A886" i="1"/>
  <c r="S886" i="1"/>
  <c r="A887" i="1"/>
  <c r="E887" i="1"/>
  <c r="A888" i="1"/>
  <c r="H888" i="1" s="1"/>
  <c r="B888" i="1"/>
  <c r="E888" i="1"/>
  <c r="G888" i="1"/>
  <c r="I888" i="1"/>
  <c r="P888" i="1"/>
  <c r="S888" i="1"/>
  <c r="A889" i="1"/>
  <c r="A890" i="1"/>
  <c r="L890" i="1" s="1"/>
  <c r="A891" i="1"/>
  <c r="P891" i="1" s="1"/>
  <c r="A892" i="1"/>
  <c r="A893" i="1"/>
  <c r="A894" i="1"/>
  <c r="E894" i="1"/>
  <c r="A895" i="1"/>
  <c r="R895" i="1" s="1"/>
  <c r="A896" i="1"/>
  <c r="A897" i="1"/>
  <c r="C897" i="1" s="1"/>
  <c r="L897" i="1"/>
  <c r="A898" i="1"/>
  <c r="G898" i="1" s="1"/>
  <c r="A899" i="1"/>
  <c r="M899" i="1" s="1"/>
  <c r="A900" i="1"/>
  <c r="D900" i="1"/>
  <c r="A901" i="1"/>
  <c r="Q901" i="1" s="1"/>
  <c r="B901" i="1"/>
  <c r="C901" i="1"/>
  <c r="D901" i="1"/>
  <c r="G901" i="1"/>
  <c r="A902" i="1"/>
  <c r="F902" i="1" s="1"/>
  <c r="A903" i="1"/>
  <c r="R903" i="1" s="1"/>
  <c r="A904" i="1"/>
  <c r="E904" i="1" s="1"/>
  <c r="D904" i="1"/>
  <c r="G904" i="1"/>
  <c r="M904" i="1"/>
  <c r="A905" i="1"/>
  <c r="A906" i="1"/>
  <c r="O906" i="1" s="1"/>
  <c r="Q906" i="1"/>
  <c r="A907" i="1"/>
  <c r="Q907" i="1" s="1"/>
  <c r="A908" i="1"/>
  <c r="A909" i="1"/>
  <c r="B909" i="1" s="1"/>
  <c r="A910" i="1"/>
  <c r="J910" i="1" s="1"/>
  <c r="A911" i="1"/>
  <c r="B911" i="1"/>
  <c r="I911" i="1"/>
  <c r="L911" i="1"/>
  <c r="R911" i="1"/>
  <c r="S911" i="1"/>
  <c r="A912" i="1"/>
  <c r="Q912" i="1" s="1"/>
  <c r="A913" i="1"/>
  <c r="H913" i="1" s="1"/>
  <c r="A914" i="1"/>
  <c r="Q914" i="1" s="1"/>
  <c r="A915" i="1"/>
  <c r="P915" i="1"/>
  <c r="A916" i="1"/>
  <c r="F916" i="1"/>
  <c r="G916" i="1"/>
  <c r="H916" i="1"/>
  <c r="I916" i="1"/>
  <c r="J916" i="1"/>
  <c r="K916" i="1"/>
  <c r="M916" i="1"/>
  <c r="O916" i="1"/>
  <c r="R916" i="1"/>
  <c r="A917" i="1"/>
  <c r="C917" i="1" s="1"/>
  <c r="A918" i="1"/>
  <c r="G918" i="1" s="1"/>
  <c r="A919" i="1"/>
  <c r="C919" i="1"/>
  <c r="I919" i="1"/>
  <c r="K919" i="1"/>
  <c r="R919" i="1"/>
  <c r="A920" i="1"/>
  <c r="S920" i="1" s="1"/>
  <c r="I920" i="1"/>
  <c r="R920" i="1"/>
  <c r="A921" i="1"/>
  <c r="A922" i="1"/>
  <c r="B922" i="1"/>
  <c r="M922" i="1"/>
  <c r="O922" i="1"/>
  <c r="A923" i="1"/>
  <c r="Q923" i="1" s="1"/>
  <c r="B923" i="1"/>
  <c r="R923" i="1"/>
  <c r="A924" i="1"/>
  <c r="H924" i="1" s="1"/>
  <c r="C924" i="1"/>
  <c r="M924" i="1"/>
  <c r="O924" i="1"/>
  <c r="A925" i="1"/>
  <c r="K925" i="1" s="1"/>
  <c r="B925" i="1"/>
  <c r="M925" i="1"/>
  <c r="Q925" i="1"/>
  <c r="A926" i="1"/>
  <c r="G926" i="1" s="1"/>
  <c r="H926" i="1"/>
  <c r="A927" i="1"/>
  <c r="F927" i="1" s="1"/>
  <c r="R927" i="1"/>
  <c r="A928" i="1"/>
  <c r="F928" i="1" s="1"/>
  <c r="A929" i="1"/>
  <c r="R929" i="1" s="1"/>
  <c r="A930" i="1"/>
  <c r="A931" i="1"/>
  <c r="P931" i="1" s="1"/>
  <c r="A932" i="1"/>
  <c r="P932" i="1" s="1"/>
  <c r="E932" i="1"/>
  <c r="F932" i="1"/>
  <c r="M932" i="1"/>
  <c r="A933" i="1"/>
  <c r="H933" i="1" s="1"/>
  <c r="G933" i="1"/>
  <c r="A934" i="1"/>
  <c r="A935" i="1"/>
  <c r="B935" i="1" s="1"/>
  <c r="A936" i="1"/>
  <c r="J936" i="1"/>
  <c r="A937" i="1"/>
  <c r="E937" i="1"/>
  <c r="A938" i="1"/>
  <c r="B938" i="1"/>
  <c r="A939" i="1"/>
  <c r="O939" i="1"/>
  <c r="S939" i="1"/>
  <c r="A940" i="1"/>
  <c r="J940" i="1" s="1"/>
  <c r="A941" i="1"/>
  <c r="D941" i="1"/>
  <c r="A942" i="1"/>
  <c r="B942" i="1" s="1"/>
  <c r="A943" i="1"/>
  <c r="A944" i="1"/>
  <c r="B944" i="1"/>
  <c r="A945" i="1"/>
  <c r="A946" i="1"/>
  <c r="P946" i="1" s="1"/>
  <c r="Q946" i="1"/>
  <c r="A947" i="1"/>
  <c r="A948" i="1"/>
  <c r="D948" i="1" s="1"/>
  <c r="E948" i="1"/>
  <c r="H948" i="1"/>
  <c r="A949" i="1"/>
  <c r="E949" i="1" s="1"/>
  <c r="A950" i="1"/>
  <c r="E950" i="1" s="1"/>
  <c r="B950" i="1"/>
  <c r="A951" i="1"/>
  <c r="C951" i="1" s="1"/>
  <c r="A952" i="1"/>
  <c r="N952" i="1" s="1"/>
  <c r="D952" i="1"/>
  <c r="A953" i="1"/>
  <c r="G953" i="1" s="1"/>
  <c r="B953" i="1"/>
  <c r="H953" i="1"/>
  <c r="R953" i="1"/>
  <c r="A954" i="1"/>
  <c r="B954" i="1"/>
  <c r="C954" i="1"/>
  <c r="D954" i="1"/>
  <c r="E954" i="1"/>
  <c r="G954" i="1"/>
  <c r="H954" i="1"/>
  <c r="I954" i="1"/>
  <c r="J954" i="1"/>
  <c r="L954" i="1"/>
  <c r="M954" i="1"/>
  <c r="N954" i="1"/>
  <c r="P954" i="1"/>
  <c r="Q954" i="1"/>
  <c r="R954" i="1"/>
  <c r="A955" i="1"/>
  <c r="C955" i="1" s="1"/>
  <c r="K955" i="1"/>
  <c r="A956" i="1"/>
  <c r="E956" i="1" s="1"/>
  <c r="B956" i="1"/>
  <c r="I956" i="1"/>
  <c r="J956" i="1"/>
  <c r="S956" i="1"/>
  <c r="A957" i="1"/>
  <c r="F957" i="1" s="1"/>
  <c r="A958" i="1"/>
  <c r="B958" i="1" s="1"/>
  <c r="A959" i="1"/>
  <c r="M959" i="1" s="1"/>
  <c r="L959" i="1"/>
  <c r="A960" i="1"/>
  <c r="M960" i="1"/>
  <c r="A961" i="1"/>
  <c r="I961" i="1" s="1"/>
  <c r="G961" i="1"/>
  <c r="A962" i="1"/>
  <c r="D962" i="1" s="1"/>
  <c r="G962" i="1"/>
  <c r="N962" i="1"/>
  <c r="Q962" i="1"/>
  <c r="A963" i="1"/>
  <c r="A964" i="1"/>
  <c r="C964" i="1" s="1"/>
  <c r="A965" i="1"/>
  <c r="B965" i="1" s="1"/>
  <c r="A966" i="1"/>
  <c r="G966" i="1" s="1"/>
  <c r="B966" i="1"/>
  <c r="A967" i="1"/>
  <c r="C967" i="1" s="1"/>
  <c r="A968" i="1"/>
  <c r="G968" i="1" s="1"/>
  <c r="Q968" i="1"/>
  <c r="A969" i="1"/>
  <c r="C969" i="1" s="1"/>
  <c r="A970" i="1"/>
  <c r="C970" i="1" s="1"/>
  <c r="A971" i="1"/>
  <c r="A972" i="1"/>
  <c r="I972" i="1" s="1"/>
  <c r="B972" i="1"/>
  <c r="G972" i="1"/>
  <c r="P972" i="1"/>
  <c r="A973" i="1"/>
  <c r="H973" i="1" s="1"/>
  <c r="F973" i="1"/>
  <c r="M973" i="1"/>
  <c r="P973" i="1"/>
  <c r="A974" i="1"/>
  <c r="G974" i="1" s="1"/>
  <c r="C974" i="1"/>
  <c r="J974" i="1"/>
  <c r="L974" i="1"/>
  <c r="N974" i="1"/>
  <c r="S974" i="1"/>
  <c r="A975" i="1"/>
  <c r="K975" i="1" s="1"/>
  <c r="C975" i="1"/>
  <c r="I975" i="1"/>
  <c r="A976" i="1"/>
  <c r="B976" i="1" s="1"/>
  <c r="A977" i="1"/>
  <c r="Q977" i="1" s="1"/>
  <c r="G977" i="1"/>
  <c r="M977" i="1"/>
  <c r="A978" i="1"/>
  <c r="B978" i="1" s="1"/>
  <c r="A979" i="1"/>
  <c r="C979" i="1" s="1"/>
  <c r="A980" i="1"/>
  <c r="B980" i="1"/>
  <c r="H980" i="1"/>
  <c r="J980" i="1"/>
  <c r="L980" i="1"/>
  <c r="M980" i="1"/>
  <c r="N980" i="1"/>
  <c r="A981" i="1"/>
  <c r="F981" i="1" s="1"/>
  <c r="Q981" i="1"/>
  <c r="A982" i="1"/>
  <c r="J982" i="1" s="1"/>
  <c r="A983" i="1"/>
  <c r="B983" i="1"/>
  <c r="C983" i="1"/>
  <c r="D983" i="1"/>
  <c r="F983" i="1"/>
  <c r="G983" i="1"/>
  <c r="I983" i="1"/>
  <c r="L983" i="1"/>
  <c r="N983" i="1"/>
  <c r="P983" i="1"/>
  <c r="Q983" i="1"/>
  <c r="R983" i="1"/>
  <c r="S983" i="1"/>
  <c r="A984" i="1"/>
  <c r="C984" i="1" s="1"/>
  <c r="A985" i="1"/>
  <c r="G985" i="1" s="1"/>
  <c r="F985" i="1"/>
  <c r="A986" i="1"/>
  <c r="G986" i="1"/>
  <c r="A987" i="1"/>
  <c r="A988" i="1"/>
  <c r="D988" i="1" s="1"/>
  <c r="A989" i="1"/>
  <c r="L989" i="1" s="1"/>
  <c r="H989" i="1"/>
  <c r="A990" i="1"/>
  <c r="B990" i="1" s="1"/>
  <c r="A991" i="1"/>
  <c r="C991" i="1" s="1"/>
  <c r="A992" i="1"/>
  <c r="C992" i="1" s="1"/>
  <c r="A993" i="1"/>
  <c r="D993" i="1" s="1"/>
  <c r="J993" i="1"/>
  <c r="A994" i="1"/>
  <c r="A995" i="1"/>
  <c r="B995" i="1" s="1"/>
  <c r="A996" i="1"/>
  <c r="L996" i="1" s="1"/>
  <c r="A997" i="1"/>
  <c r="B997" i="1" s="1"/>
  <c r="A998" i="1"/>
  <c r="H998" i="1" s="1"/>
  <c r="D998" i="1"/>
  <c r="I998" i="1"/>
  <c r="K998" i="1"/>
  <c r="Q998" i="1"/>
  <c r="S998" i="1"/>
  <c r="A999" i="1"/>
  <c r="C999" i="1" s="1"/>
  <c r="A1000" i="1"/>
  <c r="C1000" i="1" s="1"/>
  <c r="A1001" i="1"/>
  <c r="C1001" i="1" s="1"/>
  <c r="B1001" i="1"/>
  <c r="E1001" i="1"/>
  <c r="H1001" i="1"/>
  <c r="K1001" i="1"/>
  <c r="P1001" i="1"/>
  <c r="R1001" i="1"/>
  <c r="S1001" i="1"/>
  <c r="A1002" i="1"/>
  <c r="B1002" i="1" s="1"/>
  <c r="A1003" i="1"/>
  <c r="G1003" i="1" s="1"/>
  <c r="A1004" i="1"/>
  <c r="A1005" i="1"/>
  <c r="B1005" i="1" s="1"/>
  <c r="A1006" i="1"/>
  <c r="F1006" i="1" s="1"/>
  <c r="A1007" i="1"/>
  <c r="F1007" i="1" s="1"/>
  <c r="B1007" i="1"/>
  <c r="K1007" i="1"/>
  <c r="A1008" i="1"/>
  <c r="B1008" i="1" s="1"/>
  <c r="A1009" i="1"/>
  <c r="P1009" i="1" s="1"/>
  <c r="A1010" i="1"/>
  <c r="M1010" i="1" s="1"/>
  <c r="L1010" i="1"/>
  <c r="A1011" i="1"/>
  <c r="B1011" i="1" s="1"/>
  <c r="A1012" i="1"/>
  <c r="N1012" i="1" s="1"/>
  <c r="G1012" i="1"/>
  <c r="J1012" i="1"/>
  <c r="A1013" i="1"/>
  <c r="A1014" i="1"/>
  <c r="N1014" i="1" s="1"/>
  <c r="M1014" i="1"/>
  <c r="A1015" i="1"/>
  <c r="A1016" i="1"/>
  <c r="S1016" i="1" s="1"/>
  <c r="R1016" i="1"/>
  <c r="A1017" i="1"/>
  <c r="L1017" i="1" s="1"/>
  <c r="H1017" i="1"/>
  <c r="A1018" i="1"/>
  <c r="A1019" i="1"/>
  <c r="Q1019" i="1"/>
  <c r="A1020" i="1"/>
  <c r="J1020" i="1" s="1"/>
  <c r="F1020" i="1"/>
  <c r="A1021" i="1"/>
  <c r="C1021" i="1"/>
  <c r="A1022" i="1"/>
  <c r="N1022" i="1" s="1"/>
  <c r="A1023" i="1"/>
  <c r="A1024" i="1"/>
  <c r="I1024" i="1"/>
  <c r="M1024" i="1"/>
  <c r="A1025" i="1"/>
  <c r="A1026" i="1"/>
  <c r="D1026" i="1" s="1"/>
  <c r="A1027" i="1"/>
  <c r="F1027" i="1" s="1"/>
  <c r="D1027" i="1"/>
  <c r="E1027" i="1"/>
  <c r="G1027" i="1"/>
  <c r="I1027" i="1"/>
  <c r="Q1027" i="1"/>
  <c r="A1028" i="1"/>
  <c r="G1028" i="1" s="1"/>
  <c r="F1028" i="1"/>
  <c r="A1029" i="1"/>
  <c r="H1029" i="1" s="1"/>
  <c r="A1030" i="1"/>
  <c r="Q1030" i="1" s="1"/>
  <c r="P1030" i="1"/>
  <c r="A1031" i="1"/>
  <c r="J1031" i="1" s="1"/>
  <c r="H1031" i="1"/>
  <c r="A1032" i="1"/>
  <c r="E1032" i="1" s="1"/>
  <c r="A1033" i="1"/>
  <c r="N1033" i="1" s="1"/>
  <c r="A1034" i="1"/>
  <c r="J1034" i="1" s="1"/>
  <c r="K1034" i="1"/>
  <c r="R1034" i="1"/>
  <c r="S1034" i="1"/>
  <c r="A1035" i="1"/>
  <c r="P1035" i="1"/>
  <c r="A1036" i="1"/>
  <c r="Q1036" i="1" s="1"/>
  <c r="A1037" i="1"/>
  <c r="C1037" i="1" s="1"/>
  <c r="B1037" i="1"/>
  <c r="F1037" i="1"/>
  <c r="R1037" i="1"/>
  <c r="A1038" i="1"/>
  <c r="E1038" i="1"/>
  <c r="J1038" i="1"/>
  <c r="A1039" i="1"/>
  <c r="B1039" i="1"/>
  <c r="S1039" i="1"/>
  <c r="A1040" i="1"/>
  <c r="C1040" i="1" s="1"/>
  <c r="P1040" i="1"/>
  <c r="A1041" i="1"/>
  <c r="L1041" i="1" s="1"/>
  <c r="D1041" i="1"/>
  <c r="E1041" i="1"/>
  <c r="F1041" i="1"/>
  <c r="J1041" i="1"/>
  <c r="M1041" i="1"/>
  <c r="N1041" i="1"/>
  <c r="Q1041" i="1"/>
  <c r="R1041" i="1"/>
  <c r="S1041" i="1"/>
  <c r="A1042" i="1"/>
  <c r="C1042" i="1" s="1"/>
  <c r="A1043" i="1"/>
  <c r="A1044" i="1"/>
  <c r="H1044" i="1" s="1"/>
  <c r="D1044" i="1"/>
  <c r="P1044" i="1"/>
  <c r="A1045" i="1"/>
  <c r="D1045" i="1" s="1"/>
  <c r="A1046" i="1"/>
  <c r="F1046" i="1" s="1"/>
  <c r="D1046" i="1"/>
  <c r="H1046" i="1"/>
  <c r="L1046" i="1"/>
  <c r="R1046" i="1"/>
  <c r="A1047" i="1"/>
  <c r="E1047" i="1" s="1"/>
  <c r="B1047" i="1"/>
  <c r="C1047" i="1"/>
  <c r="D1047" i="1"/>
  <c r="N1047" i="1"/>
  <c r="A1048" i="1"/>
  <c r="E1048" i="1" s="1"/>
  <c r="B1048" i="1"/>
  <c r="A1049" i="1"/>
  <c r="C1049" i="1" s="1"/>
  <c r="G1049" i="1"/>
  <c r="M1049" i="1"/>
  <c r="Q1049" i="1"/>
  <c r="A1050" i="1"/>
  <c r="M1050" i="1" s="1"/>
  <c r="H1050" i="1"/>
  <c r="A1051" i="1"/>
  <c r="C1051" i="1"/>
  <c r="I1051" i="1"/>
  <c r="K1051" i="1"/>
  <c r="R1051" i="1"/>
  <c r="A1052" i="1"/>
  <c r="C1052" i="1" s="1"/>
  <c r="A1053" i="1"/>
  <c r="C1053" i="1" s="1"/>
  <c r="B1053" i="1"/>
  <c r="D1053" i="1"/>
  <c r="E1053" i="1"/>
  <c r="F1053" i="1"/>
  <c r="H1053" i="1"/>
  <c r="J1053" i="1"/>
  <c r="N1053" i="1"/>
  <c r="Q1053" i="1"/>
  <c r="S1053" i="1"/>
  <c r="A1054" i="1"/>
  <c r="L1054" i="1"/>
  <c r="A1055" i="1"/>
  <c r="C1055" i="1" s="1"/>
  <c r="A1056" i="1"/>
  <c r="H1056" i="1"/>
  <c r="I1056" i="1"/>
  <c r="N1056" i="1"/>
  <c r="Q1056" i="1"/>
  <c r="R1056" i="1"/>
  <c r="A1057" i="1"/>
  <c r="F1057" i="1" s="1"/>
  <c r="H1057" i="1"/>
  <c r="K1057" i="1"/>
  <c r="L1057" i="1"/>
  <c r="A1058" i="1"/>
  <c r="L1058" i="1" s="1"/>
  <c r="S1058" i="1"/>
  <c r="A1059" i="1"/>
  <c r="A1060" i="1"/>
  <c r="A1061" i="1"/>
  <c r="G1061" i="1" s="1"/>
  <c r="D1061" i="1"/>
  <c r="E1061" i="1"/>
  <c r="A1062" i="1"/>
  <c r="S1062" i="1"/>
  <c r="A1063" i="1"/>
  <c r="E1063" i="1" s="1"/>
  <c r="C1063" i="1"/>
  <c r="A1064" i="1"/>
  <c r="A1065" i="1"/>
  <c r="F1065" i="1" s="1"/>
  <c r="M1065" i="1"/>
  <c r="A1066" i="1"/>
  <c r="F1066" i="1"/>
  <c r="N1066" i="1"/>
  <c r="A1067" i="1"/>
  <c r="D1067" i="1" s="1"/>
  <c r="G1067" i="1"/>
  <c r="J1067" i="1"/>
  <c r="R1067" i="1"/>
  <c r="S1067" i="1"/>
  <c r="A1068" i="1"/>
  <c r="C1068" i="1" s="1"/>
  <c r="H1068" i="1"/>
  <c r="A1069" i="1"/>
  <c r="C1069" i="1"/>
  <c r="P1069" i="1"/>
  <c r="A1070" i="1"/>
  <c r="C1070" i="1" s="1"/>
  <c r="Q1070" i="1"/>
  <c r="A1071" i="1"/>
  <c r="S1071" i="1" s="1"/>
  <c r="G1071" i="1"/>
  <c r="A1072" i="1"/>
  <c r="N1072" i="1" s="1"/>
  <c r="G1072" i="1"/>
  <c r="S1072" i="1"/>
  <c r="A1073" i="1"/>
  <c r="C1073" i="1" s="1"/>
  <c r="A1074" i="1"/>
  <c r="C1074" i="1" s="1"/>
  <c r="E1074" i="1"/>
  <c r="J1074" i="1"/>
  <c r="M1074" i="1"/>
  <c r="A1075" i="1"/>
  <c r="C1075" i="1" s="1"/>
  <c r="A1076" i="1"/>
  <c r="F1076" i="1"/>
  <c r="H1076" i="1"/>
  <c r="N1076" i="1"/>
  <c r="Q1076" i="1"/>
  <c r="R1076" i="1"/>
  <c r="A1077" i="1"/>
  <c r="F1077" i="1" s="1"/>
  <c r="D1077" i="1"/>
  <c r="J1077" i="1"/>
  <c r="A1078" i="1"/>
  <c r="F1078" i="1"/>
  <c r="M1078" i="1"/>
  <c r="A1079" i="1"/>
  <c r="D1079" i="1" s="1"/>
  <c r="C1079" i="1"/>
  <c r="P1079" i="1"/>
  <c r="A1080" i="1"/>
  <c r="C1080" i="1" s="1"/>
  <c r="Q1080" i="1"/>
  <c r="A1081" i="1"/>
  <c r="C1081" i="1" s="1"/>
  <c r="A1082" i="1"/>
  <c r="H1082" i="1" s="1"/>
  <c r="F1082" i="1"/>
  <c r="G1082" i="1"/>
  <c r="J1082" i="1"/>
  <c r="S1082" i="1"/>
  <c r="A1083" i="1"/>
  <c r="C1083" i="1" s="1"/>
  <c r="A1084" i="1"/>
  <c r="J1084" i="1"/>
  <c r="A1085" i="1"/>
  <c r="F1085" i="1"/>
  <c r="G1085" i="1"/>
  <c r="L1085" i="1"/>
  <c r="M1085" i="1"/>
  <c r="N1085" i="1"/>
  <c r="P1085" i="1"/>
  <c r="A1086" i="1"/>
  <c r="F1086" i="1"/>
  <c r="Q1086" i="1"/>
  <c r="A1087" i="1"/>
  <c r="G1087" i="1" s="1"/>
  <c r="F1087" i="1"/>
  <c r="A1088" i="1"/>
  <c r="C1088" i="1" s="1"/>
  <c r="F1088" i="1"/>
  <c r="A1089" i="1"/>
  <c r="D1089" i="1" s="1"/>
  <c r="C1089" i="1"/>
  <c r="P1089" i="1"/>
  <c r="A1090" i="1"/>
  <c r="A1091" i="1"/>
  <c r="G1091" i="1" s="1"/>
  <c r="D1091" i="1"/>
  <c r="E1091" i="1"/>
  <c r="J1091" i="1"/>
  <c r="N1091" i="1"/>
  <c r="R1091" i="1"/>
  <c r="A1092" i="1"/>
  <c r="R1092" i="1" s="1"/>
  <c r="F1092" i="1"/>
  <c r="G1092" i="1"/>
  <c r="A1093" i="1"/>
  <c r="A1094" i="1"/>
  <c r="C1094" i="1" s="1"/>
  <c r="A1095" i="1"/>
  <c r="C1095" i="1" s="1"/>
  <c r="G1095" i="1"/>
  <c r="M1095" i="1"/>
  <c r="N1095" i="1"/>
  <c r="A1096" i="1"/>
  <c r="Q1096" i="1" s="1"/>
  <c r="A1097" i="1"/>
  <c r="G1097" i="1" s="1"/>
  <c r="A1098" i="1"/>
  <c r="C1098" i="1" s="1"/>
  <c r="A1099" i="1"/>
  <c r="D1099" i="1" s="1"/>
  <c r="A1100" i="1"/>
  <c r="A1101" i="1"/>
  <c r="Q1101" i="1" s="1"/>
  <c r="D1101" i="1"/>
  <c r="A1102" i="1"/>
  <c r="G1102" i="1" s="1"/>
  <c r="F1102" i="1"/>
  <c r="H1102" i="1"/>
  <c r="I1102" i="1"/>
  <c r="J1102" i="1"/>
  <c r="Q1102" i="1"/>
  <c r="A1103" i="1"/>
  <c r="I1103" i="1" s="1"/>
  <c r="A1104" i="1"/>
  <c r="B1104" i="1" s="1"/>
  <c r="A1105" i="1"/>
  <c r="B1105" i="1" s="1"/>
  <c r="A1106" i="1"/>
  <c r="C1106" i="1" s="1"/>
  <c r="P1106" i="1"/>
  <c r="Q1106" i="1"/>
  <c r="A1107" i="1"/>
  <c r="H1107" i="1"/>
  <c r="I1107" i="1"/>
  <c r="N1107" i="1"/>
  <c r="A1108" i="1"/>
  <c r="A1109" i="1"/>
  <c r="F1109" i="1"/>
  <c r="G1109" i="1"/>
  <c r="A1110" i="1"/>
  <c r="E1110" i="1" s="1"/>
  <c r="O1110" i="1"/>
  <c r="Q1110" i="1"/>
  <c r="A1111" i="1"/>
  <c r="F1111" i="1" s="1"/>
  <c r="R1111" i="1"/>
  <c r="S1111" i="1"/>
  <c r="A1112" i="1"/>
  <c r="B1112" i="1" s="1"/>
  <c r="A1113" i="1"/>
  <c r="L1113" i="1"/>
  <c r="N1113" i="1"/>
  <c r="A1114" i="1"/>
  <c r="I1114" i="1"/>
  <c r="P1114" i="1"/>
  <c r="A1115" i="1"/>
  <c r="B1115" i="1" s="1"/>
  <c r="P1115" i="1"/>
  <c r="A1116" i="1"/>
  <c r="I1116" i="1" s="1"/>
  <c r="G1116" i="1"/>
  <c r="H1116" i="1"/>
  <c r="O1116" i="1"/>
  <c r="A1117" i="1"/>
  <c r="B1117" i="1" s="1"/>
  <c r="K1117" i="1"/>
  <c r="N1117" i="1"/>
  <c r="A1118" i="1"/>
  <c r="B1118" i="1" s="1"/>
  <c r="A1119" i="1"/>
  <c r="B1119" i="1" s="1"/>
  <c r="A1120" i="1"/>
  <c r="B1120" i="1" s="1"/>
  <c r="A1121" i="1"/>
  <c r="B1121" i="1" s="1"/>
  <c r="A1122" i="1"/>
  <c r="L1122" i="1" s="1"/>
  <c r="F1122" i="1"/>
  <c r="I1122" i="1"/>
  <c r="J1122" i="1"/>
  <c r="A1123" i="1"/>
  <c r="B1123" i="1" s="1"/>
  <c r="E1123" i="1"/>
  <c r="A1124" i="1"/>
  <c r="N1124" i="1" s="1"/>
  <c r="C1124" i="1"/>
  <c r="F1124" i="1"/>
  <c r="K1124" i="1"/>
  <c r="A1125" i="1"/>
  <c r="B1125" i="1" s="1"/>
  <c r="G1125" i="1"/>
  <c r="N1125" i="1"/>
  <c r="A1126" i="1"/>
  <c r="A1127" i="1"/>
  <c r="N1127" i="1" s="1"/>
  <c r="A1128" i="1"/>
  <c r="F1128" i="1" s="1"/>
  <c r="C1128" i="1"/>
  <c r="E1128" i="1"/>
  <c r="G1128" i="1"/>
  <c r="I1128" i="1"/>
  <c r="K1128" i="1"/>
  <c r="Q1128" i="1"/>
  <c r="S1128" i="1"/>
  <c r="A1129" i="1"/>
  <c r="K1129" i="1" s="1"/>
  <c r="G1129" i="1"/>
  <c r="A1130" i="1"/>
  <c r="B1130" i="1" s="1"/>
  <c r="C1130" i="1"/>
  <c r="D1130" i="1"/>
  <c r="A1131" i="1"/>
  <c r="B1131" i="1" s="1"/>
  <c r="F1131" i="1"/>
  <c r="I1131" i="1"/>
  <c r="L1131" i="1"/>
  <c r="R1131" i="1"/>
  <c r="A1132" i="1"/>
  <c r="B1132" i="1" s="1"/>
  <c r="M1132" i="1"/>
  <c r="S1132" i="1"/>
  <c r="A1133" i="1"/>
  <c r="C1133" i="1"/>
  <c r="L1133" i="1"/>
  <c r="O1133" i="1"/>
  <c r="A1134" i="1"/>
  <c r="K1134" i="1"/>
  <c r="O1134" i="1"/>
  <c r="A1135" i="1"/>
  <c r="B1135" i="1" s="1"/>
  <c r="A1136" i="1"/>
  <c r="N1136" i="1"/>
  <c r="O1136" i="1"/>
  <c r="P1136" i="1"/>
  <c r="A1137" i="1"/>
  <c r="J1137" i="1" s="1"/>
  <c r="D1137" i="1"/>
  <c r="A1138" i="1"/>
  <c r="B1138" i="1" s="1"/>
  <c r="F1138" i="1"/>
  <c r="A1139" i="1"/>
  <c r="J1139" i="1" s="1"/>
  <c r="I1139" i="1"/>
  <c r="L1139" i="1"/>
  <c r="N1139" i="1"/>
  <c r="A1140" i="1"/>
  <c r="B1140" i="1" s="1"/>
  <c r="A1141" i="1"/>
  <c r="B1141" i="1" s="1"/>
  <c r="A1142" i="1"/>
  <c r="E1142" i="1"/>
  <c r="I1142" i="1"/>
  <c r="O1142" i="1"/>
  <c r="P1142" i="1"/>
  <c r="Q1142" i="1"/>
  <c r="S1142" i="1"/>
  <c r="A1143" i="1"/>
  <c r="E1143" i="1" s="1"/>
  <c r="A1144" i="1"/>
  <c r="F1144" i="1"/>
  <c r="K1144" i="1"/>
  <c r="L1144" i="1"/>
  <c r="M1144" i="1"/>
  <c r="S1144" i="1"/>
  <c r="A1145" i="1"/>
  <c r="F1145" i="1" s="1"/>
  <c r="D1145" i="1"/>
  <c r="L1145" i="1"/>
  <c r="N1145" i="1"/>
  <c r="A1146" i="1"/>
  <c r="E1146" i="1" s="1"/>
  <c r="G1146" i="1"/>
  <c r="A1147" i="1"/>
  <c r="B1147" i="1" s="1"/>
  <c r="D1147" i="1"/>
  <c r="A1148" i="1"/>
  <c r="S1148" i="1" s="1"/>
  <c r="F1148" i="1"/>
  <c r="G1148" i="1"/>
  <c r="Q1148" i="1"/>
  <c r="A1149" i="1"/>
  <c r="B1149" i="1" s="1"/>
  <c r="A1150" i="1"/>
  <c r="I1150" i="1" s="1"/>
  <c r="A1151" i="1"/>
  <c r="R1151" i="1" s="1"/>
  <c r="L1151" i="1"/>
  <c r="S1151" i="1"/>
  <c r="A1152" i="1"/>
  <c r="M1152" i="1"/>
  <c r="N1152" i="1"/>
  <c r="A1153" i="1"/>
  <c r="L1153" i="1" s="1"/>
  <c r="C1153" i="1"/>
  <c r="A1154" i="1"/>
  <c r="I1154" i="1"/>
  <c r="L1154" i="1"/>
  <c r="P1154" i="1"/>
  <c r="A1155" i="1"/>
  <c r="B1155" i="1" s="1"/>
  <c r="P1155" i="1"/>
  <c r="A1156" i="1"/>
  <c r="B1156" i="1" s="1"/>
  <c r="D1156" i="1"/>
  <c r="A1157" i="1"/>
  <c r="P1157" i="1" s="1"/>
  <c r="G1157" i="1"/>
  <c r="A1158" i="1"/>
  <c r="O1158" i="1" s="1"/>
  <c r="L1158" i="1"/>
  <c r="A1159" i="1"/>
  <c r="B1159" i="1" s="1"/>
  <c r="A1160" i="1"/>
  <c r="B1160" i="1" s="1"/>
  <c r="A1161" i="1"/>
  <c r="F1161" i="1"/>
  <c r="A1162" i="1"/>
  <c r="B1162" i="1" s="1"/>
  <c r="D1162" i="1"/>
  <c r="M2" i="1"/>
  <c r="O2" i="1"/>
  <c r="P2" i="1"/>
  <c r="A2" i="1"/>
  <c r="D376" i="1" l="1"/>
  <c r="C376" i="1"/>
  <c r="E376" i="1"/>
  <c r="R238" i="1"/>
  <c r="F238" i="1"/>
  <c r="H223" i="1"/>
  <c r="G223" i="1"/>
  <c r="B185" i="1"/>
  <c r="C185" i="1"/>
  <c r="G185" i="1"/>
  <c r="H185" i="1"/>
  <c r="M185" i="1"/>
  <c r="N185" i="1"/>
  <c r="K739" i="1"/>
  <c r="G719" i="1"/>
  <c r="G683" i="1"/>
  <c r="M683" i="1"/>
  <c r="E683" i="1"/>
  <c r="L683" i="1"/>
  <c r="O647" i="1"/>
  <c r="O639" i="1"/>
  <c r="Q624" i="1"/>
  <c r="I598" i="1"/>
  <c r="M566" i="1"/>
  <c r="E541" i="1"/>
  <c r="K541" i="1"/>
  <c r="H442" i="1"/>
  <c r="K442" i="1"/>
  <c r="L261" i="1"/>
  <c r="K261" i="1"/>
  <c r="N261" i="1"/>
  <c r="R1139" i="1"/>
  <c r="J1128" i="1"/>
  <c r="D1117" i="1"/>
  <c r="S1110" i="1"/>
  <c r="M1098" i="1"/>
  <c r="P1091" i="1"/>
  <c r="N1086" i="1"/>
  <c r="H1086" i="1"/>
  <c r="N1079" i="1"/>
  <c r="K1067" i="1"/>
  <c r="C1060" i="1"/>
  <c r="Q1060" i="1"/>
  <c r="H1049" i="1"/>
  <c r="M1027" i="1"/>
  <c r="D1020" i="1"/>
  <c r="S993" i="1"/>
  <c r="D945" i="1"/>
  <c r="C945" i="1"/>
  <c r="R945" i="1"/>
  <c r="Q924" i="1"/>
  <c r="D892" i="1"/>
  <c r="F892" i="1"/>
  <c r="C885" i="1"/>
  <c r="K845" i="1"/>
  <c r="S845" i="1"/>
  <c r="I739" i="1"/>
  <c r="E715" i="1"/>
  <c r="C715" i="1"/>
  <c r="I715" i="1"/>
  <c r="P715" i="1"/>
  <c r="Q715" i="1"/>
  <c r="Q676" i="1"/>
  <c r="E674" i="1"/>
  <c r="B674" i="1"/>
  <c r="L674" i="1"/>
  <c r="M674" i="1"/>
  <c r="O674" i="1"/>
  <c r="R674" i="1"/>
  <c r="G639" i="1"/>
  <c r="I633" i="1"/>
  <c r="B624" i="1"/>
  <c r="C479" i="1"/>
  <c r="L479" i="1"/>
  <c r="O479" i="1"/>
  <c r="K467" i="1"/>
  <c r="D460" i="1"/>
  <c r="Q441" i="1"/>
  <c r="R382" i="1"/>
  <c r="O235" i="1"/>
  <c r="E96" i="1"/>
  <c r="F96" i="1"/>
  <c r="H10" i="1"/>
  <c r="G10" i="1"/>
  <c r="N10" i="1"/>
  <c r="Q10" i="1"/>
  <c r="R1169" i="1"/>
  <c r="J1169" i="1"/>
  <c r="Q915" i="1"/>
  <c r="D915" i="1"/>
  <c r="D599" i="1"/>
  <c r="H599" i="1"/>
  <c r="F1049" i="1"/>
  <c r="S1046" i="1"/>
  <c r="M1046" i="1"/>
  <c r="C615" i="1"/>
  <c r="P615" i="1"/>
  <c r="G615" i="1"/>
  <c r="L615" i="1"/>
  <c r="I557" i="1"/>
  <c r="G518" i="1"/>
  <c r="E518" i="1"/>
  <c r="R1682" i="1"/>
  <c r="E1682" i="1"/>
  <c r="G1682" i="1"/>
  <c r="B1126" i="1"/>
  <c r="E1126" i="1"/>
  <c r="C1126" i="1"/>
  <c r="J1126" i="1"/>
  <c r="B1108" i="1"/>
  <c r="F1108" i="1"/>
  <c r="C864" i="1"/>
  <c r="H864" i="1"/>
  <c r="Q797" i="1"/>
  <c r="N775" i="1"/>
  <c r="E769" i="1"/>
  <c r="G769" i="1"/>
  <c r="E739" i="1"/>
  <c r="D673" i="1"/>
  <c r="B673" i="1"/>
  <c r="Q664" i="1"/>
  <c r="M664" i="1"/>
  <c r="G441" i="1"/>
  <c r="P389" i="1"/>
  <c r="S322" i="1"/>
  <c r="F246" i="1"/>
  <c r="N30" i="1"/>
  <c r="Q30" i="1"/>
  <c r="L30" i="1"/>
  <c r="L9" i="1"/>
  <c r="J9" i="1"/>
  <c r="S9" i="1"/>
  <c r="D9" i="1"/>
  <c r="I9" i="1"/>
  <c r="O9" i="1"/>
  <c r="E9" i="1"/>
  <c r="J4" i="1"/>
  <c r="R1829" i="1"/>
  <c r="B1133" i="1"/>
  <c r="N1133" i="1"/>
  <c r="N1110" i="1"/>
  <c r="C1019" i="1"/>
  <c r="N1019" i="1"/>
  <c r="M1009" i="1"/>
  <c r="S992" i="1"/>
  <c r="Q955" i="1"/>
  <c r="J924" i="1"/>
  <c r="L919" i="1"/>
  <c r="F919" i="1"/>
  <c r="R884" i="1"/>
  <c r="P797" i="1"/>
  <c r="M775" i="1"/>
  <c r="C739" i="1"/>
  <c r="Q722" i="1"/>
  <c r="H718" i="1"/>
  <c r="N718" i="1"/>
  <c r="C703" i="1"/>
  <c r="I703" i="1"/>
  <c r="B703" i="1"/>
  <c r="M703" i="1"/>
  <c r="J676" i="1"/>
  <c r="B663" i="1"/>
  <c r="J654" i="1"/>
  <c r="K654" i="1"/>
  <c r="E596" i="1"/>
  <c r="Q596" i="1"/>
  <c r="H596" i="1"/>
  <c r="C579" i="1"/>
  <c r="F579" i="1"/>
  <c r="H579" i="1"/>
  <c r="B579" i="1"/>
  <c r="P579" i="1"/>
  <c r="I572" i="1"/>
  <c r="G572" i="1"/>
  <c r="Q572" i="1"/>
  <c r="S572" i="1"/>
  <c r="F565" i="1"/>
  <c r="D565" i="1"/>
  <c r="C557" i="1"/>
  <c r="F549" i="1"/>
  <c r="K549" i="1"/>
  <c r="Q517" i="1"/>
  <c r="M466" i="1"/>
  <c r="L466" i="1"/>
  <c r="D436" i="1"/>
  <c r="F436" i="1"/>
  <c r="P428" i="1"/>
  <c r="S428" i="1"/>
  <c r="C428" i="1"/>
  <c r="G428" i="1"/>
  <c r="M408" i="1"/>
  <c r="L389" i="1"/>
  <c r="D135" i="1"/>
  <c r="G135" i="1"/>
  <c r="N135" i="1"/>
  <c r="J135" i="1"/>
  <c r="Q135" i="1"/>
  <c r="C70" i="1"/>
  <c r="I70" i="1"/>
  <c r="Q29" i="1"/>
  <c r="D29" i="1"/>
  <c r="H1837" i="1"/>
  <c r="K1837" i="1"/>
  <c r="F1837" i="1"/>
  <c r="J1837" i="1"/>
  <c r="M1837" i="1"/>
  <c r="N1829" i="1"/>
  <c r="L1043" i="1"/>
  <c r="G1043" i="1"/>
  <c r="B1043" i="1"/>
  <c r="E1043" i="1"/>
  <c r="L905" i="1"/>
  <c r="Q905" i="1"/>
  <c r="C1161" i="1"/>
  <c r="D1161" i="1"/>
  <c r="M1110" i="1"/>
  <c r="B1106" i="1"/>
  <c r="E1106" i="1"/>
  <c r="L1067" i="1"/>
  <c r="F1067" i="1"/>
  <c r="H1067" i="1"/>
  <c r="B1049" i="1"/>
  <c r="N1049" i="1"/>
  <c r="P1049" i="1"/>
  <c r="D440" i="1"/>
  <c r="C440" i="1"/>
  <c r="S828" i="1"/>
  <c r="J828" i="1"/>
  <c r="I828" i="1"/>
  <c r="M647" i="1"/>
  <c r="R647" i="1"/>
  <c r="Q598" i="1"/>
  <c r="S598" i="1"/>
  <c r="J871" i="1"/>
  <c r="E871" i="1"/>
  <c r="O797" i="1"/>
  <c r="J775" i="1"/>
  <c r="M691" i="1"/>
  <c r="F676" i="1"/>
  <c r="L517" i="1"/>
  <c r="C408" i="1"/>
  <c r="S397" i="1"/>
  <c r="F389" i="1"/>
  <c r="O143" i="1"/>
  <c r="E82" i="1"/>
  <c r="Q1850" i="1"/>
  <c r="K1808" i="1"/>
  <c r="R1808" i="1"/>
  <c r="B1144" i="1"/>
  <c r="C1144" i="1"/>
  <c r="E1138" i="1"/>
  <c r="Q1127" i="1"/>
  <c r="P1122" i="1"/>
  <c r="Q1115" i="1"/>
  <c r="G1110" i="1"/>
  <c r="C1085" i="1"/>
  <c r="D1085" i="1"/>
  <c r="C1066" i="1"/>
  <c r="I1066" i="1"/>
  <c r="D1057" i="1"/>
  <c r="N1048" i="1"/>
  <c r="S1043" i="1"/>
  <c r="M1026" i="1"/>
  <c r="F992" i="1"/>
  <c r="G973" i="1"/>
  <c r="K962" i="1"/>
  <c r="H940" i="1"/>
  <c r="D923" i="1"/>
  <c r="C910" i="1"/>
  <c r="K870" i="1"/>
  <c r="B870" i="1"/>
  <c r="E870" i="1"/>
  <c r="P841" i="1"/>
  <c r="S826" i="1"/>
  <c r="C811" i="1"/>
  <c r="S800" i="1"/>
  <c r="G797" i="1"/>
  <c r="D792" i="1"/>
  <c r="E775" i="1"/>
  <c r="P684" i="1"/>
  <c r="D682" i="1"/>
  <c r="B682" i="1"/>
  <c r="E682" i="1"/>
  <c r="L600" i="1"/>
  <c r="D593" i="1"/>
  <c r="R548" i="1"/>
  <c r="D548" i="1"/>
  <c r="G537" i="1"/>
  <c r="O537" i="1"/>
  <c r="H517" i="1"/>
  <c r="R501" i="1"/>
  <c r="J476" i="1"/>
  <c r="M439" i="1"/>
  <c r="D334" i="1"/>
  <c r="E117" i="1"/>
  <c r="E106" i="1"/>
  <c r="R106" i="1"/>
  <c r="E1723" i="1"/>
  <c r="Q1723" i="1"/>
  <c r="D1059" i="1"/>
  <c r="C1059" i="1"/>
  <c r="C934" i="1"/>
  <c r="K934" i="1"/>
  <c r="B676" i="1"/>
  <c r="C676" i="1"/>
  <c r="G676" i="1"/>
  <c r="O676" i="1"/>
  <c r="P676" i="1"/>
  <c r="O40" i="1"/>
  <c r="D40" i="1"/>
  <c r="J40" i="1"/>
  <c r="N40" i="1"/>
  <c r="R992" i="1"/>
  <c r="C963" i="1"/>
  <c r="B963" i="1"/>
  <c r="B322" i="1"/>
  <c r="M322" i="1"/>
  <c r="N322" i="1"/>
  <c r="G4" i="1"/>
  <c r="R4" i="1"/>
  <c r="D4" i="1"/>
  <c r="D1157" i="1"/>
  <c r="F1157" i="1"/>
  <c r="N1157" i="1"/>
  <c r="G1139" i="1"/>
  <c r="F1139" i="1"/>
  <c r="Q1139" i="1"/>
  <c r="K1110" i="1"/>
  <c r="C1072" i="1"/>
  <c r="Q1072" i="1"/>
  <c r="F1072" i="1"/>
  <c r="J1072" i="1"/>
  <c r="S1048" i="1"/>
  <c r="P992" i="1"/>
  <c r="K797" i="1"/>
  <c r="H775" i="1"/>
  <c r="G711" i="1"/>
  <c r="H711" i="1"/>
  <c r="D685" i="1"/>
  <c r="K685" i="1"/>
  <c r="S685" i="1"/>
  <c r="L601" i="1"/>
  <c r="K601" i="1"/>
  <c r="C601" i="1"/>
  <c r="H478" i="1"/>
  <c r="J478" i="1"/>
  <c r="Q478" i="1"/>
  <c r="I441" i="1"/>
  <c r="K441" i="1"/>
  <c r="M441" i="1"/>
  <c r="G354" i="1"/>
  <c r="E354" i="1"/>
  <c r="D344" i="1"/>
  <c r="E344" i="1"/>
  <c r="L344" i="1"/>
  <c r="G344" i="1"/>
  <c r="M285" i="1"/>
  <c r="O285" i="1"/>
  <c r="B1128" i="1"/>
  <c r="P1128" i="1"/>
  <c r="R1128" i="1"/>
  <c r="T1128" i="1" s="1"/>
  <c r="S1122" i="1"/>
  <c r="B1116" i="1"/>
  <c r="J1116" i="1"/>
  <c r="J1110" i="1"/>
  <c r="H1091" i="1"/>
  <c r="Q1091" i="1"/>
  <c r="P1048" i="1"/>
  <c r="G992" i="1"/>
  <c r="K834" i="1"/>
  <c r="Q834" i="1"/>
  <c r="D827" i="1"/>
  <c r="I827" i="1"/>
  <c r="P827" i="1"/>
  <c r="I797" i="1"/>
  <c r="F775" i="1"/>
  <c r="M1143" i="1"/>
  <c r="P1127" i="1"/>
  <c r="O1122" i="1"/>
  <c r="F1110" i="1"/>
  <c r="P1065" i="1"/>
  <c r="L1048" i="1"/>
  <c r="R1043" i="1"/>
  <c r="C1034" i="1"/>
  <c r="F1034" i="1"/>
  <c r="K1026" i="1"/>
  <c r="E992" i="1"/>
  <c r="S977" i="1"/>
  <c r="N950" i="1"/>
  <c r="F940" i="1"/>
  <c r="C841" i="1"/>
  <c r="R826" i="1"/>
  <c r="Q800" i="1"/>
  <c r="F797" i="1"/>
  <c r="D775" i="1"/>
  <c r="P754" i="1"/>
  <c r="F738" i="1"/>
  <c r="L738" i="1"/>
  <c r="S691" i="1"/>
  <c r="J691" i="1"/>
  <c r="K628" i="1"/>
  <c r="S612" i="1"/>
  <c r="H600" i="1"/>
  <c r="J556" i="1"/>
  <c r="L556" i="1"/>
  <c r="S521" i="1"/>
  <c r="G517" i="1"/>
  <c r="F434" i="1"/>
  <c r="R434" i="1"/>
  <c r="N408" i="1"/>
  <c r="Q408" i="1"/>
  <c r="C389" i="1"/>
  <c r="G389" i="1"/>
  <c r="O389" i="1"/>
  <c r="Q389" i="1"/>
  <c r="S389" i="1"/>
  <c r="E282" i="1"/>
  <c r="M282" i="1"/>
  <c r="S282" i="1"/>
  <c r="R231" i="1"/>
  <c r="O231" i="1"/>
  <c r="H143" i="1"/>
  <c r="K143" i="1"/>
  <c r="P143" i="1"/>
  <c r="D143" i="1"/>
  <c r="J82" i="1"/>
  <c r="P82" i="1"/>
  <c r="T82" i="1" s="1"/>
  <c r="C82" i="1"/>
  <c r="K82" i="1"/>
  <c r="L82" i="1"/>
  <c r="R82" i="1"/>
  <c r="H66" i="1"/>
  <c r="I66" i="1"/>
  <c r="J1850" i="1"/>
  <c r="P1850" i="1"/>
  <c r="S1850" i="1"/>
  <c r="D1143" i="1"/>
  <c r="F1137" i="1"/>
  <c r="I1127" i="1"/>
  <c r="C1084" i="1"/>
  <c r="M1084" i="1"/>
  <c r="L1084" i="1"/>
  <c r="H1077" i="1"/>
  <c r="S1077" i="1"/>
  <c r="G1077" i="1"/>
  <c r="N1065" i="1"/>
  <c r="G1053" i="1"/>
  <c r="K1053" i="1"/>
  <c r="R1053" i="1"/>
  <c r="Q1043" i="1"/>
  <c r="E1016" i="1"/>
  <c r="C1016" i="1"/>
  <c r="C940" i="1"/>
  <c r="K883" i="1"/>
  <c r="J883" i="1"/>
  <c r="C883" i="1"/>
  <c r="O826" i="1"/>
  <c r="O800" i="1"/>
  <c r="S780" i="1"/>
  <c r="M721" i="1"/>
  <c r="D721" i="1"/>
  <c r="Q721" i="1"/>
  <c r="B721" i="1"/>
  <c r="J721" i="1"/>
  <c r="I716" i="1"/>
  <c r="P716" i="1"/>
  <c r="R680" i="1"/>
  <c r="B653" i="1"/>
  <c r="F653" i="1"/>
  <c r="F628" i="1"/>
  <c r="G600" i="1"/>
  <c r="C578" i="1"/>
  <c r="E578" i="1"/>
  <c r="L578" i="1"/>
  <c r="S570" i="1"/>
  <c r="J555" i="1"/>
  <c r="K546" i="1"/>
  <c r="O521" i="1"/>
  <c r="F517" i="1"/>
  <c r="H445" i="1"/>
  <c r="Q445" i="1"/>
  <c r="I439" i="1"/>
  <c r="P407" i="1"/>
  <c r="I366" i="1"/>
  <c r="P318" i="1"/>
  <c r="L142" i="1"/>
  <c r="L1134" i="1"/>
  <c r="D1134" i="1"/>
  <c r="M1134" i="1"/>
  <c r="J697" i="1"/>
  <c r="G697" i="1"/>
  <c r="P680" i="1"/>
  <c r="J652" i="1"/>
  <c r="C652" i="1"/>
  <c r="S582" i="1"/>
  <c r="O570" i="1"/>
  <c r="G555" i="1"/>
  <c r="I521" i="1"/>
  <c r="E433" i="1"/>
  <c r="C433" i="1"/>
  <c r="Q433" i="1"/>
  <c r="P387" i="1"/>
  <c r="I243" i="1"/>
  <c r="J243" i="1"/>
  <c r="K142" i="1"/>
  <c r="I104" i="1"/>
  <c r="D104" i="1"/>
  <c r="D517" i="1"/>
  <c r="E517" i="1"/>
  <c r="L456" i="1"/>
  <c r="F456" i="1"/>
  <c r="Q365" i="1"/>
  <c r="R318" i="1"/>
  <c r="B318" i="1"/>
  <c r="G318" i="1"/>
  <c r="L318" i="1"/>
  <c r="J142" i="1"/>
  <c r="Q1805" i="1"/>
  <c r="S1805" i="1"/>
  <c r="C1805" i="1"/>
  <c r="M1805" i="1"/>
  <c r="L1805" i="1"/>
  <c r="O1805" i="1"/>
  <c r="D1805" i="1"/>
  <c r="G1805" i="1"/>
  <c r="H1805" i="1"/>
  <c r="K1792" i="1"/>
  <c r="T1792" i="1" s="1"/>
  <c r="E1792" i="1"/>
  <c r="R1026" i="1"/>
  <c r="S1026" i="1"/>
  <c r="D1015" i="1"/>
  <c r="J1015" i="1"/>
  <c r="J1005" i="1"/>
  <c r="K680" i="1"/>
  <c r="M650" i="1"/>
  <c r="K634" i="1"/>
  <c r="J619" i="1"/>
  <c r="D619" i="1"/>
  <c r="L619" i="1"/>
  <c r="I600" i="1"/>
  <c r="J600" i="1"/>
  <c r="C600" i="1"/>
  <c r="E600" i="1"/>
  <c r="S600" i="1"/>
  <c r="L582" i="1"/>
  <c r="I570" i="1"/>
  <c r="H546" i="1"/>
  <c r="R546" i="1"/>
  <c r="K498" i="1"/>
  <c r="P365" i="1"/>
  <c r="J307" i="1"/>
  <c r="Q307" i="1"/>
  <c r="E227" i="1"/>
  <c r="L227" i="1"/>
  <c r="B227" i="1"/>
  <c r="K1841" i="1"/>
  <c r="J1841" i="1"/>
  <c r="D1841" i="1"/>
  <c r="Q1841" i="1"/>
  <c r="B1676" i="1"/>
  <c r="F1676" i="1"/>
  <c r="E1676" i="1"/>
  <c r="B1150" i="1"/>
  <c r="J1150" i="1"/>
  <c r="B1110" i="1"/>
  <c r="H1110" i="1"/>
  <c r="C1110" i="1"/>
  <c r="N1093" i="1"/>
  <c r="C1093" i="1"/>
  <c r="P1043" i="1"/>
  <c r="S1126" i="1"/>
  <c r="S1092" i="1"/>
  <c r="J882" i="1"/>
  <c r="F882" i="1"/>
  <c r="Q882" i="1"/>
  <c r="R882" i="1"/>
  <c r="G826" i="1"/>
  <c r="B800" i="1"/>
  <c r="M796" i="1"/>
  <c r="L780" i="1"/>
  <c r="R740" i="1"/>
  <c r="J734" i="1"/>
  <c r="I724" i="1"/>
  <c r="G720" i="1"/>
  <c r="S659" i="1"/>
  <c r="D650" i="1"/>
  <c r="J634" i="1"/>
  <c r="L618" i="1"/>
  <c r="R599" i="1"/>
  <c r="K582" i="1"/>
  <c r="H498" i="1"/>
  <c r="M488" i="1"/>
  <c r="D444" i="1"/>
  <c r="H444" i="1"/>
  <c r="O444" i="1"/>
  <c r="R444" i="1"/>
  <c r="S439" i="1"/>
  <c r="P439" i="1"/>
  <c r="F407" i="1"/>
  <c r="Q407" i="1"/>
  <c r="H407" i="1"/>
  <c r="L407" i="1"/>
  <c r="M407" i="1"/>
  <c r="O407" i="1"/>
  <c r="L365" i="1"/>
  <c r="E348" i="1"/>
  <c r="D348" i="1"/>
  <c r="F101" i="1"/>
  <c r="K1840" i="1"/>
  <c r="S1729" i="1"/>
  <c r="F816" i="1"/>
  <c r="J816" i="1"/>
  <c r="M787" i="1"/>
  <c r="B787" i="1"/>
  <c r="M779" i="1"/>
  <c r="N779" i="1"/>
  <c r="C679" i="1"/>
  <c r="R679" i="1"/>
  <c r="I992" i="1"/>
  <c r="N992" i="1"/>
  <c r="Q992" i="1"/>
  <c r="B875" i="1"/>
  <c r="H875" i="1"/>
  <c r="R875" i="1"/>
  <c r="I826" i="1"/>
  <c r="Q796" i="1"/>
  <c r="N780" i="1"/>
  <c r="E735" i="1"/>
  <c r="I735" i="1"/>
  <c r="C735" i="1"/>
  <c r="R720" i="1"/>
  <c r="L628" i="1"/>
  <c r="S628" i="1"/>
  <c r="G628" i="1"/>
  <c r="S1146" i="1"/>
  <c r="N1126" i="1"/>
  <c r="B1114" i="1"/>
  <c r="O1114" i="1"/>
  <c r="C1114" i="1"/>
  <c r="N1092" i="1"/>
  <c r="J1043" i="1"/>
  <c r="F1039" i="1"/>
  <c r="Q1039" i="1"/>
  <c r="H1005" i="1"/>
  <c r="K887" i="1"/>
  <c r="B887" i="1"/>
  <c r="I887" i="1"/>
  <c r="H826" i="1"/>
  <c r="P796" i="1"/>
  <c r="M780" i="1"/>
  <c r="L734" i="1"/>
  <c r="N720" i="1"/>
  <c r="M1154" i="1"/>
  <c r="C1154" i="1"/>
  <c r="Q1146" i="1"/>
  <c r="M1126" i="1"/>
  <c r="B1122" i="1"/>
  <c r="D1122" i="1"/>
  <c r="E1122" i="1"/>
  <c r="P1109" i="1"/>
  <c r="S1109" i="1"/>
  <c r="J1092" i="1"/>
  <c r="S1087" i="1"/>
  <c r="S1068" i="1"/>
  <c r="I1043" i="1"/>
  <c r="F1005" i="1"/>
  <c r="I939" i="1"/>
  <c r="F939" i="1"/>
  <c r="R922" i="1"/>
  <c r="F922" i="1"/>
  <c r="J1146" i="1"/>
  <c r="K1126" i="1"/>
  <c r="I1108" i="1"/>
  <c r="N1101" i="1"/>
  <c r="I1092" i="1"/>
  <c r="J1087" i="1"/>
  <c r="L1068" i="1"/>
  <c r="H1043" i="1"/>
  <c r="B1024" i="1"/>
  <c r="S1024" i="1"/>
  <c r="Q1012" i="1"/>
  <c r="C1005" i="1"/>
  <c r="L975" i="1"/>
  <c r="G921" i="1"/>
  <c r="C921" i="1"/>
  <c r="F896" i="1"/>
  <c r="C896" i="1"/>
  <c r="F826" i="1"/>
  <c r="J796" i="1"/>
  <c r="J780" i="1"/>
  <c r="R773" i="1"/>
  <c r="C773" i="1"/>
  <c r="B763" i="1"/>
  <c r="H763" i="1"/>
  <c r="C763" i="1"/>
  <c r="R763" i="1"/>
  <c r="R751" i="1"/>
  <c r="C751" i="1"/>
  <c r="L740" i="1"/>
  <c r="H734" i="1"/>
  <c r="E720" i="1"/>
  <c r="C680" i="1"/>
  <c r="F680" i="1"/>
  <c r="L680" i="1"/>
  <c r="J659" i="1"/>
  <c r="C650" i="1"/>
  <c r="Q599" i="1"/>
  <c r="Q1770" i="1"/>
  <c r="P719" i="1"/>
  <c r="L719" i="1"/>
  <c r="M719" i="1"/>
  <c r="B566" i="1"/>
  <c r="E566" i="1"/>
  <c r="R566" i="1"/>
  <c r="K566" i="1"/>
  <c r="L247" i="1"/>
  <c r="Q247" i="1"/>
  <c r="B205" i="1"/>
  <c r="Q205" i="1"/>
  <c r="E205" i="1"/>
  <c r="E109" i="1"/>
  <c r="O109" i="1"/>
  <c r="N109" i="1"/>
  <c r="J1151" i="1"/>
  <c r="H1151" i="1"/>
  <c r="I1151" i="1"/>
  <c r="J826" i="1"/>
  <c r="C797" i="1"/>
  <c r="E797" i="1"/>
  <c r="R780" i="1"/>
  <c r="G775" i="1"/>
  <c r="K775" i="1"/>
  <c r="B736" i="1"/>
  <c r="N736" i="1"/>
  <c r="S720" i="1"/>
  <c r="D1048" i="1"/>
  <c r="H1048" i="1"/>
  <c r="M1043" i="1"/>
  <c r="Q1025" i="1"/>
  <c r="R1025" i="1"/>
  <c r="I1005" i="1"/>
  <c r="B570" i="1"/>
  <c r="C570" i="1"/>
  <c r="F498" i="1"/>
  <c r="F488" i="1"/>
  <c r="P443" i="1"/>
  <c r="I424" i="1"/>
  <c r="H424" i="1"/>
  <c r="G359" i="1"/>
  <c r="I359" i="1"/>
  <c r="K252" i="1"/>
  <c r="J252" i="1"/>
  <c r="P252" i="1"/>
  <c r="D186" i="1"/>
  <c r="B186" i="1"/>
  <c r="H186" i="1"/>
  <c r="E12" i="1"/>
  <c r="O12" i="1"/>
  <c r="M1161" i="1"/>
  <c r="I1146" i="1"/>
  <c r="H1136" i="1"/>
  <c r="G1136" i="1"/>
  <c r="I1126" i="1"/>
  <c r="B1113" i="1"/>
  <c r="O1113" i="1"/>
  <c r="C1108" i="1"/>
  <c r="G1101" i="1"/>
  <c r="H1092" i="1"/>
  <c r="C1076" i="1"/>
  <c r="I1076" i="1"/>
  <c r="J1068" i="1"/>
  <c r="F1055" i="1"/>
  <c r="D1051" i="1"/>
  <c r="N1051" i="1"/>
  <c r="C1043" i="1"/>
  <c r="P1038" i="1"/>
  <c r="I1038" i="1"/>
  <c r="M1038" i="1"/>
  <c r="L1023" i="1"/>
  <c r="Q1023" i="1"/>
  <c r="L982" i="1"/>
  <c r="K905" i="1"/>
  <c r="S885" i="1"/>
  <c r="D880" i="1"/>
  <c r="K873" i="1"/>
  <c r="K857" i="1"/>
  <c r="O845" i="1"/>
  <c r="I837" i="1"/>
  <c r="Q837" i="1"/>
  <c r="E826" i="1"/>
  <c r="G816" i="1"/>
  <c r="J808" i="1"/>
  <c r="L808" i="1"/>
  <c r="Q787" i="1"/>
  <c r="H762" i="1"/>
  <c r="N750" i="1"/>
  <c r="E734" i="1"/>
  <c r="D720" i="1"/>
  <c r="K715" i="1"/>
  <c r="T715" i="1" s="1"/>
  <c r="E705" i="1"/>
  <c r="B705" i="1"/>
  <c r="P705" i="1"/>
  <c r="S684" i="1"/>
  <c r="F684" i="1"/>
  <c r="G684" i="1"/>
  <c r="S679" i="1"/>
  <c r="R664" i="1"/>
  <c r="B659" i="1"/>
  <c r="R617" i="1"/>
  <c r="L599" i="1"/>
  <c r="O506" i="1"/>
  <c r="R506" i="1"/>
  <c r="E488" i="1"/>
  <c r="H443" i="1"/>
  <c r="C378" i="1"/>
  <c r="H378" i="1"/>
  <c r="I378" i="1"/>
  <c r="Q291" i="1"/>
  <c r="B197" i="1"/>
  <c r="D197" i="1"/>
  <c r="C197" i="1"/>
  <c r="E197" i="1"/>
  <c r="K185" i="1"/>
  <c r="L147" i="1"/>
  <c r="H89" i="1"/>
  <c r="I89" i="1"/>
  <c r="G836" i="1"/>
  <c r="I830" i="1"/>
  <c r="B816" i="1"/>
  <c r="B796" i="1"/>
  <c r="K796" i="1"/>
  <c r="J787" i="1"/>
  <c r="B780" i="1"/>
  <c r="Q780" i="1"/>
  <c r="E780" i="1"/>
  <c r="Q740" i="1"/>
  <c r="J740" i="1"/>
  <c r="F679" i="1"/>
  <c r="B599" i="1"/>
  <c r="R552" i="1"/>
  <c r="I552" i="1"/>
  <c r="R498" i="1"/>
  <c r="L498" i="1"/>
  <c r="I498" i="1"/>
  <c r="M498" i="1"/>
  <c r="D488" i="1"/>
  <c r="O453" i="1"/>
  <c r="J412" i="1"/>
  <c r="P412" i="1"/>
  <c r="L405" i="1"/>
  <c r="J405" i="1"/>
  <c r="D314" i="1"/>
  <c r="B238" i="1"/>
  <c r="D185" i="1"/>
  <c r="H170" i="1"/>
  <c r="P40" i="1"/>
  <c r="N22" i="1"/>
  <c r="P22" i="1"/>
  <c r="H22" i="1"/>
  <c r="K22" i="1"/>
  <c r="O22" i="1"/>
  <c r="I1770" i="1"/>
  <c r="E1770" i="1"/>
  <c r="B1770" i="1"/>
  <c r="H1770" i="1"/>
  <c r="N1770" i="1"/>
  <c r="J1770" i="1"/>
  <c r="E975" i="1"/>
  <c r="N975" i="1"/>
  <c r="B946" i="1"/>
  <c r="B920" i="1"/>
  <c r="G920" i="1"/>
  <c r="L920" i="1"/>
  <c r="M894" i="1"/>
  <c r="B894" i="1"/>
  <c r="Q878" i="1"/>
  <c r="O794" i="1"/>
  <c r="S794" i="1"/>
  <c r="M739" i="1"/>
  <c r="I719" i="1"/>
  <c r="C704" i="1"/>
  <c r="K683" i="1"/>
  <c r="I664" i="1"/>
  <c r="M634" i="1"/>
  <c r="O634" i="1"/>
  <c r="B634" i="1"/>
  <c r="G634" i="1"/>
  <c r="R634" i="1"/>
  <c r="S634" i="1"/>
  <c r="K598" i="1"/>
  <c r="O582" i="1"/>
  <c r="B582" i="1"/>
  <c r="J582" i="1"/>
  <c r="P582" i="1"/>
  <c r="F550" i="1"/>
  <c r="I541" i="1"/>
  <c r="M528" i="1"/>
  <c r="J519" i="1"/>
  <c r="C513" i="1"/>
  <c r="S513" i="1"/>
  <c r="F505" i="1"/>
  <c r="E461" i="1"/>
  <c r="I442" i="1"/>
  <c r="B375" i="1"/>
  <c r="N375" i="1"/>
  <c r="P375" i="1"/>
  <c r="B313" i="1"/>
  <c r="C207" i="1"/>
  <c r="N207" i="1"/>
  <c r="G11" i="1"/>
  <c r="H11" i="1"/>
  <c r="J11" i="1"/>
  <c r="E1822" i="1"/>
  <c r="H1822" i="1"/>
  <c r="C1692" i="1"/>
  <c r="H1779" i="1"/>
  <c r="R1779" i="1"/>
  <c r="R1753" i="1"/>
  <c r="S1753" i="1"/>
  <c r="F1728" i="1"/>
  <c r="S1700" i="1"/>
  <c r="C1700" i="1"/>
  <c r="G1700" i="1"/>
  <c r="L1700" i="1"/>
  <c r="M1700" i="1"/>
  <c r="O1700" i="1"/>
  <c r="F1692" i="1"/>
  <c r="L1692" i="1"/>
  <c r="Q1692" i="1"/>
  <c r="M1692" i="1"/>
  <c r="N1692" i="1"/>
  <c r="I1662" i="1"/>
  <c r="K1662" i="1"/>
  <c r="C1662" i="1"/>
  <c r="E1662" i="1"/>
  <c r="N1662" i="1"/>
  <c r="N1699" i="1"/>
  <c r="R1699" i="1"/>
  <c r="G1699" i="1"/>
  <c r="M1699" i="1"/>
  <c r="I1678" i="1"/>
  <c r="N1678" i="1"/>
  <c r="L1678" i="1"/>
  <c r="G1678" i="1"/>
  <c r="J1678" i="1"/>
  <c r="B1678" i="1"/>
  <c r="E1678" i="1"/>
  <c r="F1678" i="1"/>
  <c r="K1678" i="1"/>
  <c r="M1678" i="1"/>
  <c r="Q1678" i="1"/>
  <c r="R1678" i="1"/>
  <c r="J1007" i="1"/>
  <c r="S954" i="1"/>
  <c r="F954" i="1"/>
  <c r="C936" i="1"/>
  <c r="L936" i="1"/>
  <c r="L916" i="1"/>
  <c r="P916" i="1"/>
  <c r="D856" i="1"/>
  <c r="K856" i="1"/>
  <c r="S856" i="1"/>
  <c r="J843" i="1"/>
  <c r="C835" i="1"/>
  <c r="O671" i="1"/>
  <c r="B666" i="1"/>
  <c r="S666" i="1"/>
  <c r="E660" i="1"/>
  <c r="C636" i="1"/>
  <c r="I623" i="1"/>
  <c r="G623" i="1"/>
  <c r="J623" i="1"/>
  <c r="B608" i="1"/>
  <c r="J608" i="1"/>
  <c r="M515" i="1"/>
  <c r="J481" i="1"/>
  <c r="D419" i="1"/>
  <c r="P419" i="1"/>
  <c r="E419" i="1"/>
  <c r="J419" i="1"/>
  <c r="M419" i="1"/>
  <c r="D401" i="1"/>
  <c r="L401" i="1"/>
  <c r="O401" i="1"/>
  <c r="C296" i="1"/>
  <c r="R296" i="1"/>
  <c r="N216" i="1"/>
  <c r="H216" i="1"/>
  <c r="D87" i="1"/>
  <c r="N87" i="1"/>
  <c r="D74" i="1"/>
  <c r="K74" i="1"/>
  <c r="D1848" i="1"/>
  <c r="F1848" i="1"/>
  <c r="J1848" i="1"/>
  <c r="H1671" i="1"/>
  <c r="N1671" i="1"/>
  <c r="S1671" i="1"/>
  <c r="L1671" i="1"/>
  <c r="R1671" i="1"/>
  <c r="G1671" i="1"/>
  <c r="J1671" i="1"/>
  <c r="O1671" i="1"/>
  <c r="P1671" i="1"/>
  <c r="C1671" i="1"/>
  <c r="B1677" i="1"/>
  <c r="E1677" i="1"/>
  <c r="F1677" i="1"/>
  <c r="I1677" i="1"/>
  <c r="H1677" i="1"/>
  <c r="J1677" i="1"/>
  <c r="B1145" i="1"/>
  <c r="G1145" i="1"/>
  <c r="H974" i="1"/>
  <c r="D974" i="1"/>
  <c r="M956" i="1"/>
  <c r="Q956" i="1"/>
  <c r="D925" i="1"/>
  <c r="L925" i="1"/>
  <c r="K798" i="1"/>
  <c r="O798" i="1"/>
  <c r="S695" i="1"/>
  <c r="L695" i="1"/>
  <c r="L646" i="1"/>
  <c r="Q646" i="1"/>
  <c r="G613" i="1"/>
  <c r="M613" i="1"/>
  <c r="B560" i="1"/>
  <c r="F560" i="1"/>
  <c r="L560" i="1"/>
  <c r="G520" i="1"/>
  <c r="I520" i="1"/>
  <c r="C294" i="1"/>
  <c r="N294" i="1"/>
  <c r="P1775" i="1"/>
  <c r="F1714" i="1"/>
  <c r="L1714" i="1"/>
  <c r="N1714" i="1"/>
  <c r="D1698" i="1"/>
  <c r="M1698" i="1"/>
  <c r="H1698" i="1"/>
  <c r="I1698" i="1"/>
  <c r="N1698" i="1"/>
  <c r="E1698" i="1"/>
  <c r="B242" i="1"/>
  <c r="M242" i="1"/>
  <c r="N242" i="1"/>
  <c r="F95" i="1"/>
  <c r="L95" i="1"/>
  <c r="S1826" i="1"/>
  <c r="H1826" i="1"/>
  <c r="B1767" i="1"/>
  <c r="J1767" i="1"/>
  <c r="K1767" i="1"/>
  <c r="M1767" i="1"/>
  <c r="R1767" i="1"/>
  <c r="H1759" i="1"/>
  <c r="P1759" i="1"/>
  <c r="E1644" i="1"/>
  <c r="D1644" i="1"/>
  <c r="G1644" i="1"/>
  <c r="J1775" i="1"/>
  <c r="S1775" i="1"/>
  <c r="F1775" i="1"/>
  <c r="C1775" i="1"/>
  <c r="R1775" i="1"/>
  <c r="Q1712" i="1"/>
  <c r="D1712" i="1"/>
  <c r="J1712" i="1"/>
  <c r="E1712" i="1"/>
  <c r="R1712" i="1"/>
  <c r="G1712" i="1"/>
  <c r="I1712" i="1"/>
  <c r="O1611" i="1"/>
  <c r="H1825" i="1"/>
  <c r="N1825" i="1"/>
  <c r="D1825" i="1"/>
  <c r="O1825" i="1"/>
  <c r="R1825" i="1"/>
  <c r="C1683" i="1"/>
  <c r="O1683" i="1"/>
  <c r="P1683" i="1"/>
  <c r="F1683" i="1"/>
  <c r="K1683" i="1"/>
  <c r="L1683" i="1"/>
  <c r="R1683" i="1"/>
  <c r="H1659" i="1"/>
  <c r="R1659" i="1"/>
  <c r="C1659" i="1"/>
  <c r="D1659" i="1"/>
  <c r="E1659" i="1"/>
  <c r="F1659" i="1"/>
  <c r="I1659" i="1"/>
  <c r="M1659" i="1"/>
  <c r="O1659" i="1"/>
  <c r="G1659" i="1"/>
  <c r="N1659" i="1"/>
  <c r="G1622" i="1"/>
  <c r="H1622" i="1"/>
  <c r="D438" i="1"/>
  <c r="J438" i="1"/>
  <c r="L438" i="1"/>
  <c r="E422" i="1"/>
  <c r="I422" i="1"/>
  <c r="P422" i="1"/>
  <c r="R422" i="1"/>
  <c r="S422" i="1"/>
  <c r="C381" i="1"/>
  <c r="G381" i="1"/>
  <c r="R381" i="1"/>
  <c r="E148" i="1"/>
  <c r="P148" i="1"/>
  <c r="F1798" i="1"/>
  <c r="C1798" i="1"/>
  <c r="J1798" i="1"/>
  <c r="L1732" i="1"/>
  <c r="R1732" i="1"/>
  <c r="S1732" i="1"/>
  <c r="D1732" i="1"/>
  <c r="E1732" i="1"/>
  <c r="D1565" i="1"/>
  <c r="G1539" i="1"/>
  <c r="R1539" i="1"/>
  <c r="C1598" i="1"/>
  <c r="B1598" i="1"/>
  <c r="D1598" i="1"/>
  <c r="M1565" i="1"/>
  <c r="R1565" i="1"/>
  <c r="B1565" i="1"/>
  <c r="K1565" i="1"/>
  <c r="N1565" i="1"/>
  <c r="M1523" i="1"/>
  <c r="I1523" i="1"/>
  <c r="G1503" i="1"/>
  <c r="C1503" i="1"/>
  <c r="D1503" i="1"/>
  <c r="S1503" i="1"/>
  <c r="L1572" i="1"/>
  <c r="Q1572" i="1"/>
  <c r="P1572" i="1"/>
  <c r="B1522" i="1"/>
  <c r="S1522" i="1"/>
  <c r="C1522" i="1"/>
  <c r="D1522" i="1"/>
  <c r="F1522" i="1"/>
  <c r="G1522" i="1"/>
  <c r="J1522" i="1"/>
  <c r="M1522" i="1"/>
  <c r="N1522" i="1"/>
  <c r="P1522" i="1"/>
  <c r="Q1522" i="1"/>
  <c r="R1522" i="1"/>
  <c r="L1546" i="1"/>
  <c r="R1546" i="1"/>
  <c r="C1546" i="1"/>
  <c r="D1546" i="1"/>
  <c r="P1618" i="1"/>
  <c r="M1461" i="1"/>
  <c r="P1461" i="1"/>
  <c r="Q1631" i="1"/>
  <c r="O1631" i="1"/>
  <c r="I1554" i="1"/>
  <c r="S1554" i="1"/>
  <c r="E1554" i="1"/>
  <c r="G1554" i="1"/>
  <c r="B484" i="1"/>
  <c r="R484" i="1"/>
  <c r="N413" i="1"/>
  <c r="E413" i="1"/>
  <c r="O404" i="1"/>
  <c r="I404" i="1"/>
  <c r="P266" i="1"/>
  <c r="K266" i="1"/>
  <c r="N266" i="1"/>
  <c r="C222" i="1"/>
  <c r="L222" i="1"/>
  <c r="J51" i="1"/>
  <c r="R51" i="1"/>
  <c r="F1851" i="1"/>
  <c r="I1851" i="1"/>
  <c r="S1851" i="1"/>
  <c r="L1758" i="1"/>
  <c r="K1758" i="1"/>
  <c r="G1735" i="1"/>
  <c r="H1735" i="1"/>
  <c r="J1697" i="1"/>
  <c r="M1697" i="1"/>
  <c r="J604" i="1"/>
  <c r="L604" i="1"/>
  <c r="S483" i="1"/>
  <c r="L403" i="1"/>
  <c r="M398" i="1"/>
  <c r="D362" i="1"/>
  <c r="C338" i="1"/>
  <c r="I273" i="1"/>
  <c r="O146" i="1"/>
  <c r="I127" i="1"/>
  <c r="F127" i="1"/>
  <c r="L60" i="1"/>
  <c r="N60" i="1"/>
  <c r="J27" i="1"/>
  <c r="D27" i="1"/>
  <c r="J18" i="1"/>
  <c r="N1852" i="1"/>
  <c r="I1843" i="1"/>
  <c r="Q1817" i="1"/>
  <c r="M1685" i="1"/>
  <c r="S1685" i="1"/>
  <c r="C1685" i="1"/>
  <c r="D1685" i="1"/>
  <c r="F1685" i="1"/>
  <c r="R1685" i="1"/>
  <c r="K1673" i="1"/>
  <c r="J1589" i="1"/>
  <c r="G300" i="1"/>
  <c r="I300" i="1"/>
  <c r="F146" i="1"/>
  <c r="D103" i="1"/>
  <c r="R103" i="1"/>
  <c r="K58" i="1"/>
  <c r="E6" i="1"/>
  <c r="I6" i="1"/>
  <c r="K6" i="1"/>
  <c r="P1163" i="1"/>
  <c r="L1817" i="1"/>
  <c r="C1772" i="1"/>
  <c r="L1772" i="1"/>
  <c r="G1772" i="1"/>
  <c r="H1772" i="1"/>
  <c r="O1772" i="1"/>
  <c r="D1766" i="1"/>
  <c r="S1766" i="1"/>
  <c r="S1755" i="1"/>
  <c r="N1741" i="1"/>
  <c r="S1741" i="1"/>
  <c r="D1741" i="1"/>
  <c r="E1741" i="1"/>
  <c r="L1741" i="1"/>
  <c r="J1715" i="1"/>
  <c r="K1684" i="1"/>
  <c r="B1673" i="1"/>
  <c r="Q1660" i="1"/>
  <c r="C1589" i="1"/>
  <c r="N5" i="1"/>
  <c r="G1839" i="1"/>
  <c r="J1839" i="1"/>
  <c r="P1755" i="1"/>
  <c r="D1748" i="1"/>
  <c r="J1748" i="1"/>
  <c r="K1725" i="1"/>
  <c r="N1725" i="1"/>
  <c r="Q1725" i="1"/>
  <c r="D1684" i="1"/>
  <c r="H1660" i="1"/>
  <c r="D1518" i="1"/>
  <c r="G1518" i="1"/>
  <c r="K1518" i="1"/>
  <c r="E1518" i="1"/>
  <c r="F1518" i="1"/>
  <c r="L1518" i="1"/>
  <c r="N1518" i="1"/>
  <c r="R1518" i="1"/>
  <c r="S1518" i="1"/>
  <c r="D1715" i="1"/>
  <c r="B1715" i="1"/>
  <c r="E1651" i="1"/>
  <c r="P1651" i="1"/>
  <c r="D1651" i="1"/>
  <c r="F1651" i="1"/>
  <c r="G1651" i="1"/>
  <c r="H1651" i="1"/>
  <c r="L1651" i="1"/>
  <c r="O1651" i="1"/>
  <c r="Q1601" i="1"/>
  <c r="D1601" i="1"/>
  <c r="M1601" i="1"/>
  <c r="S1517" i="1"/>
  <c r="Q1517" i="1"/>
  <c r="R1517" i="1"/>
  <c r="D1517" i="1"/>
  <c r="I1517" i="1"/>
  <c r="J1517" i="1"/>
  <c r="I1636" i="1"/>
  <c r="B1636" i="1"/>
  <c r="J1636" i="1"/>
  <c r="L1636" i="1"/>
  <c r="S484" i="1"/>
  <c r="F229" i="1"/>
  <c r="J229" i="1"/>
  <c r="P1849" i="1"/>
  <c r="J1849" i="1"/>
  <c r="C1817" i="1"/>
  <c r="K1817" i="1"/>
  <c r="T1817" i="1" s="1"/>
  <c r="M1817" i="1"/>
  <c r="K1777" i="1"/>
  <c r="D1777" i="1"/>
  <c r="G1733" i="1"/>
  <c r="H1733" i="1"/>
  <c r="F1672" i="1"/>
  <c r="J1672" i="1"/>
  <c r="M1672" i="1"/>
  <c r="S1672" i="1"/>
  <c r="K1660" i="1"/>
  <c r="N1660" i="1"/>
  <c r="S1565" i="1"/>
  <c r="J144" i="1"/>
  <c r="P144" i="1"/>
  <c r="D1795" i="1"/>
  <c r="F1789" i="1"/>
  <c r="I1789" i="1"/>
  <c r="J1754" i="1"/>
  <c r="D1754" i="1"/>
  <c r="E1754" i="1"/>
  <c r="P1754" i="1"/>
  <c r="Q1746" i="1"/>
  <c r="B1746" i="1"/>
  <c r="I1695" i="1"/>
  <c r="B1695" i="1"/>
  <c r="G1565" i="1"/>
  <c r="O484" i="1"/>
  <c r="S404" i="1"/>
  <c r="K269" i="1"/>
  <c r="D269" i="1"/>
  <c r="F122" i="1"/>
  <c r="L122" i="1"/>
  <c r="D46" i="1"/>
  <c r="L46" i="1"/>
  <c r="Q1851" i="1"/>
  <c r="E1565" i="1"/>
  <c r="N1481" i="1"/>
  <c r="I1472" i="1"/>
  <c r="M1460" i="1"/>
  <c r="I1417" i="1"/>
  <c r="B1391" i="1"/>
  <c r="F1391" i="1"/>
  <c r="M1391" i="1"/>
  <c r="G1284" i="1"/>
  <c r="M1284" i="1"/>
  <c r="Q1284" i="1"/>
  <c r="R1284" i="1"/>
  <c r="Q1790" i="1"/>
  <c r="K1706" i="1"/>
  <c r="S1706" i="1"/>
  <c r="B1696" i="1"/>
  <c r="G1630" i="1"/>
  <c r="F1621" i="1"/>
  <c r="R1592" i="1"/>
  <c r="D1590" i="1"/>
  <c r="L1590" i="1"/>
  <c r="Q1585" i="1"/>
  <c r="P1585" i="1"/>
  <c r="R1558" i="1"/>
  <c r="K1520" i="1"/>
  <c r="S1509" i="1"/>
  <c r="F1481" i="1"/>
  <c r="H1472" i="1"/>
  <c r="J1466" i="1"/>
  <c r="H1460" i="1"/>
  <c r="C1451" i="1"/>
  <c r="O1430" i="1"/>
  <c r="H1417" i="1"/>
  <c r="B1383" i="1"/>
  <c r="B1378" i="1"/>
  <c r="L1368" i="1"/>
  <c r="G1339" i="1"/>
  <c r="F1339" i="1"/>
  <c r="L1339" i="1"/>
  <c r="O1339" i="1"/>
  <c r="H1329" i="1"/>
  <c r="L1329" i="1"/>
  <c r="Q1329" i="1"/>
  <c r="H1309" i="1"/>
  <c r="B1290" i="1"/>
  <c r="D1290" i="1"/>
  <c r="E1290" i="1"/>
  <c r="M1290" i="1"/>
  <c r="C1283" i="1"/>
  <c r="B1263" i="1"/>
  <c r="E1263" i="1"/>
  <c r="E1257" i="1"/>
  <c r="F1257" i="1"/>
  <c r="H1257" i="1"/>
  <c r="K1257" i="1"/>
  <c r="M1257" i="1"/>
  <c r="O1257" i="1"/>
  <c r="S1693" i="1"/>
  <c r="S1675" i="1"/>
  <c r="E1675" i="1"/>
  <c r="C1668" i="1"/>
  <c r="K1668" i="1"/>
  <c r="J1665" i="1"/>
  <c r="N1665" i="1"/>
  <c r="C1646" i="1"/>
  <c r="E1646" i="1"/>
  <c r="S1604" i="1"/>
  <c r="Q1558" i="1"/>
  <c r="F1520" i="1"/>
  <c r="R1509" i="1"/>
  <c r="D1481" i="1"/>
  <c r="C1472" i="1"/>
  <c r="F1466" i="1"/>
  <c r="C1460" i="1"/>
  <c r="H1443" i="1"/>
  <c r="L1443" i="1"/>
  <c r="M1443" i="1"/>
  <c r="D1438" i="1"/>
  <c r="G1438" i="1"/>
  <c r="J1438" i="1"/>
  <c r="K1430" i="1"/>
  <c r="K1328" i="1"/>
  <c r="C1309" i="1"/>
  <c r="D1267" i="1"/>
  <c r="F1267" i="1"/>
  <c r="G1267" i="1"/>
  <c r="I1267" i="1"/>
  <c r="K1267" i="1"/>
  <c r="L1267" i="1"/>
  <c r="M1267" i="1"/>
  <c r="P1267" i="1"/>
  <c r="Q1267" i="1"/>
  <c r="R1267" i="1"/>
  <c r="M1256" i="1"/>
  <c r="C1245" i="1"/>
  <c r="B1417" i="1"/>
  <c r="R1417" i="1"/>
  <c r="I1481" i="1"/>
  <c r="E1481" i="1"/>
  <c r="G1481" i="1"/>
  <c r="N1336" i="1"/>
  <c r="D1256" i="1"/>
  <c r="B1398" i="1"/>
  <c r="C1398" i="1"/>
  <c r="E1389" i="1"/>
  <c r="M1389" i="1"/>
  <c r="P1382" i="1"/>
  <c r="F1336" i="1"/>
  <c r="Q1302" i="1"/>
  <c r="K1515" i="1"/>
  <c r="K1485" i="1"/>
  <c r="B1450" i="1"/>
  <c r="E1450" i="1"/>
  <c r="L1450" i="1"/>
  <c r="P1450" i="1"/>
  <c r="Q1436" i="1"/>
  <c r="G1404" i="1"/>
  <c r="K1404" i="1"/>
  <c r="F1302" i="1"/>
  <c r="I1520" i="1"/>
  <c r="L1520" i="1"/>
  <c r="Q1520" i="1"/>
  <c r="R1520" i="1"/>
  <c r="F1515" i="1"/>
  <c r="J1485" i="1"/>
  <c r="N1459" i="1"/>
  <c r="G1459" i="1"/>
  <c r="J1459" i="1"/>
  <c r="S1414" i="1"/>
  <c r="E1336" i="1"/>
  <c r="Q1336" i="1"/>
  <c r="S1336" i="1"/>
  <c r="H1254" i="1"/>
  <c r="Q1254" i="1"/>
  <c r="H309" i="1"/>
  <c r="J169" i="1"/>
  <c r="D113" i="1"/>
  <c r="I1810" i="1"/>
  <c r="J1799" i="1"/>
  <c r="O1794" i="1"/>
  <c r="D1790" i="1"/>
  <c r="Q1762" i="1"/>
  <c r="K1705" i="1"/>
  <c r="T1705" i="1" s="1"/>
  <c r="M1704" i="1"/>
  <c r="R1704" i="1"/>
  <c r="T1704" i="1" s="1"/>
  <c r="M1657" i="1"/>
  <c r="L1647" i="1"/>
  <c r="P1643" i="1"/>
  <c r="R1617" i="1"/>
  <c r="J1604" i="1"/>
  <c r="F1578" i="1"/>
  <c r="H1578" i="1"/>
  <c r="I1558" i="1"/>
  <c r="M1538" i="1"/>
  <c r="N1538" i="1"/>
  <c r="M1519" i="1"/>
  <c r="C1515" i="1"/>
  <c r="M1478" i="1"/>
  <c r="L1442" i="1"/>
  <c r="L1436" i="1"/>
  <c r="H1402" i="1"/>
  <c r="H1395" i="1"/>
  <c r="P1387" i="1"/>
  <c r="F1358" i="1"/>
  <c r="O1286" i="1"/>
  <c r="E1529" i="1"/>
  <c r="B1529" i="1"/>
  <c r="L1485" i="1"/>
  <c r="R1485" i="1"/>
  <c r="B1395" i="1"/>
  <c r="M1286" i="1"/>
  <c r="D1693" i="1"/>
  <c r="L1693" i="1"/>
  <c r="D1689" i="1"/>
  <c r="H1689" i="1"/>
  <c r="R1625" i="1"/>
  <c r="J1617" i="1"/>
  <c r="H1604" i="1"/>
  <c r="F1558" i="1"/>
  <c r="O1509" i="1"/>
  <c r="B1509" i="1"/>
  <c r="G1509" i="1"/>
  <c r="I1509" i="1"/>
  <c r="I1492" i="1"/>
  <c r="I1414" i="1"/>
  <c r="D1414" i="1"/>
  <c r="H1414" i="1"/>
  <c r="Q1414" i="1"/>
  <c r="L1286" i="1"/>
  <c r="B1260" i="1"/>
  <c r="C1260" i="1"/>
  <c r="F1260" i="1"/>
  <c r="O1260" i="1"/>
  <c r="H1703" i="1"/>
  <c r="D1703" i="1"/>
  <c r="H1625" i="1"/>
  <c r="B1591" i="1"/>
  <c r="E1591" i="1"/>
  <c r="K1582" i="1"/>
  <c r="R1569" i="1"/>
  <c r="C1492" i="1"/>
  <c r="B1471" i="1"/>
  <c r="C1471" i="1"/>
  <c r="D1471" i="1"/>
  <c r="H1446" i="1"/>
  <c r="I1442" i="1"/>
  <c r="R1394" i="1"/>
  <c r="J1387" i="1"/>
  <c r="N1380" i="1"/>
  <c r="M1334" i="1"/>
  <c r="R1334" i="1"/>
  <c r="N1306" i="1"/>
  <c r="B1293" i="1"/>
  <c r="C1293" i="1"/>
  <c r="D1293" i="1"/>
  <c r="F1293" i="1"/>
  <c r="G1293" i="1"/>
  <c r="L1293" i="1"/>
  <c r="J1286" i="1"/>
  <c r="S1259" i="1"/>
  <c r="F1292" i="1"/>
  <c r="J1292" i="1"/>
  <c r="K1292" i="1"/>
  <c r="M1292" i="1"/>
  <c r="Q1292" i="1"/>
  <c r="O1574" i="1"/>
  <c r="B1558" i="1"/>
  <c r="C1558" i="1"/>
  <c r="S1445" i="1"/>
  <c r="F1442" i="1"/>
  <c r="M1393" i="1"/>
  <c r="F1387" i="1"/>
  <c r="J1363" i="1"/>
  <c r="L1306" i="1"/>
  <c r="K1291" i="1"/>
  <c r="D1286" i="1"/>
  <c r="L1259" i="1"/>
  <c r="M1237" i="1"/>
  <c r="O1734" i="1"/>
  <c r="R1668" i="1"/>
  <c r="P1665" i="1"/>
  <c r="J1661" i="1"/>
  <c r="D1647" i="1"/>
  <c r="H1647" i="1"/>
  <c r="G1597" i="1"/>
  <c r="H1597" i="1"/>
  <c r="B1582" i="1"/>
  <c r="L1574" i="1"/>
  <c r="C1569" i="1"/>
  <c r="N1543" i="1"/>
  <c r="C1508" i="1"/>
  <c r="P1508" i="1"/>
  <c r="F1498" i="1"/>
  <c r="F1484" i="1"/>
  <c r="O1445" i="1"/>
  <c r="E1442" i="1"/>
  <c r="R1411" i="1"/>
  <c r="K1393" i="1"/>
  <c r="B1380" i="1"/>
  <c r="I1380" i="1"/>
  <c r="K1380" i="1"/>
  <c r="R1380" i="1"/>
  <c r="F1324" i="1"/>
  <c r="E1324" i="1"/>
  <c r="I1324" i="1"/>
  <c r="B1291" i="1"/>
  <c r="P1264" i="1"/>
  <c r="H1237" i="1"/>
  <c r="F1574" i="1"/>
  <c r="O1473" i="1"/>
  <c r="R1467" i="1"/>
  <c r="E1445" i="1"/>
  <c r="N1411" i="1"/>
  <c r="J1393" i="1"/>
  <c r="B1387" i="1"/>
  <c r="C1387" i="1"/>
  <c r="D1387" i="1"/>
  <c r="G1387" i="1"/>
  <c r="H1379" i="1"/>
  <c r="M1379" i="1"/>
  <c r="Q1369" i="1"/>
  <c r="B1312" i="1"/>
  <c r="S1312" i="1"/>
  <c r="I1286" i="1"/>
  <c r="Q1286" i="1"/>
  <c r="R1286" i="1"/>
  <c r="F1286" i="1"/>
  <c r="F1270" i="1"/>
  <c r="Q1512" i="1"/>
  <c r="D1512" i="1"/>
  <c r="M1512" i="1"/>
  <c r="P1489" i="1"/>
  <c r="L1467" i="1"/>
  <c r="M1451" i="1"/>
  <c r="C1445" i="1"/>
  <c r="D1442" i="1"/>
  <c r="Q1442" i="1"/>
  <c r="S1442" i="1"/>
  <c r="I1433" i="1"/>
  <c r="G1393" i="1"/>
  <c r="O1378" i="1"/>
  <c r="O1362" i="1"/>
  <c r="D1322" i="1"/>
  <c r="L1322" i="1"/>
  <c r="O1322" i="1"/>
  <c r="S1322" i="1"/>
  <c r="F1311" i="1"/>
  <c r="C1296" i="1"/>
  <c r="B1296" i="1"/>
  <c r="G1269" i="1"/>
  <c r="H1264" i="1"/>
  <c r="F1264" i="1"/>
  <c r="I1264" i="1"/>
  <c r="L1264" i="1"/>
  <c r="O1264" i="1"/>
  <c r="S1264" i="1"/>
  <c r="G1237" i="1"/>
  <c r="Q1237" i="1"/>
  <c r="S1510" i="1"/>
  <c r="I1473" i="1"/>
  <c r="B1473" i="1"/>
  <c r="F1473" i="1"/>
  <c r="P1473" i="1"/>
  <c r="R1473" i="1"/>
  <c r="I1467" i="1"/>
  <c r="R1460" i="1"/>
  <c r="M1424" i="1"/>
  <c r="B1424" i="1"/>
  <c r="N1417" i="1"/>
  <c r="I1411" i="1"/>
  <c r="S1411" i="1"/>
  <c r="S1790" i="1"/>
  <c r="T1790" i="1" s="1"/>
  <c r="B1594" i="1"/>
  <c r="H1594" i="1"/>
  <c r="N1566" i="1"/>
  <c r="M1566" i="1"/>
  <c r="P1520" i="1"/>
  <c r="C1510" i="1"/>
  <c r="R1481" i="1"/>
  <c r="G1467" i="1"/>
  <c r="P1460" i="1"/>
  <c r="S1443" i="1"/>
  <c r="L1417" i="1"/>
  <c r="D1391" i="1"/>
  <c r="G1378" i="1"/>
  <c r="K1309" i="1"/>
  <c r="F1306" i="1"/>
  <c r="S1306" i="1"/>
  <c r="B1306" i="1"/>
  <c r="C1306" i="1"/>
  <c r="I1306" i="1"/>
  <c r="F1284" i="1"/>
  <c r="I1213" i="1"/>
  <c r="L1188" i="1"/>
  <c r="F1277" i="1"/>
  <c r="E1266" i="1"/>
  <c r="S1258" i="1"/>
  <c r="P1235" i="1"/>
  <c r="S1228" i="1"/>
  <c r="C1225" i="1"/>
  <c r="J1205" i="1"/>
  <c r="Q1191" i="1"/>
  <c r="J1188" i="1"/>
  <c r="E1182" i="1"/>
  <c r="Q1228" i="1"/>
  <c r="G1188" i="1"/>
  <c r="R1184" i="1"/>
  <c r="P1228" i="1"/>
  <c r="P1346" i="1"/>
  <c r="S1285" i="1"/>
  <c r="N1258" i="1"/>
  <c r="O1228" i="1"/>
  <c r="P1184" i="1"/>
  <c r="Q1285" i="1"/>
  <c r="K1258" i="1"/>
  <c r="T1258" i="1" s="1"/>
  <c r="N1228" i="1"/>
  <c r="O1184" i="1"/>
  <c r="N1239" i="1"/>
  <c r="L1228" i="1"/>
  <c r="S1186" i="1"/>
  <c r="N1184" i="1"/>
  <c r="K1583" i="1"/>
  <c r="N1579" i="1"/>
  <c r="O1561" i="1"/>
  <c r="M1544" i="1"/>
  <c r="S1502" i="1"/>
  <c r="N1494" i="1"/>
  <c r="C1374" i="1"/>
  <c r="L1346" i="1"/>
  <c r="M1307" i="1"/>
  <c r="S1305" i="1"/>
  <c r="I1285" i="1"/>
  <c r="F1239" i="1"/>
  <c r="Q1231" i="1"/>
  <c r="K1228" i="1"/>
  <c r="T1228" i="1" s="1"/>
  <c r="K1186" i="1"/>
  <c r="M1184" i="1"/>
  <c r="H1502" i="1"/>
  <c r="P1407" i="1"/>
  <c r="J1346" i="1"/>
  <c r="L1307" i="1"/>
  <c r="G1305" i="1"/>
  <c r="S1277" i="1"/>
  <c r="D1239" i="1"/>
  <c r="N1231" i="1"/>
  <c r="J1228" i="1"/>
  <c r="S1209" i="1"/>
  <c r="S1195" i="1"/>
  <c r="I1186" i="1"/>
  <c r="L1184" i="1"/>
  <c r="N1174" i="1"/>
  <c r="I1228" i="1"/>
  <c r="N1201" i="1"/>
  <c r="O1195" i="1"/>
  <c r="H1186" i="1"/>
  <c r="K1184" i="1"/>
  <c r="H1228" i="1"/>
  <c r="M1201" i="1"/>
  <c r="N1195" i="1"/>
  <c r="E1186" i="1"/>
  <c r="J1184" i="1"/>
  <c r="L1174" i="1"/>
  <c r="C1307" i="1"/>
  <c r="B1305" i="1"/>
  <c r="M1295" i="1"/>
  <c r="P1277" i="1"/>
  <c r="J1250" i="1"/>
  <c r="Q1238" i="1"/>
  <c r="G1228" i="1"/>
  <c r="S1208" i="1"/>
  <c r="L1201" i="1"/>
  <c r="M1195" i="1"/>
  <c r="B1190" i="1"/>
  <c r="D1186" i="1"/>
  <c r="I1184" i="1"/>
  <c r="S1178" i="1"/>
  <c r="K1174" i="1"/>
  <c r="T1174" i="1" s="1"/>
  <c r="O1277" i="1"/>
  <c r="S1229" i="1"/>
  <c r="T1229" i="1" s="1"/>
  <c r="E1228" i="1"/>
  <c r="P1208" i="1"/>
  <c r="K1201" i="1"/>
  <c r="L1195" i="1"/>
  <c r="C1186" i="1"/>
  <c r="H1184" i="1"/>
  <c r="Q1178" i="1"/>
  <c r="H1174" i="1"/>
  <c r="C1228" i="1"/>
  <c r="O1208" i="1"/>
  <c r="E1184" i="1"/>
  <c r="I1178" i="1"/>
  <c r="Q643" i="1"/>
  <c r="R584" i="1"/>
  <c r="H584" i="1"/>
  <c r="M584" i="1"/>
  <c r="C584" i="1"/>
  <c r="P584" i="1"/>
  <c r="Q584" i="1"/>
  <c r="B584" i="1"/>
  <c r="G584" i="1"/>
  <c r="K584" i="1"/>
  <c r="O511" i="1"/>
  <c r="R511" i="1"/>
  <c r="Q511" i="1"/>
  <c r="F511" i="1"/>
  <c r="I511" i="1"/>
  <c r="G511" i="1"/>
  <c r="H511" i="1"/>
  <c r="C511" i="1"/>
  <c r="D511" i="1"/>
  <c r="J511" i="1"/>
  <c r="B342" i="1"/>
  <c r="F342" i="1"/>
  <c r="G342" i="1"/>
  <c r="R342" i="1"/>
  <c r="I342" i="1"/>
  <c r="N342" i="1"/>
  <c r="Q342" i="1"/>
  <c r="P342" i="1"/>
  <c r="Q927" i="1"/>
  <c r="H900" i="1"/>
  <c r="M900" i="1"/>
  <c r="E892" i="1"/>
  <c r="M643" i="1"/>
  <c r="E591" i="1"/>
  <c r="S591" i="1"/>
  <c r="N1037" i="1"/>
  <c r="C1032" i="1"/>
  <c r="E1021" i="1"/>
  <c r="R1021" i="1"/>
  <c r="H1009" i="1"/>
  <c r="I993" i="1"/>
  <c r="K982" i="1"/>
  <c r="Q866" i="1"/>
  <c r="L866" i="1"/>
  <c r="C866" i="1"/>
  <c r="O844" i="1"/>
  <c r="I825" i="1"/>
  <c r="B825" i="1"/>
  <c r="D825" i="1"/>
  <c r="H825" i="1"/>
  <c r="P825" i="1"/>
  <c r="S825" i="1"/>
  <c r="S816" i="1"/>
  <c r="L791" i="1"/>
  <c r="N755" i="1"/>
  <c r="H736" i="1"/>
  <c r="M730" i="1"/>
  <c r="B712" i="1"/>
  <c r="I712" i="1"/>
  <c r="R712" i="1"/>
  <c r="E1161" i="1"/>
  <c r="C1156" i="1"/>
  <c r="M1151" i="1"/>
  <c r="R1146" i="1"/>
  <c r="J1131" i="1"/>
  <c r="D1126" i="1"/>
  <c r="C1113" i="1"/>
  <c r="C1099" i="1"/>
  <c r="L1095" i="1"/>
  <c r="K1091" i="1"/>
  <c r="R1086" i="1"/>
  <c r="Q1082" i="1"/>
  <c r="R1077" i="1"/>
  <c r="H1066" i="1"/>
  <c r="R1060" i="1"/>
  <c r="C1056" i="1"/>
  <c r="F1056" i="1"/>
  <c r="S1051" i="1"/>
  <c r="K1037" i="1"/>
  <c r="B1032" i="1"/>
  <c r="K1027" i="1"/>
  <c r="N1027" i="1"/>
  <c r="B1027" i="1"/>
  <c r="J1027" i="1"/>
  <c r="L1027" i="1"/>
  <c r="L1015" i="1"/>
  <c r="D1009" i="1"/>
  <c r="Q1005" i="1"/>
  <c r="R1005" i="1"/>
  <c r="J986" i="1"/>
  <c r="I986" i="1"/>
  <c r="K974" i="1"/>
  <c r="P934" i="1"/>
  <c r="J927" i="1"/>
  <c r="M911" i="1"/>
  <c r="K911" i="1"/>
  <c r="T911" i="1" s="1"/>
  <c r="E844" i="1"/>
  <c r="H836" i="1"/>
  <c r="B832" i="1"/>
  <c r="P832" i="1"/>
  <c r="K832" i="1"/>
  <c r="Q832" i="1"/>
  <c r="G832" i="1"/>
  <c r="I832" i="1"/>
  <c r="Q816" i="1"/>
  <c r="R803" i="1"/>
  <c r="Q803" i="1"/>
  <c r="D803" i="1"/>
  <c r="C784" i="1"/>
  <c r="P784" i="1"/>
  <c r="F747" i="1"/>
  <c r="H747" i="1"/>
  <c r="N711" i="1"/>
  <c r="I643" i="1"/>
  <c r="J429" i="1"/>
  <c r="O429" i="1"/>
  <c r="Q1155" i="1"/>
  <c r="M1146" i="1"/>
  <c r="B1139" i="1"/>
  <c r="H1139" i="1"/>
  <c r="B1136" i="1"/>
  <c r="Q1136" i="1"/>
  <c r="H1131" i="1"/>
  <c r="N1102" i="1"/>
  <c r="S1098" i="1"/>
  <c r="D1095" i="1"/>
  <c r="R1072" i="1"/>
  <c r="M1068" i="1"/>
  <c r="D1055" i="1"/>
  <c r="Q1051" i="1"/>
  <c r="S1031" i="1"/>
  <c r="H1015" i="1"/>
  <c r="L998" i="1"/>
  <c r="M998" i="1"/>
  <c r="E985" i="1"/>
  <c r="R981" i="1"/>
  <c r="D961" i="1"/>
  <c r="N953" i="1"/>
  <c r="C946" i="1"/>
  <c r="S946" i="1"/>
  <c r="R939" i="1"/>
  <c r="O926" i="1"/>
  <c r="S924" i="1"/>
  <c r="F924" i="1"/>
  <c r="G924" i="1"/>
  <c r="H904" i="1"/>
  <c r="P897" i="1"/>
  <c r="M891" i="1"/>
  <c r="B871" i="1"/>
  <c r="F871" i="1"/>
  <c r="I865" i="1"/>
  <c r="B865" i="1"/>
  <c r="E865" i="1"/>
  <c r="F852" i="1"/>
  <c r="K852" i="1"/>
  <c r="G852" i="1"/>
  <c r="I852" i="1"/>
  <c r="K843" i="1"/>
  <c r="H816" i="1"/>
  <c r="O790" i="1"/>
  <c r="H783" i="1"/>
  <c r="I783" i="1"/>
  <c r="G783" i="1"/>
  <c r="R783" i="1"/>
  <c r="S783" i="1"/>
  <c r="Q735" i="1"/>
  <c r="D618" i="1"/>
  <c r="S618" i="1"/>
  <c r="M618" i="1"/>
  <c r="Q618" i="1"/>
  <c r="E618" i="1"/>
  <c r="M790" i="1"/>
  <c r="D711" i="1"/>
  <c r="F711" i="1"/>
  <c r="L711" i="1"/>
  <c r="C711" i="1"/>
  <c r="P711" i="1"/>
  <c r="B711" i="1"/>
  <c r="I711" i="1"/>
  <c r="J711" i="1"/>
  <c r="Q711" i="1"/>
  <c r="O643" i="1"/>
  <c r="E643" i="1"/>
  <c r="K643" i="1"/>
  <c r="R643" i="1"/>
  <c r="P643" i="1"/>
  <c r="S643" i="1"/>
  <c r="G643" i="1"/>
  <c r="H643" i="1"/>
  <c r="B643" i="1"/>
  <c r="J643" i="1"/>
  <c r="L643" i="1"/>
  <c r="P981" i="1"/>
  <c r="P976" i="1"/>
  <c r="L945" i="1"/>
  <c r="M939" i="1"/>
  <c r="J897" i="1"/>
  <c r="K790" i="1"/>
  <c r="R754" i="1"/>
  <c r="S754" i="1"/>
  <c r="C754" i="1"/>
  <c r="D754" i="1"/>
  <c r="M754" i="1"/>
  <c r="Q754" i="1"/>
  <c r="K746" i="1"/>
  <c r="E746" i="1"/>
  <c r="G746" i="1"/>
  <c r="B746" i="1"/>
  <c r="C746" i="1"/>
  <c r="S746" i="1"/>
  <c r="B675" i="1"/>
  <c r="S675" i="1"/>
  <c r="M675" i="1"/>
  <c r="D675" i="1"/>
  <c r="P675" i="1"/>
  <c r="P657" i="1"/>
  <c r="O657" i="1"/>
  <c r="Q657" i="1"/>
  <c r="B657" i="1"/>
  <c r="R657" i="1"/>
  <c r="D657" i="1"/>
  <c r="K657" i="1"/>
  <c r="H652" i="1"/>
  <c r="O652" i="1"/>
  <c r="F652" i="1"/>
  <c r="K652" i="1"/>
  <c r="F630" i="1"/>
  <c r="Q630" i="1"/>
  <c r="H630" i="1"/>
  <c r="L630" i="1"/>
  <c r="B630" i="1"/>
  <c r="R630" i="1"/>
  <c r="I475" i="1"/>
  <c r="C475" i="1"/>
  <c r="F475" i="1"/>
  <c r="K475" i="1"/>
  <c r="M475" i="1"/>
  <c r="F794" i="1"/>
  <c r="P794" i="1"/>
  <c r="M794" i="1"/>
  <c r="J790" i="1"/>
  <c r="H651" i="1"/>
  <c r="K406" i="1"/>
  <c r="I406" i="1"/>
  <c r="S1171" i="1"/>
  <c r="D1171" i="1"/>
  <c r="F1171" i="1"/>
  <c r="G1171" i="1"/>
  <c r="I1171" i="1"/>
  <c r="P1171" i="1"/>
  <c r="E1171" i="1"/>
  <c r="H1171" i="1"/>
  <c r="N1171" i="1"/>
  <c r="O1171" i="1"/>
  <c r="R1171" i="1"/>
  <c r="Q1171" i="1"/>
  <c r="B1664" i="1"/>
  <c r="L1664" i="1"/>
  <c r="M1664" i="1"/>
  <c r="D1664" i="1"/>
  <c r="K1664" i="1"/>
  <c r="T1664" i="1" s="1"/>
  <c r="O1664" i="1"/>
  <c r="N1664" i="1"/>
  <c r="R1664" i="1"/>
  <c r="H1664" i="1"/>
  <c r="I1664" i="1"/>
  <c r="G1664" i="1"/>
  <c r="P1664" i="1"/>
  <c r="C1664" i="1"/>
  <c r="F1664" i="1"/>
  <c r="S1664" i="1"/>
  <c r="M981" i="1"/>
  <c r="P966" i="1"/>
  <c r="I945" i="1"/>
  <c r="L939" i="1"/>
  <c r="S926" i="1"/>
  <c r="I926" i="1"/>
  <c r="D926" i="1"/>
  <c r="I897" i="1"/>
  <c r="K1150" i="1"/>
  <c r="S1137" i="1"/>
  <c r="B1111" i="1"/>
  <c r="H1111" i="1"/>
  <c r="M1111" i="1"/>
  <c r="I1111" i="1"/>
  <c r="J1111" i="1"/>
  <c r="S1108" i="1"/>
  <c r="D1106" i="1"/>
  <c r="R1097" i="1"/>
  <c r="C1091" i="1"/>
  <c r="F1091" i="1"/>
  <c r="S1091" i="1"/>
  <c r="C1077" i="1"/>
  <c r="L1077" i="1"/>
  <c r="I1072" i="1"/>
  <c r="F1068" i="1"/>
  <c r="L1065" i="1"/>
  <c r="R1048" i="1"/>
  <c r="K1039" i="1"/>
  <c r="C1036" i="1"/>
  <c r="L1036" i="1"/>
  <c r="F1026" i="1"/>
  <c r="E1026" i="1"/>
  <c r="G1026" i="1"/>
  <c r="H1007" i="1"/>
  <c r="R995" i="1"/>
  <c r="J981" i="1"/>
  <c r="S975" i="1"/>
  <c r="O974" i="1"/>
  <c r="P974" i="1"/>
  <c r="I974" i="1"/>
  <c r="B974" i="1"/>
  <c r="E974" i="1"/>
  <c r="F974" i="1"/>
  <c r="I966" i="1"/>
  <c r="J953" i="1"/>
  <c r="Q953" i="1"/>
  <c r="D953" i="1"/>
  <c r="H945" i="1"/>
  <c r="K939" i="1"/>
  <c r="S925" i="1"/>
  <c r="S907" i="1"/>
  <c r="C904" i="1"/>
  <c r="O904" i="1"/>
  <c r="E848" i="1"/>
  <c r="O848" i="1"/>
  <c r="F848" i="1"/>
  <c r="M843" i="1"/>
  <c r="Q843" i="1"/>
  <c r="E843" i="1"/>
  <c r="F843" i="1"/>
  <c r="G843" i="1"/>
  <c r="P843" i="1"/>
  <c r="O816" i="1"/>
  <c r="L816" i="1"/>
  <c r="K816" i="1"/>
  <c r="R816" i="1"/>
  <c r="C816" i="1"/>
  <c r="D816" i="1"/>
  <c r="I816" i="1"/>
  <c r="F793" i="1"/>
  <c r="I752" i="1"/>
  <c r="R735" i="1"/>
  <c r="F735" i="1"/>
  <c r="J735" i="1"/>
  <c r="L735" i="1"/>
  <c r="S735" i="1"/>
  <c r="D735" i="1"/>
  <c r="S727" i="1"/>
  <c r="B727" i="1"/>
  <c r="J678" i="1"/>
  <c r="K678" i="1"/>
  <c r="B678" i="1"/>
  <c r="J656" i="1"/>
  <c r="E656" i="1"/>
  <c r="F656" i="1"/>
  <c r="L656" i="1"/>
  <c r="B656" i="1"/>
  <c r="S656" i="1"/>
  <c r="C1090" i="1"/>
  <c r="Q1090" i="1"/>
  <c r="R1080" i="1"/>
  <c r="H1072" i="1"/>
  <c r="G1065" i="1"/>
  <c r="J1058" i="1"/>
  <c r="F1058" i="1"/>
  <c r="J1039" i="1"/>
  <c r="J1029" i="1"/>
  <c r="S1017" i="1"/>
  <c r="I1013" i="1"/>
  <c r="K1013" i="1"/>
  <c r="G1007" i="1"/>
  <c r="Q995" i="1"/>
  <c r="G981" i="1"/>
  <c r="H966" i="1"/>
  <c r="E945" i="1"/>
  <c r="J939" i="1"/>
  <c r="R907" i="1"/>
  <c r="Q903" i="1"/>
  <c r="K897" i="1"/>
  <c r="D897" i="1"/>
  <c r="O897" i="1"/>
  <c r="S874" i="1"/>
  <c r="G874" i="1"/>
  <c r="O655" i="1"/>
  <c r="C651" i="1"/>
  <c r="I651" i="1"/>
  <c r="E449" i="1"/>
  <c r="D449" i="1"/>
  <c r="S449" i="1"/>
  <c r="H449" i="1"/>
  <c r="L449" i="1"/>
  <c r="M449" i="1"/>
  <c r="M414" i="1"/>
  <c r="P414" i="1"/>
  <c r="K414" i="1"/>
  <c r="G414" i="1"/>
  <c r="I414" i="1"/>
  <c r="C414" i="1"/>
  <c r="F414" i="1"/>
  <c r="I1819" i="1"/>
  <c r="D1819" i="1"/>
  <c r="G1819" i="1"/>
  <c r="M1819" i="1"/>
  <c r="J1819" i="1"/>
  <c r="F1051" i="1"/>
  <c r="P1051" i="1"/>
  <c r="E1051" i="1"/>
  <c r="G1051" i="1"/>
  <c r="R1017" i="1"/>
  <c r="K995" i="1"/>
  <c r="Q917" i="1"/>
  <c r="O907" i="1"/>
  <c r="G903" i="1"/>
  <c r="D846" i="1"/>
  <c r="B842" i="1"/>
  <c r="C842" i="1"/>
  <c r="R790" i="1"/>
  <c r="S790" i="1"/>
  <c r="G790" i="1"/>
  <c r="Q790" i="1"/>
  <c r="E790" i="1"/>
  <c r="H790" i="1"/>
  <c r="L790" i="1"/>
  <c r="N743" i="1"/>
  <c r="S738" i="1"/>
  <c r="B126" i="1"/>
  <c r="K126" i="1"/>
  <c r="O126" i="1"/>
  <c r="E126" i="1"/>
  <c r="H126" i="1"/>
  <c r="S655" i="1"/>
  <c r="H655" i="1"/>
  <c r="K655" i="1"/>
  <c r="G1838" i="1"/>
  <c r="D1838" i="1"/>
  <c r="L1838" i="1"/>
  <c r="B1154" i="1"/>
  <c r="K1154" i="1"/>
  <c r="L1137" i="1"/>
  <c r="P1129" i="1"/>
  <c r="T1129" i="1" s="1"/>
  <c r="B1124" i="1"/>
  <c r="E1124" i="1"/>
  <c r="M1124" i="1"/>
  <c r="L1124" i="1"/>
  <c r="R1118" i="1"/>
  <c r="O1108" i="1"/>
  <c r="G1105" i="1"/>
  <c r="R1101" i="1"/>
  <c r="H1097" i="1"/>
  <c r="L1064" i="1"/>
  <c r="M1064" i="1"/>
  <c r="E1064" i="1"/>
  <c r="J1064" i="1"/>
  <c r="P1050" i="1"/>
  <c r="H1039" i="1"/>
  <c r="E1039" i="1"/>
  <c r="L1007" i="1"/>
  <c r="E1007" i="1"/>
  <c r="M1007" i="1"/>
  <c r="S1007" i="1"/>
  <c r="H995" i="1"/>
  <c r="E966" i="1"/>
  <c r="L966" i="1"/>
  <c r="N966" i="1"/>
  <c r="L957" i="1"/>
  <c r="F945" i="1"/>
  <c r="G945" i="1"/>
  <c r="S945" i="1"/>
  <c r="B939" i="1"/>
  <c r="Q939" i="1"/>
  <c r="H939" i="1"/>
  <c r="K917" i="1"/>
  <c r="H914" i="1"/>
  <c r="E914" i="1"/>
  <c r="H907" i="1"/>
  <c r="E878" i="1"/>
  <c r="D878" i="1"/>
  <c r="F878" i="1"/>
  <c r="O814" i="1"/>
  <c r="G814" i="1"/>
  <c r="H814" i="1"/>
  <c r="D814" i="1"/>
  <c r="F814" i="1"/>
  <c r="Q743" i="1"/>
  <c r="F743" i="1"/>
  <c r="L743" i="1"/>
  <c r="D717" i="1"/>
  <c r="R717" i="1"/>
  <c r="B525" i="1"/>
  <c r="I525" i="1"/>
  <c r="H525" i="1"/>
  <c r="K525" i="1"/>
  <c r="R700" i="1"/>
  <c r="R2" i="1"/>
  <c r="J2" i="1"/>
  <c r="K2" i="1"/>
  <c r="N1153" i="1"/>
  <c r="B1142" i="1"/>
  <c r="F1142" i="1"/>
  <c r="M1123" i="1"/>
  <c r="K1118" i="1"/>
  <c r="M1114" i="1"/>
  <c r="K1108" i="1"/>
  <c r="F1105" i="1"/>
  <c r="G1057" i="1"/>
  <c r="G1048" i="1"/>
  <c r="R1044" i="1"/>
  <c r="C681" i="1"/>
  <c r="P681" i="1"/>
  <c r="Q681" i="1"/>
  <c r="R681" i="1"/>
  <c r="P576" i="1"/>
  <c r="C1097" i="1"/>
  <c r="J1097" i="1"/>
  <c r="F1097" i="1"/>
  <c r="B1129" i="1"/>
  <c r="H1129" i="1"/>
  <c r="S1129" i="1"/>
  <c r="C1071" i="1"/>
  <c r="P1071" i="1"/>
  <c r="Q1071" i="1"/>
  <c r="N1071" i="1"/>
  <c r="R1071" i="1"/>
  <c r="C1062" i="1"/>
  <c r="R1062" i="1"/>
  <c r="D1050" i="1"/>
  <c r="C1050" i="1"/>
  <c r="D1017" i="1"/>
  <c r="N1017" i="1"/>
  <c r="P1017" i="1"/>
  <c r="J937" i="1"/>
  <c r="I937" i="1"/>
  <c r="F937" i="1"/>
  <c r="F840" i="1"/>
  <c r="P840" i="1"/>
  <c r="K840" i="1"/>
  <c r="L840" i="1"/>
  <c r="P806" i="1"/>
  <c r="C806" i="1"/>
  <c r="I759" i="1"/>
  <c r="N759" i="1"/>
  <c r="L714" i="1"/>
  <c r="D714" i="1"/>
  <c r="H714" i="1"/>
  <c r="H648" i="1"/>
  <c r="J648" i="1"/>
  <c r="C648" i="1"/>
  <c r="E648" i="1"/>
  <c r="B648" i="1"/>
  <c r="M648" i="1"/>
  <c r="O648" i="1"/>
  <c r="M645" i="1"/>
  <c r="I645" i="1"/>
  <c r="D645" i="1"/>
  <c r="Q645" i="1"/>
  <c r="S645" i="1"/>
  <c r="G645" i="1"/>
  <c r="J645" i="1"/>
  <c r="L645" i="1"/>
  <c r="O645" i="1"/>
  <c r="P645" i="1"/>
  <c r="C637" i="1"/>
  <c r="M637" i="1"/>
  <c r="B637" i="1"/>
  <c r="H637" i="1"/>
  <c r="R637" i="1"/>
  <c r="B1148" i="1"/>
  <c r="I1148" i="1"/>
  <c r="B1137" i="1"/>
  <c r="K1137" i="1"/>
  <c r="P1137" i="1"/>
  <c r="B1152" i="1"/>
  <c r="S1152" i="1"/>
  <c r="C1096" i="1"/>
  <c r="H1096" i="1"/>
  <c r="I1096" i="1"/>
  <c r="B1157" i="1"/>
  <c r="E1157" i="1"/>
  <c r="C1101" i="1"/>
  <c r="L1101" i="1"/>
  <c r="H1101" i="1"/>
  <c r="C1078" i="1"/>
  <c r="L1078" i="1"/>
  <c r="D1033" i="1"/>
  <c r="E1033" i="1"/>
  <c r="K1033" i="1"/>
  <c r="H971" i="1"/>
  <c r="F971" i="1"/>
  <c r="I817" i="1"/>
  <c r="G817" i="1"/>
  <c r="Q817" i="1"/>
  <c r="P812" i="1"/>
  <c r="Q812" i="1"/>
  <c r="I812" i="1"/>
  <c r="E812" i="1"/>
  <c r="H804" i="1"/>
  <c r="E804" i="1"/>
  <c r="Q774" i="1"/>
  <c r="G774" i="1"/>
  <c r="L774" i="1"/>
  <c r="C774" i="1"/>
  <c r="N774" i="1"/>
  <c r="C1100" i="1"/>
  <c r="Q1100" i="1"/>
  <c r="R1100" i="1"/>
  <c r="C1087" i="1"/>
  <c r="D1087" i="1"/>
  <c r="L1087" i="1"/>
  <c r="Q1087" i="1"/>
  <c r="R1087" i="1"/>
  <c r="C1004" i="1"/>
  <c r="F1004" i="1"/>
  <c r="R1004" i="1"/>
  <c r="E993" i="1"/>
  <c r="H993" i="1"/>
  <c r="F993" i="1"/>
  <c r="B993" i="1"/>
  <c r="C993" i="1"/>
  <c r="P993" i="1"/>
  <c r="R993" i="1"/>
  <c r="B982" i="1"/>
  <c r="M982" i="1"/>
  <c r="K892" i="1"/>
  <c r="B892" i="1"/>
  <c r="E876" i="1"/>
  <c r="K876" i="1"/>
  <c r="E824" i="1"/>
  <c r="J824" i="1"/>
  <c r="S791" i="1"/>
  <c r="M791" i="1"/>
  <c r="E791" i="1"/>
  <c r="P791" i="1"/>
  <c r="R791" i="1"/>
  <c r="D755" i="1"/>
  <c r="H755" i="1"/>
  <c r="G755" i="1"/>
  <c r="I755" i="1"/>
  <c r="M736" i="1"/>
  <c r="I736" i="1"/>
  <c r="F736" i="1"/>
  <c r="E736" i="1"/>
  <c r="G736" i="1"/>
  <c r="J736" i="1"/>
  <c r="S736" i="1"/>
  <c r="F730" i="1"/>
  <c r="N730" i="1"/>
  <c r="B1161" i="1"/>
  <c r="P1161" i="1"/>
  <c r="B968" i="1"/>
  <c r="I968" i="1"/>
  <c r="R968" i="1"/>
  <c r="S968" i="1"/>
  <c r="R836" i="1"/>
  <c r="P836" i="1"/>
  <c r="O836" i="1"/>
  <c r="B823" i="1"/>
  <c r="O823" i="1"/>
  <c r="K823" i="1"/>
  <c r="B1143" i="1"/>
  <c r="J1143" i="1"/>
  <c r="L1037" i="1"/>
  <c r="D1037" i="1"/>
  <c r="S1037" i="1"/>
  <c r="I1037" i="1"/>
  <c r="J1037" i="1"/>
  <c r="B1151" i="1"/>
  <c r="F1151" i="1"/>
  <c r="B1109" i="1"/>
  <c r="K1109" i="1"/>
  <c r="R1109" i="1"/>
  <c r="H1109" i="1"/>
  <c r="J1109" i="1"/>
  <c r="S1097" i="1"/>
  <c r="C1086" i="1"/>
  <c r="I1086" i="1"/>
  <c r="C1082" i="1"/>
  <c r="I1082" i="1"/>
  <c r="C1054" i="1"/>
  <c r="M1054" i="1"/>
  <c r="B996" i="1"/>
  <c r="J996" i="1"/>
  <c r="B1146" i="1"/>
  <c r="K1146" i="1"/>
  <c r="R1137" i="1"/>
  <c r="R1108" i="1"/>
  <c r="Q1097" i="1"/>
  <c r="Q1137" i="1"/>
  <c r="R1129" i="1"/>
  <c r="Q1108" i="1"/>
  <c r="C1102" i="1"/>
  <c r="R1102" i="1"/>
  <c r="S1102" i="1"/>
  <c r="L1097" i="1"/>
  <c r="N1137" i="1"/>
  <c r="B1134" i="1"/>
  <c r="C1134" i="1"/>
  <c r="I1134" i="1"/>
  <c r="Q1129" i="1"/>
  <c r="S1118" i="1"/>
  <c r="P1108" i="1"/>
  <c r="O1105" i="1"/>
  <c r="S1101" i="1"/>
  <c r="K1097" i="1"/>
  <c r="C1065" i="1"/>
  <c r="D1065" i="1"/>
  <c r="Q1050" i="1"/>
  <c r="K1029" i="1"/>
  <c r="F1029" i="1"/>
  <c r="Q1017" i="1"/>
  <c r="I995" i="1"/>
  <c r="C981" i="1"/>
  <c r="E981" i="1"/>
  <c r="P917" i="1"/>
  <c r="K907" i="1"/>
  <c r="Q1038" i="1"/>
  <c r="J1017" i="1"/>
  <c r="G995" i="1"/>
  <c r="G975" i="1"/>
  <c r="J957" i="1"/>
  <c r="L931" i="1"/>
  <c r="F925" i="1"/>
  <c r="D917" i="1"/>
  <c r="G907" i="1"/>
  <c r="F895" i="1"/>
  <c r="E895" i="1"/>
  <c r="Q895" i="1"/>
  <c r="M850" i="1"/>
  <c r="G850" i="1"/>
  <c r="G819" i="1"/>
  <c r="S819" i="1"/>
  <c r="P813" i="1"/>
  <c r="I751" i="1"/>
  <c r="E751" i="1"/>
  <c r="Q751" i="1"/>
  <c r="F751" i="1"/>
  <c r="K751" i="1"/>
  <c r="H700" i="1"/>
  <c r="H2" i="1"/>
  <c r="S1157" i="1"/>
  <c r="R1148" i="1"/>
  <c r="G1137" i="1"/>
  <c r="J1129" i="1"/>
  <c r="B1127" i="1"/>
  <c r="F1127" i="1"/>
  <c r="J1123" i="1"/>
  <c r="I1118" i="1"/>
  <c r="K1114" i="1"/>
  <c r="L1110" i="1"/>
  <c r="J1108" i="1"/>
  <c r="D1105" i="1"/>
  <c r="P1101" i="1"/>
  <c r="D1097" i="1"/>
  <c r="H1071" i="1"/>
  <c r="J1050" i="1"/>
  <c r="F1048" i="1"/>
  <c r="Q1044" i="1"/>
  <c r="R1027" i="1"/>
  <c r="I1017" i="1"/>
  <c r="I1012" i="1"/>
  <c r="E1012" i="1"/>
  <c r="K1005" i="1"/>
  <c r="G1001" i="1"/>
  <c r="M1001" i="1"/>
  <c r="N1001" i="1"/>
  <c r="J1001" i="1"/>
  <c r="Q1001" i="1"/>
  <c r="D995" i="1"/>
  <c r="F944" i="1"/>
  <c r="C944" i="1"/>
  <c r="F931" i="1"/>
  <c r="D907" i="1"/>
  <c r="D863" i="1"/>
  <c r="P863" i="1"/>
  <c r="E841" i="1"/>
  <c r="G841" i="1"/>
  <c r="K841" i="1"/>
  <c r="M761" i="1"/>
  <c r="K761" i="1"/>
  <c r="Q761" i="1"/>
  <c r="D761" i="1"/>
  <c r="J761" i="1"/>
  <c r="G761" i="1"/>
  <c r="S734" i="1"/>
  <c r="D734" i="1"/>
  <c r="K734" i="1"/>
  <c r="F734" i="1"/>
  <c r="B734" i="1"/>
  <c r="C734" i="1"/>
  <c r="G734" i="1"/>
  <c r="M734" i="1"/>
  <c r="N734" i="1"/>
  <c r="K645" i="1"/>
  <c r="G638" i="1"/>
  <c r="C638" i="1"/>
  <c r="Q638" i="1"/>
  <c r="E622" i="1"/>
  <c r="B622" i="1"/>
  <c r="L622" i="1"/>
  <c r="K581" i="1"/>
  <c r="O581" i="1"/>
  <c r="M581" i="1"/>
  <c r="M420" i="1"/>
  <c r="H420" i="1"/>
  <c r="K420" i="1"/>
  <c r="P420" i="1"/>
  <c r="L420" i="1"/>
  <c r="C420" i="1"/>
  <c r="F420" i="1"/>
  <c r="H917" i="1"/>
  <c r="F917" i="1"/>
  <c r="Q813" i="1"/>
  <c r="G813" i="1"/>
  <c r="E1137" i="1"/>
  <c r="D1129" i="1"/>
  <c r="D1123" i="1"/>
  <c r="O1117" i="1"/>
  <c r="D1114" i="1"/>
  <c r="G1108" i="1"/>
  <c r="C1104" i="1"/>
  <c r="J1101" i="1"/>
  <c r="R1096" i="1"/>
  <c r="K1087" i="1"/>
  <c r="S1078" i="1"/>
  <c r="F1071" i="1"/>
  <c r="Q1062" i="1"/>
  <c r="C1057" i="1"/>
  <c r="J1057" i="1"/>
  <c r="R1057" i="1"/>
  <c r="S1057" i="1"/>
  <c r="B1050" i="1"/>
  <c r="G1017" i="1"/>
  <c r="R975" i="1"/>
  <c r="J975" i="1"/>
  <c r="F975" i="1"/>
  <c r="P975" i="1"/>
  <c r="Q975" i="1"/>
  <c r="D937" i="1"/>
  <c r="N925" i="1"/>
  <c r="H925" i="1"/>
  <c r="R925" i="1"/>
  <c r="I925" i="1"/>
  <c r="C925" i="1"/>
  <c r="O925" i="1"/>
  <c r="P925" i="1"/>
  <c r="I856" i="1"/>
  <c r="B856" i="1"/>
  <c r="O856" i="1"/>
  <c r="H856" i="1"/>
  <c r="P856" i="1"/>
  <c r="Q856" i="1"/>
  <c r="E856" i="1"/>
  <c r="B840" i="1"/>
  <c r="G812" i="1"/>
  <c r="G806" i="1"/>
  <c r="H738" i="1"/>
  <c r="B738" i="1"/>
  <c r="K738" i="1"/>
  <c r="N738" i="1"/>
  <c r="Q738" i="1"/>
  <c r="G738" i="1"/>
  <c r="F714" i="1"/>
  <c r="F699" i="1"/>
  <c r="C699" i="1"/>
  <c r="S648" i="1"/>
  <c r="C645" i="1"/>
  <c r="J637" i="1"/>
  <c r="M469" i="1"/>
  <c r="K469" i="1"/>
  <c r="B469" i="1"/>
  <c r="C469" i="1"/>
  <c r="L181" i="1"/>
  <c r="Q181" i="1"/>
  <c r="M551" i="1"/>
  <c r="I551" i="1"/>
  <c r="O551" i="1"/>
  <c r="R551" i="1"/>
  <c r="L1117" i="1"/>
  <c r="E1108" i="1"/>
  <c r="F1101" i="1"/>
  <c r="N1096" i="1"/>
  <c r="H1087" i="1"/>
  <c r="J1078" i="1"/>
  <c r="L1074" i="1"/>
  <c r="F1061" i="1"/>
  <c r="C1048" i="1"/>
  <c r="J1048" i="1"/>
  <c r="M1033" i="1"/>
  <c r="J1010" i="1"/>
  <c r="G1010" i="1"/>
  <c r="G1005" i="1"/>
  <c r="R998" i="1"/>
  <c r="T998" i="1" s="1"/>
  <c r="N993" i="1"/>
  <c r="P980" i="1"/>
  <c r="I980" i="1"/>
  <c r="D980" i="1"/>
  <c r="Q980" i="1"/>
  <c r="R980" i="1"/>
  <c r="R974" i="1"/>
  <c r="C972" i="1"/>
  <c r="Q972" i="1"/>
  <c r="G941" i="1"/>
  <c r="O941" i="1"/>
  <c r="E941" i="1"/>
  <c r="J941" i="1"/>
  <c r="P924" i="1"/>
  <c r="P911" i="1"/>
  <c r="S892" i="1"/>
  <c r="M866" i="1"/>
  <c r="S832" i="1"/>
  <c r="M825" i="1"/>
  <c r="J817" i="1"/>
  <c r="C812" i="1"/>
  <c r="M774" i="1"/>
  <c r="B749" i="1"/>
  <c r="H749" i="1"/>
  <c r="R736" i="1"/>
  <c r="K545" i="1"/>
  <c r="S545" i="1"/>
  <c r="G545" i="1"/>
  <c r="C545" i="1"/>
  <c r="Q545" i="1"/>
  <c r="C534" i="1"/>
  <c r="E534" i="1"/>
  <c r="J534" i="1"/>
  <c r="Q534" i="1"/>
  <c r="E482" i="1"/>
  <c r="F482" i="1"/>
  <c r="C482" i="1"/>
  <c r="G482" i="1"/>
  <c r="I482" i="1"/>
  <c r="H482" i="1"/>
  <c r="J482" i="1"/>
  <c r="B482" i="1"/>
  <c r="D482" i="1"/>
  <c r="P482" i="1"/>
  <c r="R482" i="1"/>
  <c r="B957" i="1"/>
  <c r="H957" i="1"/>
  <c r="B741" i="1"/>
  <c r="C741" i="1"/>
  <c r="C700" i="1"/>
  <c r="I700" i="1"/>
  <c r="Q700" i="1"/>
  <c r="F700" i="1"/>
  <c r="J700" i="1"/>
  <c r="P700" i="1"/>
  <c r="L694" i="1"/>
  <c r="C694" i="1"/>
  <c r="H694" i="1"/>
  <c r="C627" i="1"/>
  <c r="S627" i="1"/>
  <c r="I627" i="1"/>
  <c r="I609" i="1"/>
  <c r="Q609" i="1"/>
  <c r="B609" i="1"/>
  <c r="L609" i="1"/>
  <c r="O576" i="1"/>
  <c r="B576" i="1"/>
  <c r="F576" i="1"/>
  <c r="R576" i="1"/>
  <c r="G576" i="1"/>
  <c r="H576" i="1"/>
  <c r="B1153" i="1"/>
  <c r="O1153" i="1"/>
  <c r="B1038" i="1"/>
  <c r="H1038" i="1"/>
  <c r="L1033" i="1"/>
  <c r="S1021" i="1"/>
  <c r="N1009" i="1"/>
  <c r="L993" i="1"/>
  <c r="Q974" i="1"/>
  <c r="B971" i="1"/>
  <c r="O900" i="1"/>
  <c r="G892" i="1"/>
  <c r="I866" i="1"/>
  <c r="Q861" i="1"/>
  <c r="P845" i="1"/>
  <c r="C845" i="1"/>
  <c r="F845" i="1"/>
  <c r="L845" i="1"/>
  <c r="E845" i="1"/>
  <c r="G845" i="1"/>
  <c r="Q845" i="1"/>
  <c r="R845" i="1"/>
  <c r="M832" i="1"/>
  <c r="K825" i="1"/>
  <c r="H817" i="1"/>
  <c r="B812" i="1"/>
  <c r="C804" i="1"/>
  <c r="Q784" i="1"/>
  <c r="H774" i="1"/>
  <c r="Q736" i="1"/>
  <c r="J731" i="1"/>
  <c r="E712" i="1"/>
  <c r="D584" i="1"/>
  <c r="L533" i="1"/>
  <c r="C533" i="1"/>
  <c r="F533" i="1"/>
  <c r="O533" i="1"/>
  <c r="I533" i="1"/>
  <c r="J533" i="1"/>
  <c r="G379" i="1"/>
  <c r="G372" i="1"/>
  <c r="I372" i="1"/>
  <c r="M372" i="1"/>
  <c r="Q350" i="1"/>
  <c r="D906" i="1"/>
  <c r="S906" i="1"/>
  <c r="R885" i="1"/>
  <c r="O885" i="1"/>
  <c r="P885" i="1"/>
  <c r="G885" i="1"/>
  <c r="I875" i="1"/>
  <c r="C862" i="1"/>
  <c r="D862" i="1"/>
  <c r="B851" i="1"/>
  <c r="E851" i="1"/>
  <c r="P851" i="1"/>
  <c r="L775" i="1"/>
  <c r="S775" i="1"/>
  <c r="R775" i="1"/>
  <c r="L703" i="1"/>
  <c r="S703" i="1"/>
  <c r="B683" i="1"/>
  <c r="R683" i="1"/>
  <c r="F683" i="1"/>
  <c r="J683" i="1"/>
  <c r="E464" i="1"/>
  <c r="M464" i="1"/>
  <c r="I464" i="1"/>
  <c r="J453" i="1"/>
  <c r="B453" i="1"/>
  <c r="G453" i="1"/>
  <c r="Q453" i="1"/>
  <c r="N371" i="1"/>
  <c r="I371" i="1"/>
  <c r="H358" i="1"/>
  <c r="M358" i="1"/>
  <c r="C358" i="1"/>
  <c r="Q201" i="1"/>
  <c r="G201" i="1"/>
  <c r="E201" i="1"/>
  <c r="I201" i="1"/>
  <c r="M201" i="1"/>
  <c r="L201" i="1"/>
  <c r="F201" i="1"/>
  <c r="N201" i="1"/>
  <c r="O201" i="1"/>
  <c r="R201" i="1"/>
  <c r="J175" i="1"/>
  <c r="P175" i="1"/>
  <c r="M175" i="1"/>
  <c r="D594" i="1"/>
  <c r="B594" i="1"/>
  <c r="K594" i="1"/>
  <c r="S594" i="1"/>
  <c r="B577" i="1"/>
  <c r="I577" i="1"/>
  <c r="M577" i="1"/>
  <c r="Q577" i="1"/>
  <c r="N561" i="1"/>
  <c r="J561" i="1"/>
  <c r="G561" i="1"/>
  <c r="H561" i="1"/>
  <c r="K561" i="1"/>
  <c r="E561" i="1"/>
  <c r="D561" i="1"/>
  <c r="O561" i="1"/>
  <c r="R561" i="1"/>
  <c r="L561" i="1"/>
  <c r="M561" i="1"/>
  <c r="P473" i="1"/>
  <c r="E473" i="1"/>
  <c r="Q379" i="1"/>
  <c r="O379" i="1"/>
  <c r="D379" i="1"/>
  <c r="F379" i="1"/>
  <c r="I379" i="1"/>
  <c r="B379" i="1"/>
  <c r="L379" i="1"/>
  <c r="E379" i="1"/>
  <c r="H379" i="1"/>
  <c r="N379" i="1"/>
  <c r="R379" i="1"/>
  <c r="K350" i="1"/>
  <c r="F350" i="1"/>
  <c r="H350" i="1"/>
  <c r="M350" i="1"/>
  <c r="S350" i="1"/>
  <c r="C350" i="1"/>
  <c r="L350" i="1"/>
  <c r="H140" i="1"/>
  <c r="E140" i="1"/>
  <c r="C129" i="1"/>
  <c r="L129" i="1"/>
  <c r="N129" i="1"/>
  <c r="D97" i="1"/>
  <c r="E97" i="1"/>
  <c r="K97" i="1"/>
  <c r="B326" i="1"/>
  <c r="O326" i="1"/>
  <c r="Q348" i="1"/>
  <c r="C259" i="1"/>
  <c r="H259" i="1"/>
  <c r="R259" i="1"/>
  <c r="D41" i="1"/>
  <c r="Q41" i="1"/>
  <c r="P41" i="1"/>
  <c r="H41" i="1"/>
  <c r="S41" i="1"/>
  <c r="B1040" i="1"/>
  <c r="F1024" i="1"/>
  <c r="B991" i="1"/>
  <c r="B948" i="1"/>
  <c r="B932" i="1"/>
  <c r="S932" i="1"/>
  <c r="D932" i="1"/>
  <c r="D905" i="1"/>
  <c r="B905" i="1"/>
  <c r="O905" i="1"/>
  <c r="C905" i="1"/>
  <c r="Q888" i="1"/>
  <c r="R888" i="1"/>
  <c r="O888" i="1"/>
  <c r="P860" i="1"/>
  <c r="C837" i="1"/>
  <c r="B828" i="1"/>
  <c r="F828" i="1"/>
  <c r="Q828" i="1"/>
  <c r="L828" i="1"/>
  <c r="O828" i="1"/>
  <c r="S811" i="1"/>
  <c r="D740" i="1"/>
  <c r="C740" i="1"/>
  <c r="P740" i="1"/>
  <c r="F723" i="1"/>
  <c r="J723" i="1"/>
  <c r="I696" i="1"/>
  <c r="E696" i="1"/>
  <c r="H696" i="1"/>
  <c r="J696" i="1"/>
  <c r="E670" i="1"/>
  <c r="F670" i="1"/>
  <c r="C628" i="1"/>
  <c r="R628" i="1"/>
  <c r="E628" i="1"/>
  <c r="H628" i="1"/>
  <c r="M628" i="1"/>
  <c r="P628" i="1"/>
  <c r="Q628" i="1"/>
  <c r="O601" i="1"/>
  <c r="R556" i="1"/>
  <c r="B556" i="1"/>
  <c r="D451" i="1"/>
  <c r="K451" i="1"/>
  <c r="N348" i="1"/>
  <c r="C1092" i="1"/>
  <c r="Q1092" i="1"/>
  <c r="B1158" i="1"/>
  <c r="M1158" i="1"/>
  <c r="B1107" i="1"/>
  <c r="P1107" i="1"/>
  <c r="Q1107" i="1"/>
  <c r="D1049" i="1"/>
  <c r="I1049" i="1"/>
  <c r="F855" i="1"/>
  <c r="E855" i="1"/>
  <c r="G729" i="1"/>
  <c r="F729" i="1"/>
  <c r="I660" i="1"/>
  <c r="O660" i="1"/>
  <c r="F660" i="1"/>
  <c r="M660" i="1"/>
  <c r="J660" i="1"/>
  <c r="L660" i="1"/>
  <c r="F612" i="1"/>
  <c r="R612" i="1"/>
  <c r="D612" i="1"/>
  <c r="Q565" i="1"/>
  <c r="F459" i="1"/>
  <c r="K459" i="1"/>
  <c r="O459" i="1"/>
  <c r="C459" i="1"/>
  <c r="H459" i="1"/>
  <c r="Q459" i="1"/>
  <c r="J277" i="1"/>
  <c r="D277" i="1"/>
  <c r="C138" i="1"/>
  <c r="I138" i="1"/>
  <c r="D509" i="1"/>
  <c r="L509" i="1"/>
  <c r="L503" i="1"/>
  <c r="H503" i="1"/>
  <c r="E503" i="1"/>
  <c r="P348" i="1"/>
  <c r="G348" i="1"/>
  <c r="F348" i="1"/>
  <c r="I348" i="1"/>
  <c r="M348" i="1"/>
  <c r="K348" i="1"/>
  <c r="L348" i="1"/>
  <c r="B348" i="1"/>
  <c r="S348" i="1"/>
  <c r="C348" i="1"/>
  <c r="H348" i="1"/>
  <c r="B287" i="1"/>
  <c r="M287" i="1"/>
  <c r="Q1170" i="1"/>
  <c r="E1170" i="1"/>
  <c r="G1170" i="1"/>
  <c r="K1786" i="1"/>
  <c r="S1786" i="1"/>
  <c r="O1786" i="1"/>
  <c r="L763" i="1"/>
  <c r="L744" i="1"/>
  <c r="C744" i="1"/>
  <c r="J722" i="1"/>
  <c r="C722" i="1"/>
  <c r="R722" i="1"/>
  <c r="B695" i="1"/>
  <c r="C695" i="1"/>
  <c r="R695" i="1"/>
  <c r="E688" i="1"/>
  <c r="M688" i="1"/>
  <c r="I626" i="1"/>
  <c r="Q626" i="1"/>
  <c r="H621" i="1"/>
  <c r="F621" i="1"/>
  <c r="I601" i="1"/>
  <c r="F601" i="1"/>
  <c r="M601" i="1"/>
  <c r="E601" i="1"/>
  <c r="J601" i="1"/>
  <c r="Q601" i="1"/>
  <c r="R601" i="1"/>
  <c r="T601" i="1" s="1"/>
  <c r="G601" i="1"/>
  <c r="H601" i="1"/>
  <c r="M583" i="1"/>
  <c r="I583" i="1"/>
  <c r="P565" i="1"/>
  <c r="R565" i="1"/>
  <c r="O565" i="1"/>
  <c r="S565" i="1"/>
  <c r="I565" i="1"/>
  <c r="P394" i="1"/>
  <c r="E206" i="1"/>
  <c r="G206" i="1"/>
  <c r="I206" i="1"/>
  <c r="B206" i="1"/>
  <c r="O206" i="1"/>
  <c r="H206" i="1"/>
  <c r="R136" i="1"/>
  <c r="J136" i="1"/>
  <c r="O136" i="1"/>
  <c r="N77" i="1"/>
  <c r="G77" i="1"/>
  <c r="D77" i="1"/>
  <c r="K77" i="1"/>
  <c r="O77" i="1"/>
  <c r="E960" i="1"/>
  <c r="I960" i="1"/>
  <c r="E886" i="1"/>
  <c r="H886" i="1"/>
  <c r="I811" i="1"/>
  <c r="M811" i="1"/>
  <c r="E811" i="1"/>
  <c r="O787" i="1"/>
  <c r="G763" i="1"/>
  <c r="K672" i="1"/>
  <c r="F658" i="1"/>
  <c r="B658" i="1"/>
  <c r="K636" i="1"/>
  <c r="S636" i="1"/>
  <c r="F636" i="1"/>
  <c r="L636" i="1"/>
  <c r="M625" i="1"/>
  <c r="G521" i="1"/>
  <c r="I513" i="1"/>
  <c r="O508" i="1"/>
  <c r="Q508" i="1"/>
  <c r="I508" i="1"/>
  <c r="C508" i="1"/>
  <c r="K508" i="1"/>
  <c r="R508" i="1"/>
  <c r="I501" i="1"/>
  <c r="R477" i="1"/>
  <c r="B462" i="1"/>
  <c r="O447" i="1"/>
  <c r="P442" i="1"/>
  <c r="J394" i="1"/>
  <c r="E339" i="1"/>
  <c r="M339" i="1"/>
  <c r="O339" i="1"/>
  <c r="R339" i="1"/>
  <c r="N339" i="1"/>
  <c r="N305" i="1"/>
  <c r="H305" i="1"/>
  <c r="Q305" i="1"/>
  <c r="C216" i="1"/>
  <c r="D216" i="1"/>
  <c r="B216" i="1"/>
  <c r="O216" i="1"/>
  <c r="K216" i="1"/>
  <c r="M216" i="1"/>
  <c r="L864" i="1"/>
  <c r="J864" i="1"/>
  <c r="N769" i="1"/>
  <c r="E763" i="1"/>
  <c r="R726" i="1"/>
  <c r="F726" i="1"/>
  <c r="G726" i="1"/>
  <c r="K721" i="1"/>
  <c r="N719" i="1"/>
  <c r="D719" i="1"/>
  <c r="N697" i="1"/>
  <c r="M631" i="1"/>
  <c r="B631" i="1"/>
  <c r="L625" i="1"/>
  <c r="G597" i="1"/>
  <c r="E597" i="1"/>
  <c r="E531" i="1"/>
  <c r="M531" i="1"/>
  <c r="R531" i="1"/>
  <c r="E513" i="1"/>
  <c r="L493" i="1"/>
  <c r="K447" i="1"/>
  <c r="O442" i="1"/>
  <c r="B436" i="1"/>
  <c r="K436" i="1"/>
  <c r="J436" i="1"/>
  <c r="M436" i="1"/>
  <c r="Q436" i="1"/>
  <c r="C436" i="1"/>
  <c r="G436" i="1"/>
  <c r="R436" i="1"/>
  <c r="C521" i="1"/>
  <c r="Q521" i="1"/>
  <c r="F521" i="1"/>
  <c r="H521" i="1"/>
  <c r="P521" i="1"/>
  <c r="B521" i="1"/>
  <c r="K521" i="1"/>
  <c r="R521" i="1"/>
  <c r="E521" i="1"/>
  <c r="L521" i="1"/>
  <c r="J501" i="1"/>
  <c r="S501" i="1"/>
  <c r="D501" i="1"/>
  <c r="G501" i="1"/>
  <c r="H501" i="1"/>
  <c r="K501" i="1"/>
  <c r="L501" i="1"/>
  <c r="M501" i="1"/>
  <c r="F477" i="1"/>
  <c r="B477" i="1"/>
  <c r="H477" i="1"/>
  <c r="G477" i="1"/>
  <c r="E394" i="1"/>
  <c r="F394" i="1"/>
  <c r="B394" i="1"/>
  <c r="C394" i="1"/>
  <c r="H394" i="1"/>
  <c r="I394" i="1"/>
  <c r="L214" i="1"/>
  <c r="G102" i="1"/>
  <c r="Q23" i="1"/>
  <c r="P23" i="1"/>
  <c r="E23" i="1"/>
  <c r="J23" i="1"/>
  <c r="O23" i="1"/>
  <c r="L513" i="1"/>
  <c r="Q513" i="1"/>
  <c r="D513" i="1"/>
  <c r="H513" i="1"/>
  <c r="P513" i="1"/>
  <c r="J493" i="1"/>
  <c r="F493" i="1"/>
  <c r="G447" i="1"/>
  <c r="L447" i="1"/>
  <c r="Q447" i="1"/>
  <c r="S447" i="1"/>
  <c r="B447" i="1"/>
  <c r="D447" i="1"/>
  <c r="F447" i="1"/>
  <c r="C447" i="1"/>
  <c r="M447" i="1"/>
  <c r="G411" i="1"/>
  <c r="P411" i="1"/>
  <c r="E411" i="1"/>
  <c r="Q293" i="1"/>
  <c r="Q236" i="1"/>
  <c r="G236" i="1"/>
  <c r="B112" i="1"/>
  <c r="Q112" i="1"/>
  <c r="P52" i="1"/>
  <c r="Q52" i="1"/>
  <c r="S52" i="1"/>
  <c r="G52" i="1"/>
  <c r="K52" i="1"/>
  <c r="H52" i="1"/>
  <c r="L52" i="1"/>
  <c r="R52" i="1"/>
  <c r="O52" i="1"/>
  <c r="E52" i="1"/>
  <c r="J52" i="1"/>
  <c r="I787" i="1"/>
  <c r="D787" i="1"/>
  <c r="C787" i="1"/>
  <c r="P787" i="1"/>
  <c r="S742" i="1"/>
  <c r="J742" i="1"/>
  <c r="S625" i="1"/>
  <c r="G625" i="1"/>
  <c r="P625" i="1"/>
  <c r="D625" i="1"/>
  <c r="J625" i="1"/>
  <c r="O625" i="1"/>
  <c r="R625" i="1"/>
  <c r="B625" i="1"/>
  <c r="E625" i="1"/>
  <c r="K604" i="1"/>
  <c r="B604" i="1"/>
  <c r="M604" i="1"/>
  <c r="G604" i="1"/>
  <c r="O604" i="1"/>
  <c r="P604" i="1"/>
  <c r="Q604" i="1"/>
  <c r="G596" i="1"/>
  <c r="Q561" i="1"/>
  <c r="M552" i="1"/>
  <c r="D552" i="1"/>
  <c r="J552" i="1"/>
  <c r="P552" i="1"/>
  <c r="Q540" i="1"/>
  <c r="L540" i="1"/>
  <c r="B540" i="1"/>
  <c r="H540" i="1"/>
  <c r="P540" i="1"/>
  <c r="R540" i="1"/>
  <c r="D486" i="1"/>
  <c r="J486" i="1"/>
  <c r="K486" i="1"/>
  <c r="O486" i="1"/>
  <c r="Q486" i="1"/>
  <c r="B486" i="1"/>
  <c r="G486" i="1"/>
  <c r="P486" i="1"/>
  <c r="L486" i="1"/>
  <c r="S486" i="1"/>
  <c r="J387" i="1"/>
  <c r="Q387" i="1"/>
  <c r="H387" i="1"/>
  <c r="I387" i="1"/>
  <c r="C387" i="1"/>
  <c r="B387" i="1"/>
  <c r="N293" i="1"/>
  <c r="F166" i="1"/>
  <c r="R166" i="1"/>
  <c r="H166" i="1"/>
  <c r="L166" i="1"/>
  <c r="G166" i="1"/>
  <c r="N166" i="1"/>
  <c r="B166" i="1"/>
  <c r="C166" i="1"/>
  <c r="D166" i="1"/>
  <c r="K166" i="1"/>
  <c r="J166" i="1"/>
  <c r="P166" i="1"/>
  <c r="Q166" i="1"/>
  <c r="P561" i="1"/>
  <c r="C528" i="1"/>
  <c r="I528" i="1"/>
  <c r="J528" i="1"/>
  <c r="D528" i="1"/>
  <c r="O528" i="1"/>
  <c r="B528" i="1"/>
  <c r="I506" i="1"/>
  <c r="D506" i="1"/>
  <c r="O476" i="1"/>
  <c r="S476" i="1"/>
  <c r="I476" i="1"/>
  <c r="L476" i="1"/>
  <c r="Q442" i="1"/>
  <c r="L442" i="1"/>
  <c r="B442" i="1"/>
  <c r="R442" i="1"/>
  <c r="S442" i="1"/>
  <c r="J442" i="1"/>
  <c r="G442" i="1"/>
  <c r="C442" i="1"/>
  <c r="M442" i="1"/>
  <c r="K263" i="1"/>
  <c r="M263" i="1"/>
  <c r="L263" i="1"/>
  <c r="O882" i="1"/>
  <c r="M882" i="1"/>
  <c r="E882" i="1"/>
  <c r="Q732" i="1"/>
  <c r="G732" i="1"/>
  <c r="K732" i="1"/>
  <c r="J732" i="1"/>
  <c r="B672" i="1"/>
  <c r="D672" i="1"/>
  <c r="F672" i="1"/>
  <c r="E639" i="1"/>
  <c r="F639" i="1"/>
  <c r="R639" i="1"/>
  <c r="K596" i="1"/>
  <c r="B596" i="1"/>
  <c r="S596" i="1"/>
  <c r="F596" i="1"/>
  <c r="J568" i="1"/>
  <c r="K568" i="1"/>
  <c r="I561" i="1"/>
  <c r="B391" i="1"/>
  <c r="R391" i="1"/>
  <c r="P379" i="1"/>
  <c r="E293" i="1"/>
  <c r="O293" i="1"/>
  <c r="H293" i="1"/>
  <c r="C293" i="1"/>
  <c r="F293" i="1"/>
  <c r="M293" i="1"/>
  <c r="D293" i="1"/>
  <c r="I293" i="1"/>
  <c r="B293" i="1"/>
  <c r="P293" i="1"/>
  <c r="S293" i="1"/>
  <c r="L44" i="1"/>
  <c r="P44" i="1"/>
  <c r="K44" i="1"/>
  <c r="O44" i="1"/>
  <c r="R44" i="1"/>
  <c r="S44" i="1"/>
  <c r="G44" i="1"/>
  <c r="Q44" i="1"/>
  <c r="M44" i="1"/>
  <c r="I1165" i="1"/>
  <c r="R1165" i="1"/>
  <c r="O1165" i="1"/>
  <c r="B1165" i="1"/>
  <c r="D1165" i="1"/>
  <c r="K1165" i="1"/>
  <c r="E595" i="1"/>
  <c r="P595" i="1"/>
  <c r="O595" i="1"/>
  <c r="F561" i="1"/>
  <c r="C492" i="1"/>
  <c r="F492" i="1"/>
  <c r="J492" i="1"/>
  <c r="R492" i="1"/>
  <c r="S464" i="1"/>
  <c r="H460" i="1"/>
  <c r="L460" i="1"/>
  <c r="E460" i="1"/>
  <c r="J460" i="1"/>
  <c r="R460" i="1"/>
  <c r="C460" i="1"/>
  <c r="I460" i="1"/>
  <c r="Q460" i="1"/>
  <c r="O460" i="1"/>
  <c r="M453" i="1"/>
  <c r="P409" i="1"/>
  <c r="C409" i="1"/>
  <c r="J409" i="1"/>
  <c r="N409" i="1"/>
  <c r="I403" i="1"/>
  <c r="S403" i="1"/>
  <c r="N403" i="1"/>
  <c r="E403" i="1"/>
  <c r="R403" i="1"/>
  <c r="K379" i="1"/>
  <c r="L211" i="1"/>
  <c r="N211" i="1"/>
  <c r="M211" i="1"/>
  <c r="J201" i="1"/>
  <c r="R175" i="1"/>
  <c r="I14" i="1"/>
  <c r="J14" i="1"/>
  <c r="Q14" i="1"/>
  <c r="G1163" i="1"/>
  <c r="B1163" i="1"/>
  <c r="J1163" i="1"/>
  <c r="L1163" i="1"/>
  <c r="Q1163" i="1"/>
  <c r="S1163" i="1"/>
  <c r="E1163" i="1"/>
  <c r="I1163" i="1"/>
  <c r="O1163" i="1"/>
  <c r="R1163" i="1"/>
  <c r="C1163" i="1"/>
  <c r="N1769" i="1"/>
  <c r="E1769" i="1"/>
  <c r="H1769" i="1"/>
  <c r="F1769" i="1"/>
  <c r="H35" i="1"/>
  <c r="O35" i="1"/>
  <c r="O1743" i="1"/>
  <c r="J1743" i="1"/>
  <c r="L1743" i="1"/>
  <c r="C916" i="1"/>
  <c r="E916" i="1"/>
  <c r="O877" i="1"/>
  <c r="J877" i="1"/>
  <c r="Q873" i="1"/>
  <c r="M873" i="1"/>
  <c r="R809" i="1"/>
  <c r="K809" i="1"/>
  <c r="Q809" i="1"/>
  <c r="J523" i="1"/>
  <c r="P520" i="1"/>
  <c r="E520" i="1"/>
  <c r="B466" i="1"/>
  <c r="M456" i="1"/>
  <c r="I456" i="1"/>
  <c r="P456" i="1"/>
  <c r="B456" i="1"/>
  <c r="E456" i="1"/>
  <c r="H456" i="1"/>
  <c r="H200" i="1"/>
  <c r="E200" i="1"/>
  <c r="G200" i="1"/>
  <c r="F200" i="1"/>
  <c r="N174" i="1"/>
  <c r="R174" i="1"/>
  <c r="E174" i="1"/>
  <c r="Q174" i="1"/>
  <c r="G174" i="1"/>
  <c r="H174" i="1"/>
  <c r="F152" i="1"/>
  <c r="O152" i="1"/>
  <c r="C671" i="1"/>
  <c r="B671" i="1"/>
  <c r="C507" i="1"/>
  <c r="P507" i="1"/>
  <c r="O507" i="1"/>
  <c r="Q488" i="1"/>
  <c r="K488" i="1"/>
  <c r="R488" i="1"/>
  <c r="C488" i="1"/>
  <c r="I488" i="1"/>
  <c r="B434" i="1"/>
  <c r="K434" i="1"/>
  <c r="D434" i="1"/>
  <c r="E434" i="1"/>
  <c r="I434" i="1"/>
  <c r="J434" i="1"/>
  <c r="H434" i="1"/>
  <c r="D346" i="1"/>
  <c r="S346" i="1"/>
  <c r="F346" i="1"/>
  <c r="L346" i="1"/>
  <c r="E121" i="1"/>
  <c r="D121" i="1"/>
  <c r="D61" i="1"/>
  <c r="I61" i="1"/>
  <c r="P61" i="1"/>
  <c r="K367" i="1"/>
  <c r="P367" i="1"/>
  <c r="K357" i="1"/>
  <c r="P357" i="1"/>
  <c r="F357" i="1"/>
  <c r="N357" i="1"/>
  <c r="C184" i="1"/>
  <c r="H184" i="1"/>
  <c r="B184" i="1"/>
  <c r="M184" i="1"/>
  <c r="J184" i="1"/>
  <c r="C98" i="1"/>
  <c r="F98" i="1"/>
  <c r="I90" i="1"/>
  <c r="L90" i="1"/>
  <c r="K90" i="1"/>
  <c r="N90" i="1"/>
  <c r="N1828" i="1"/>
  <c r="M1828" i="1"/>
  <c r="G1828" i="1"/>
  <c r="I1828" i="1"/>
  <c r="S1828" i="1"/>
  <c r="H1828" i="1"/>
  <c r="J1828" i="1"/>
  <c r="O1828" i="1"/>
  <c r="P1828" i="1"/>
  <c r="R1828" i="1"/>
  <c r="C1828" i="1"/>
  <c r="Q1828" i="1"/>
  <c r="B1776" i="1"/>
  <c r="M1776" i="1"/>
  <c r="I1690" i="1"/>
  <c r="C1690" i="1"/>
  <c r="N1690" i="1"/>
  <c r="P1690" i="1"/>
  <c r="Q1690" i="1"/>
  <c r="E1690" i="1"/>
  <c r="D1690" i="1"/>
  <c r="E529" i="1"/>
  <c r="G529" i="1"/>
  <c r="Q529" i="1"/>
  <c r="S529" i="1"/>
  <c r="J515" i="1"/>
  <c r="R515" i="1"/>
  <c r="I515" i="1"/>
  <c r="E515" i="1"/>
  <c r="E440" i="1"/>
  <c r="P440" i="1"/>
  <c r="G427" i="1"/>
  <c r="H427" i="1"/>
  <c r="C366" i="1"/>
  <c r="N366" i="1"/>
  <c r="F366" i="1"/>
  <c r="F271" i="1"/>
  <c r="H271" i="1"/>
  <c r="L271" i="1"/>
  <c r="G227" i="1"/>
  <c r="P227" i="1"/>
  <c r="D227" i="1"/>
  <c r="I162" i="1"/>
  <c r="K162" i="1"/>
  <c r="B162" i="1"/>
  <c r="J162" i="1"/>
  <c r="M162" i="1"/>
  <c r="L162" i="1"/>
  <c r="O128" i="1"/>
  <c r="L128" i="1"/>
  <c r="D24" i="1"/>
  <c r="R24" i="1"/>
  <c r="D3" i="1"/>
  <c r="S3" i="1"/>
  <c r="R3" i="1"/>
  <c r="G3" i="1"/>
  <c r="J3" i="1"/>
  <c r="E3" i="1"/>
  <c r="N3" i="1"/>
  <c r="M3" i="1"/>
  <c r="H3" i="1"/>
  <c r="I1827" i="1"/>
  <c r="R1827" i="1"/>
  <c r="E1827" i="1"/>
  <c r="M1827" i="1"/>
  <c r="O1827" i="1"/>
  <c r="L1827" i="1"/>
  <c r="C1811" i="1"/>
  <c r="N1811" i="1"/>
  <c r="K1800" i="1"/>
  <c r="I1800" i="1"/>
  <c r="D1670" i="1"/>
  <c r="B1670" i="1"/>
  <c r="S1670" i="1"/>
  <c r="F1670" i="1"/>
  <c r="I1670" i="1"/>
  <c r="P1670" i="1"/>
  <c r="H1670" i="1"/>
  <c r="K1670" i="1"/>
  <c r="L1670" i="1"/>
  <c r="N1670" i="1"/>
  <c r="O1670" i="1"/>
  <c r="E1670" i="1"/>
  <c r="J1670" i="1"/>
  <c r="M1670" i="1"/>
  <c r="G478" i="1"/>
  <c r="E478" i="1"/>
  <c r="D478" i="1"/>
  <c r="I478" i="1"/>
  <c r="C430" i="1"/>
  <c r="S430" i="1"/>
  <c r="K317" i="1"/>
  <c r="Q317" i="1"/>
  <c r="P317" i="1"/>
  <c r="H317" i="1"/>
  <c r="D317" i="1"/>
  <c r="O317" i="1"/>
  <c r="E317" i="1"/>
  <c r="H245" i="1"/>
  <c r="J245" i="1"/>
  <c r="E245" i="1"/>
  <c r="N245" i="1"/>
  <c r="Q245" i="1"/>
  <c r="M245" i="1"/>
  <c r="I245" i="1"/>
  <c r="D144" i="1"/>
  <c r="M144" i="1"/>
  <c r="K144" i="1"/>
  <c r="E144" i="1"/>
  <c r="J115" i="1"/>
  <c r="N115" i="1"/>
  <c r="S37" i="1"/>
  <c r="N37" i="1"/>
  <c r="Q16" i="1"/>
  <c r="H16" i="1"/>
  <c r="K16" i="1"/>
  <c r="S16" i="1"/>
  <c r="P16" i="1"/>
  <c r="E16" i="1"/>
  <c r="L16" i="1"/>
  <c r="G16" i="1"/>
  <c r="N16" i="1"/>
  <c r="J16" i="1"/>
  <c r="B1166" i="1"/>
  <c r="K1166" i="1"/>
  <c r="N1166" i="1"/>
  <c r="M1166" i="1"/>
  <c r="Q1166" i="1"/>
  <c r="R1166" i="1"/>
  <c r="H1166" i="1"/>
  <c r="D1166" i="1"/>
  <c r="L360" i="1"/>
  <c r="D308" i="1"/>
  <c r="G308" i="1"/>
  <c r="K308" i="1"/>
  <c r="D281" i="1"/>
  <c r="P281" i="1"/>
  <c r="C281" i="1"/>
  <c r="R1168" i="1"/>
  <c r="P1168" i="1"/>
  <c r="E1168" i="1"/>
  <c r="F1168" i="1"/>
  <c r="C1717" i="1"/>
  <c r="Q1717" i="1"/>
  <c r="B1717" i="1"/>
  <c r="F1717" i="1"/>
  <c r="G1717" i="1"/>
  <c r="H983" i="1"/>
  <c r="E983" i="1"/>
  <c r="O954" i="1"/>
  <c r="K954" i="1"/>
  <c r="N739" i="1"/>
  <c r="B739" i="1"/>
  <c r="Q739" i="1"/>
  <c r="D739" i="1"/>
  <c r="F716" i="1"/>
  <c r="J716" i="1"/>
  <c r="C716" i="1"/>
  <c r="R716" i="1"/>
  <c r="I654" i="1"/>
  <c r="B654" i="1"/>
  <c r="E623" i="1"/>
  <c r="Q623" i="1"/>
  <c r="F623" i="1"/>
  <c r="E608" i="1"/>
  <c r="D608" i="1"/>
  <c r="R608" i="1"/>
  <c r="T608" i="1" s="1"/>
  <c r="O608" i="1"/>
  <c r="E589" i="1"/>
  <c r="L589" i="1"/>
  <c r="P589" i="1"/>
  <c r="F589" i="1"/>
  <c r="M589" i="1"/>
  <c r="O520" i="1"/>
  <c r="P504" i="1"/>
  <c r="O504" i="1"/>
  <c r="I504" i="1"/>
  <c r="F491" i="1"/>
  <c r="L491" i="1"/>
  <c r="I491" i="1"/>
  <c r="I384" i="1"/>
  <c r="M384" i="1"/>
  <c r="F384" i="1"/>
  <c r="E384" i="1"/>
  <c r="S384" i="1"/>
  <c r="K384" i="1"/>
  <c r="T384" i="1" s="1"/>
  <c r="P178" i="1"/>
  <c r="F178" i="1"/>
  <c r="C123" i="1"/>
  <c r="D123" i="1"/>
  <c r="M123" i="1"/>
  <c r="K57" i="1"/>
  <c r="O57" i="1"/>
  <c r="R57" i="1"/>
  <c r="J57" i="1"/>
  <c r="D57" i="1"/>
  <c r="H57" i="1"/>
  <c r="P57" i="1"/>
  <c r="N360" i="1"/>
  <c r="F360" i="1"/>
  <c r="H360" i="1"/>
  <c r="I360" i="1"/>
  <c r="D360" i="1"/>
  <c r="E360" i="1"/>
  <c r="P360" i="1"/>
  <c r="S360" i="1"/>
  <c r="E298" i="1"/>
  <c r="I298" i="1"/>
  <c r="N298" i="1"/>
  <c r="D298" i="1"/>
  <c r="L298" i="1"/>
  <c r="Q298" i="1"/>
  <c r="J298" i="1"/>
  <c r="M298" i="1"/>
  <c r="R298" i="1"/>
  <c r="D279" i="1"/>
  <c r="N279" i="1"/>
  <c r="J279" i="1"/>
  <c r="K279" i="1"/>
  <c r="P279" i="1"/>
  <c r="N94" i="1"/>
  <c r="R94" i="1"/>
  <c r="H94" i="1"/>
  <c r="H56" i="1"/>
  <c r="Q56" i="1"/>
  <c r="M1774" i="1"/>
  <c r="O1774" i="1"/>
  <c r="Q1774" i="1"/>
  <c r="J1774" i="1"/>
  <c r="N1774" i="1"/>
  <c r="D1774" i="1"/>
  <c r="S1774" i="1"/>
  <c r="B685" i="1"/>
  <c r="R685" i="1"/>
  <c r="O685" i="1"/>
  <c r="M680" i="1"/>
  <c r="G570" i="1"/>
  <c r="F570" i="1"/>
  <c r="M570" i="1"/>
  <c r="P570" i="1"/>
  <c r="Q549" i="1"/>
  <c r="J549" i="1"/>
  <c r="E549" i="1"/>
  <c r="G549" i="1"/>
  <c r="C549" i="1"/>
  <c r="K520" i="1"/>
  <c r="J498" i="1"/>
  <c r="O498" i="1"/>
  <c r="P498" i="1"/>
  <c r="C498" i="1"/>
  <c r="G498" i="1"/>
  <c r="S434" i="1"/>
  <c r="H340" i="1"/>
  <c r="O340" i="1"/>
  <c r="N340" i="1"/>
  <c r="Q193" i="1"/>
  <c r="P193" i="1"/>
  <c r="K193" i="1"/>
  <c r="K86" i="1"/>
  <c r="P86" i="1"/>
  <c r="Q86" i="1"/>
  <c r="L86" i="1"/>
  <c r="M86" i="1"/>
  <c r="H86" i="1"/>
  <c r="G29" i="1"/>
  <c r="N29" i="1"/>
  <c r="E29" i="1"/>
  <c r="I29" i="1"/>
  <c r="P29" i="1"/>
  <c r="P1730" i="1"/>
  <c r="F1730" i="1"/>
  <c r="N1730" i="1"/>
  <c r="R1730" i="1"/>
  <c r="L1730" i="1"/>
  <c r="S1730" i="1"/>
  <c r="J1730" i="1"/>
  <c r="O1730" i="1"/>
  <c r="B1751" i="1"/>
  <c r="K1751" i="1"/>
  <c r="O1751" i="1"/>
  <c r="I1751" i="1"/>
  <c r="S579" i="1"/>
  <c r="P530" i="1"/>
  <c r="B446" i="1"/>
  <c r="C446" i="1"/>
  <c r="N246" i="1"/>
  <c r="E246" i="1"/>
  <c r="I246" i="1"/>
  <c r="Q246" i="1"/>
  <c r="R246" i="1"/>
  <c r="J39" i="1"/>
  <c r="M39" i="1"/>
  <c r="R39" i="1"/>
  <c r="P39" i="1"/>
  <c r="G1702" i="1"/>
  <c r="I1702" i="1"/>
  <c r="J1702" i="1"/>
  <c r="P1702" i="1"/>
  <c r="B1702" i="1"/>
  <c r="K1702" i="1"/>
  <c r="D1702" i="1"/>
  <c r="J1627" i="1"/>
  <c r="P1627" i="1"/>
  <c r="O25" i="1"/>
  <c r="M25" i="1"/>
  <c r="K1735" i="1"/>
  <c r="Q1735" i="1"/>
  <c r="J1735" i="1"/>
  <c r="M1735" i="1"/>
  <c r="F1735" i="1"/>
  <c r="L1735" i="1"/>
  <c r="B1735" i="1"/>
  <c r="I1701" i="1"/>
  <c r="B1701" i="1"/>
  <c r="S1701" i="1"/>
  <c r="Q1701" i="1"/>
  <c r="D1701" i="1"/>
  <c r="M1701" i="1"/>
  <c r="C1701" i="1"/>
  <c r="F1701" i="1"/>
  <c r="L1701" i="1"/>
  <c r="Q849" i="1"/>
  <c r="I849" i="1"/>
  <c r="J792" i="1"/>
  <c r="M792" i="1"/>
  <c r="S792" i="1"/>
  <c r="I766" i="1"/>
  <c r="J766" i="1"/>
  <c r="B766" i="1"/>
  <c r="H766" i="1"/>
  <c r="M653" i="1"/>
  <c r="F650" i="1"/>
  <c r="S650" i="1"/>
  <c r="G611" i="1"/>
  <c r="C611" i="1"/>
  <c r="B611" i="1"/>
  <c r="I579" i="1"/>
  <c r="E559" i="1"/>
  <c r="P559" i="1"/>
  <c r="D553" i="1"/>
  <c r="O553" i="1"/>
  <c r="C553" i="1"/>
  <c r="M519" i="1"/>
  <c r="D519" i="1"/>
  <c r="G519" i="1"/>
  <c r="I519" i="1"/>
  <c r="P519" i="1"/>
  <c r="K439" i="1"/>
  <c r="G439" i="1"/>
  <c r="H439" i="1"/>
  <c r="J439" i="1"/>
  <c r="Q439" i="1"/>
  <c r="T428" i="1"/>
  <c r="B397" i="1"/>
  <c r="G397" i="1"/>
  <c r="I390" i="1"/>
  <c r="L390" i="1"/>
  <c r="N314" i="1"/>
  <c r="O314" i="1"/>
  <c r="Q314" i="1"/>
  <c r="E314" i="1"/>
  <c r="I191" i="1"/>
  <c r="Q191" i="1"/>
  <c r="H191" i="1"/>
  <c r="K191" i="1"/>
  <c r="R191" i="1"/>
  <c r="Q69" i="1"/>
  <c r="S69" i="1"/>
  <c r="L1807" i="1"/>
  <c r="G1807" i="1"/>
  <c r="P1807" i="1"/>
  <c r="L1793" i="1"/>
  <c r="D1793" i="1"/>
  <c r="H1793" i="1"/>
  <c r="E1793" i="1"/>
  <c r="P1642" i="1"/>
  <c r="E1642" i="1"/>
  <c r="G1642" i="1"/>
  <c r="Q1642" i="1"/>
  <c r="H1642" i="1"/>
  <c r="K1642" i="1"/>
  <c r="I1642" i="1"/>
  <c r="O1642" i="1"/>
  <c r="N1642" i="1"/>
  <c r="S1642" i="1"/>
  <c r="P1688" i="1"/>
  <c r="P548" i="1"/>
  <c r="J548" i="1"/>
  <c r="O530" i="1"/>
  <c r="D530" i="1"/>
  <c r="K530" i="1"/>
  <c r="J497" i="1"/>
  <c r="C497" i="1"/>
  <c r="E497" i="1"/>
  <c r="B497" i="1"/>
  <c r="D455" i="1"/>
  <c r="K455" i="1"/>
  <c r="H438" i="1"/>
  <c r="G438" i="1"/>
  <c r="C268" i="1"/>
  <c r="J268" i="1"/>
  <c r="E172" i="1"/>
  <c r="L172" i="1"/>
  <c r="M172" i="1"/>
  <c r="D172" i="1"/>
  <c r="B151" i="1"/>
  <c r="O151" i="1"/>
  <c r="L65" i="1"/>
  <c r="E65" i="1"/>
  <c r="D65" i="1"/>
  <c r="I65" i="1"/>
  <c r="P65" i="1"/>
  <c r="O1787" i="1"/>
  <c r="L1787" i="1"/>
  <c r="P1787" i="1"/>
  <c r="J1787" i="1"/>
  <c r="M1787" i="1"/>
  <c r="Q1787" i="1"/>
  <c r="G1688" i="1"/>
  <c r="N1688" i="1"/>
  <c r="B1688" i="1"/>
  <c r="R1688" i="1"/>
  <c r="F1688" i="1"/>
  <c r="H1688" i="1"/>
  <c r="M1688" i="1"/>
  <c r="Q1688" i="1"/>
  <c r="S1688" i="1"/>
  <c r="C1688" i="1"/>
  <c r="D1688" i="1"/>
  <c r="J1688" i="1"/>
  <c r="L1688" i="1"/>
  <c r="G1637" i="1"/>
  <c r="L1637" i="1"/>
  <c r="N1637" i="1"/>
  <c r="O1637" i="1"/>
  <c r="F1637" i="1"/>
  <c r="K1637" i="1"/>
  <c r="D1637" i="1"/>
  <c r="R1637" i="1"/>
  <c r="P1637" i="1"/>
  <c r="I1637" i="1"/>
  <c r="M1637" i="1"/>
  <c r="Q1637" i="1"/>
  <c r="H1680" i="1"/>
  <c r="D1680" i="1"/>
  <c r="K1680" i="1"/>
  <c r="F1680" i="1"/>
  <c r="N1680" i="1"/>
  <c r="M1680" i="1"/>
  <c r="P1680" i="1"/>
  <c r="C1680" i="1"/>
  <c r="S1680" i="1"/>
  <c r="R1680" i="1"/>
  <c r="D1720" i="1"/>
  <c r="E1720" i="1"/>
  <c r="O1614" i="1"/>
  <c r="M1614" i="1"/>
  <c r="R1614" i="1"/>
  <c r="F388" i="1"/>
  <c r="S388" i="1"/>
  <c r="B388" i="1"/>
  <c r="B336" i="1"/>
  <c r="E336" i="1"/>
  <c r="C247" i="1"/>
  <c r="D247" i="1"/>
  <c r="K247" i="1"/>
  <c r="O247" i="1"/>
  <c r="B247" i="1"/>
  <c r="J247" i="1"/>
  <c r="P20" i="1"/>
  <c r="H20" i="1"/>
  <c r="L20" i="1"/>
  <c r="K20" i="1"/>
  <c r="I20" i="1"/>
  <c r="O20" i="1"/>
  <c r="R20" i="1"/>
  <c r="D20" i="1"/>
  <c r="E1559" i="1"/>
  <c r="S1559" i="1"/>
  <c r="H1593" i="1"/>
  <c r="F1593" i="1"/>
  <c r="O1593" i="1"/>
  <c r="R1577" i="1"/>
  <c r="E750" i="1"/>
  <c r="F750" i="1"/>
  <c r="J517" i="1"/>
  <c r="K517" i="1"/>
  <c r="C483" i="1"/>
  <c r="H483" i="1"/>
  <c r="P450" i="1"/>
  <c r="D450" i="1"/>
  <c r="K396" i="1"/>
  <c r="I396" i="1"/>
  <c r="Q396" i="1"/>
  <c r="E396" i="1"/>
  <c r="L396" i="1"/>
  <c r="E359" i="1"/>
  <c r="C359" i="1"/>
  <c r="L195" i="1"/>
  <c r="C195" i="1"/>
  <c r="O179" i="1"/>
  <c r="F179" i="1"/>
  <c r="C179" i="1"/>
  <c r="G179" i="1"/>
  <c r="N70" i="1"/>
  <c r="R70" i="1"/>
  <c r="L45" i="1"/>
  <c r="D45" i="1"/>
  <c r="I45" i="1"/>
  <c r="S45" i="1"/>
  <c r="N1789" i="1"/>
  <c r="K1789" i="1"/>
  <c r="G1789" i="1"/>
  <c r="L1789" i="1"/>
  <c r="S1778" i="1"/>
  <c r="E1778" i="1"/>
  <c r="C1740" i="1"/>
  <c r="E1740" i="1"/>
  <c r="K1740" i="1"/>
  <c r="I1669" i="1"/>
  <c r="J1669" i="1"/>
  <c r="S1669" i="1"/>
  <c r="M1669" i="1"/>
  <c r="G1669" i="1"/>
  <c r="L1669" i="1"/>
  <c r="R1669" i="1"/>
  <c r="C1669" i="1"/>
  <c r="K1669" i="1"/>
  <c r="F1669" i="1"/>
  <c r="H1669" i="1"/>
  <c r="F1666" i="1"/>
  <c r="O1666" i="1"/>
  <c r="B1666" i="1"/>
  <c r="C1666" i="1"/>
  <c r="P1666" i="1"/>
  <c r="E1666" i="1"/>
  <c r="L1666" i="1"/>
  <c r="Q1666" i="1"/>
  <c r="R1666" i="1"/>
  <c r="M1576" i="1"/>
  <c r="N1576" i="1"/>
  <c r="J1576" i="1"/>
  <c r="L1576" i="1"/>
  <c r="P1531" i="1"/>
  <c r="H1531" i="1"/>
  <c r="D1531" i="1"/>
  <c r="E1531" i="1"/>
  <c r="R1788" i="1"/>
  <c r="Q1788" i="1"/>
  <c r="K1788" i="1"/>
  <c r="F1752" i="1"/>
  <c r="O1752" i="1"/>
  <c r="N1752" i="1"/>
  <c r="H1739" i="1"/>
  <c r="O1739" i="1"/>
  <c r="L1739" i="1"/>
  <c r="Q1703" i="1"/>
  <c r="F1703" i="1"/>
  <c r="M1703" i="1"/>
  <c r="O1703" i="1"/>
  <c r="N1703" i="1"/>
  <c r="I1703" i="1"/>
  <c r="R1703" i="1"/>
  <c r="B1703" i="1"/>
  <c r="C1703" i="1"/>
  <c r="E1703" i="1"/>
  <c r="G1703" i="1"/>
  <c r="J1703" i="1"/>
  <c r="F1684" i="1"/>
  <c r="E1684" i="1"/>
  <c r="G1684" i="1"/>
  <c r="M1684" i="1"/>
  <c r="L1684" i="1"/>
  <c r="R1684" i="1"/>
  <c r="S1684" i="1"/>
  <c r="N1684" i="1"/>
  <c r="J1684" i="1"/>
  <c r="B1684" i="1"/>
  <c r="C1684" i="1"/>
  <c r="H1684" i="1"/>
  <c r="I1684" i="1"/>
  <c r="O1684" i="1"/>
  <c r="H1679" i="1"/>
  <c r="S1679" i="1"/>
  <c r="M1679" i="1"/>
  <c r="O1679" i="1"/>
  <c r="E1679" i="1"/>
  <c r="Q1679" i="1"/>
  <c r="C1645" i="1"/>
  <c r="N1645" i="1"/>
  <c r="K1645" i="1"/>
  <c r="P1645" i="1"/>
  <c r="F1645" i="1"/>
  <c r="I347" i="1"/>
  <c r="S347" i="1"/>
  <c r="C347" i="1"/>
  <c r="N347" i="1"/>
  <c r="P347" i="1"/>
  <c r="P54" i="1"/>
  <c r="R54" i="1"/>
  <c r="K30" i="1"/>
  <c r="J30" i="1"/>
  <c r="M30" i="1"/>
  <c r="E30" i="1"/>
  <c r="P30" i="1"/>
  <c r="R30" i="1"/>
  <c r="M1172" i="1"/>
  <c r="F1172" i="1"/>
  <c r="K1785" i="1"/>
  <c r="F1785" i="1"/>
  <c r="Q1785" i="1"/>
  <c r="M1785" i="1"/>
  <c r="D1785" i="1"/>
  <c r="K1771" i="1"/>
  <c r="O1771" i="1"/>
  <c r="M1733" i="1"/>
  <c r="Q1733" i="1"/>
  <c r="C1733" i="1"/>
  <c r="B1733" i="1"/>
  <c r="K1722" i="1"/>
  <c r="H1722" i="1"/>
  <c r="L1784" i="1"/>
  <c r="D1784" i="1"/>
  <c r="L1607" i="1"/>
  <c r="I1607" i="1"/>
  <c r="F1607" i="1"/>
  <c r="J1607" i="1"/>
  <c r="P1607" i="1"/>
  <c r="O1587" i="1"/>
  <c r="K1587" i="1"/>
  <c r="P1587" i="1"/>
  <c r="Q1587" i="1"/>
  <c r="C1587" i="1"/>
  <c r="J1587" i="1"/>
  <c r="R1587" i="1"/>
  <c r="O483" i="1"/>
  <c r="I452" i="1"/>
  <c r="B443" i="1"/>
  <c r="Q443" i="1"/>
  <c r="C392" i="1"/>
  <c r="G392" i="1"/>
  <c r="H392" i="1"/>
  <c r="O355" i="1"/>
  <c r="M355" i="1"/>
  <c r="N307" i="1"/>
  <c r="F307" i="1"/>
  <c r="N292" i="1"/>
  <c r="O292" i="1"/>
  <c r="Q147" i="1"/>
  <c r="P147" i="1"/>
  <c r="G147" i="1"/>
  <c r="K147" i="1"/>
  <c r="N53" i="1"/>
  <c r="E53" i="1"/>
  <c r="G1840" i="1"/>
  <c r="C1840" i="1"/>
  <c r="F1840" i="1"/>
  <c r="O1840" i="1"/>
  <c r="O1829" i="1"/>
  <c r="D1829" i="1"/>
  <c r="H1829" i="1"/>
  <c r="P1829" i="1"/>
  <c r="Q1809" i="1"/>
  <c r="B1726" i="1"/>
  <c r="K1726" i="1"/>
  <c r="P1726" i="1"/>
  <c r="C1629" i="1"/>
  <c r="L1629" i="1"/>
  <c r="N1629" i="1"/>
  <c r="R1629" i="1"/>
  <c r="F1629" i="1"/>
  <c r="D1629" i="1"/>
  <c r="O1629" i="1"/>
  <c r="B1621" i="1"/>
  <c r="J1621" i="1"/>
  <c r="H1621" i="1"/>
  <c r="P1621" i="1"/>
  <c r="K1621" i="1"/>
  <c r="O1606" i="1"/>
  <c r="N1606" i="1"/>
  <c r="C1606" i="1"/>
  <c r="G1606" i="1"/>
  <c r="J1606" i="1"/>
  <c r="Q1606" i="1"/>
  <c r="B1606" i="1"/>
  <c r="D1606" i="1"/>
  <c r="B153" i="1"/>
  <c r="E153" i="1"/>
  <c r="M153" i="1"/>
  <c r="R153" i="1"/>
  <c r="F106" i="1"/>
  <c r="J106" i="1"/>
  <c r="D106" i="1"/>
  <c r="G28" i="1"/>
  <c r="I28" i="1"/>
  <c r="E1709" i="1"/>
  <c r="I1709" i="1"/>
  <c r="B1709" i="1"/>
  <c r="D1709" i="1"/>
  <c r="E1595" i="1"/>
  <c r="K1595" i="1"/>
  <c r="N1595" i="1"/>
  <c r="Q1595" i="1"/>
  <c r="S1595" i="1"/>
  <c r="G1595" i="1"/>
  <c r="L1595" i="1"/>
  <c r="D1560" i="1"/>
  <c r="Q1560" i="1"/>
  <c r="I1560" i="1"/>
  <c r="C1550" i="1"/>
  <c r="F1550" i="1"/>
  <c r="L1550" i="1"/>
  <c r="S1550" i="1"/>
  <c r="J1550" i="1"/>
  <c r="I1550" i="1"/>
  <c r="O1550" i="1"/>
  <c r="F1530" i="1"/>
  <c r="P1530" i="1"/>
  <c r="Q1530" i="1"/>
  <c r="G1524" i="1"/>
  <c r="B1524" i="1"/>
  <c r="E1524" i="1"/>
  <c r="I1524" i="1"/>
  <c r="M1542" i="1"/>
  <c r="N1542" i="1"/>
  <c r="I1542" i="1"/>
  <c r="G1542" i="1"/>
  <c r="C1594" i="1"/>
  <c r="D1562" i="1"/>
  <c r="K1562" i="1"/>
  <c r="L408" i="1"/>
  <c r="O408" i="1"/>
  <c r="N334" i="1"/>
  <c r="K334" i="1"/>
  <c r="L334" i="1"/>
  <c r="E322" i="1"/>
  <c r="H291" i="1"/>
  <c r="C273" i="1"/>
  <c r="R266" i="1"/>
  <c r="B261" i="1"/>
  <c r="I261" i="1"/>
  <c r="J209" i="1"/>
  <c r="K204" i="1"/>
  <c r="K199" i="1"/>
  <c r="Q173" i="1"/>
  <c r="H173" i="1"/>
  <c r="F173" i="1"/>
  <c r="M125" i="1"/>
  <c r="D117" i="1"/>
  <c r="K117" i="1"/>
  <c r="C101" i="1"/>
  <c r="G36" i="1"/>
  <c r="S36" i="1"/>
  <c r="H36" i="1"/>
  <c r="N36" i="1"/>
  <c r="N1836" i="1"/>
  <c r="P1836" i="1"/>
  <c r="F1836" i="1"/>
  <c r="K1836" i="1"/>
  <c r="O1836" i="1"/>
  <c r="D1836" i="1"/>
  <c r="C1796" i="1"/>
  <c r="G1755" i="1"/>
  <c r="O1755" i="1"/>
  <c r="K1755" i="1"/>
  <c r="B1755" i="1"/>
  <c r="E1755" i="1"/>
  <c r="J1755" i="1"/>
  <c r="G1742" i="1"/>
  <c r="R1731" i="1"/>
  <c r="D1731" i="1"/>
  <c r="I1731" i="1"/>
  <c r="D1691" i="1"/>
  <c r="M1691" i="1"/>
  <c r="C1691" i="1"/>
  <c r="S1691" i="1"/>
  <c r="O1691" i="1"/>
  <c r="J1644" i="1"/>
  <c r="C1644" i="1"/>
  <c r="H1644" i="1"/>
  <c r="O1644" i="1"/>
  <c r="Q1644" i="1"/>
  <c r="N1644" i="1"/>
  <c r="R1644" i="1"/>
  <c r="F1644" i="1"/>
  <c r="C1599" i="1"/>
  <c r="D1599" i="1"/>
  <c r="I1573" i="1"/>
  <c r="E1573" i="1"/>
  <c r="M1573" i="1"/>
  <c r="R1573" i="1"/>
  <c r="S1573" i="1"/>
  <c r="O1573" i="1"/>
  <c r="G1573" i="1"/>
  <c r="K1573" i="1"/>
  <c r="J1573" i="1"/>
  <c r="F463" i="1"/>
  <c r="Q463" i="1"/>
  <c r="E441" i="1"/>
  <c r="P441" i="1"/>
  <c r="L441" i="1"/>
  <c r="C423" i="1"/>
  <c r="D423" i="1"/>
  <c r="P423" i="1"/>
  <c r="R407" i="1"/>
  <c r="B344" i="1"/>
  <c r="K344" i="1"/>
  <c r="D309" i="1"/>
  <c r="F309" i="1"/>
  <c r="M309" i="1"/>
  <c r="B260" i="1"/>
  <c r="J260" i="1"/>
  <c r="C146" i="1"/>
  <c r="P146" i="1"/>
  <c r="H146" i="1"/>
  <c r="M146" i="1"/>
  <c r="Q146" i="1"/>
  <c r="K135" i="1"/>
  <c r="F135" i="1"/>
  <c r="R135" i="1"/>
  <c r="E51" i="1"/>
  <c r="P51" i="1"/>
  <c r="I51" i="1"/>
  <c r="J12" i="1"/>
  <c r="D12" i="1"/>
  <c r="M12" i="1"/>
  <c r="D1839" i="1"/>
  <c r="E1839" i="1"/>
  <c r="D1835" i="1"/>
  <c r="R1835" i="1"/>
  <c r="O1779" i="1"/>
  <c r="P1779" i="1"/>
  <c r="S1779" i="1"/>
  <c r="N1779" i="1"/>
  <c r="B1779" i="1"/>
  <c r="N1767" i="1"/>
  <c r="E1767" i="1"/>
  <c r="H1767" i="1"/>
  <c r="O1767" i="1"/>
  <c r="I1767" i="1"/>
  <c r="B1762" i="1"/>
  <c r="O1762" i="1"/>
  <c r="P1762" i="1"/>
  <c r="G1762" i="1"/>
  <c r="S1762" i="1"/>
  <c r="R1677" i="1"/>
  <c r="S1677" i="1"/>
  <c r="C1677" i="1"/>
  <c r="K1677" i="1"/>
  <c r="L1677" i="1"/>
  <c r="P1677" i="1"/>
  <c r="G1677" i="1"/>
  <c r="M1677" i="1"/>
  <c r="O1677" i="1"/>
  <c r="D1674" i="1"/>
  <c r="B1674" i="1"/>
  <c r="N1674" i="1"/>
  <c r="R1643" i="1"/>
  <c r="P1594" i="1"/>
  <c r="G1594" i="1"/>
  <c r="J1594" i="1"/>
  <c r="K1594" i="1"/>
  <c r="S1594" i="1"/>
  <c r="E1594" i="1"/>
  <c r="O1594" i="1"/>
  <c r="R1594" i="1"/>
  <c r="Q1594" i="1"/>
  <c r="F1594" i="1"/>
  <c r="N1594" i="1"/>
  <c r="B1622" i="1"/>
  <c r="S1622" i="1"/>
  <c r="J1615" i="1"/>
  <c r="N1615" i="1"/>
  <c r="D1615" i="1"/>
  <c r="H1615" i="1"/>
  <c r="P1615" i="1"/>
  <c r="C1615" i="1"/>
  <c r="O1551" i="1"/>
  <c r="M1551" i="1"/>
  <c r="B1539" i="1"/>
  <c r="S1539" i="1"/>
  <c r="K1539" i="1"/>
  <c r="J1539" i="1"/>
  <c r="H1539" i="1"/>
  <c r="C1539" i="1"/>
  <c r="K407" i="1"/>
  <c r="G266" i="1"/>
  <c r="L266" i="1"/>
  <c r="O266" i="1"/>
  <c r="B266" i="1"/>
  <c r="D258" i="1"/>
  <c r="H258" i="1"/>
  <c r="D163" i="1"/>
  <c r="B163" i="1"/>
  <c r="J163" i="1"/>
  <c r="Q163" i="1"/>
  <c r="B148" i="1"/>
  <c r="R148" i="1"/>
  <c r="M148" i="1"/>
  <c r="M113" i="1"/>
  <c r="P27" i="1"/>
  <c r="M11" i="1"/>
  <c r="O11" i="1"/>
  <c r="Q11" i="1"/>
  <c r="S11" i="1"/>
  <c r="D11" i="1"/>
  <c r="E11" i="1"/>
  <c r="G1833" i="1"/>
  <c r="H1833" i="1"/>
  <c r="L1833" i="1"/>
  <c r="C1833" i="1"/>
  <c r="M1833" i="1"/>
  <c r="C1766" i="1"/>
  <c r="N1766" i="1"/>
  <c r="P1766" i="1"/>
  <c r="B1766" i="1"/>
  <c r="G1766" i="1"/>
  <c r="L1766" i="1"/>
  <c r="J1729" i="1"/>
  <c r="R1729" i="1"/>
  <c r="S1681" i="1"/>
  <c r="P1672" i="1"/>
  <c r="I1635" i="1"/>
  <c r="G1635" i="1"/>
  <c r="M1597" i="1"/>
  <c r="E1597" i="1"/>
  <c r="P1597" i="1"/>
  <c r="B1597" i="1"/>
  <c r="R1597" i="1"/>
  <c r="Q1597" i="1"/>
  <c r="J1597" i="1"/>
  <c r="B1549" i="1"/>
  <c r="E1549" i="1"/>
  <c r="S1549" i="1"/>
  <c r="O1549" i="1"/>
  <c r="N1549" i="1"/>
  <c r="O1715" i="1"/>
  <c r="E1697" i="1"/>
  <c r="F1697" i="1"/>
  <c r="P1697" i="1"/>
  <c r="G1697" i="1"/>
  <c r="R1697" i="1"/>
  <c r="F1639" i="1"/>
  <c r="K1639" i="1"/>
  <c r="C1602" i="1"/>
  <c r="B1602" i="1"/>
  <c r="H1602" i="1"/>
  <c r="K1602" i="1"/>
  <c r="P1602" i="1"/>
  <c r="I1596" i="1"/>
  <c r="C1548" i="1"/>
  <c r="F1548" i="1"/>
  <c r="R1548" i="1"/>
  <c r="C1067" i="1"/>
  <c r="Q1067" i="1"/>
  <c r="D870" i="1"/>
  <c r="J870" i="1"/>
  <c r="C624" i="1"/>
  <c r="M607" i="1"/>
  <c r="K603" i="1"/>
  <c r="O585" i="1"/>
  <c r="R463" i="1"/>
  <c r="T463" i="1" s="1"/>
  <c r="S408" i="1"/>
  <c r="T408" i="1" s="1"/>
  <c r="Q362" i="1"/>
  <c r="L362" i="1"/>
  <c r="P286" i="1"/>
  <c r="I286" i="1"/>
  <c r="M286" i="1"/>
  <c r="P213" i="1"/>
  <c r="N95" i="1"/>
  <c r="N42" i="1"/>
  <c r="J42" i="1"/>
  <c r="G42" i="1"/>
  <c r="I4" i="1"/>
  <c r="M4" i="1"/>
  <c r="S4" i="1"/>
  <c r="O4" i="1"/>
  <c r="G1837" i="1"/>
  <c r="P1837" i="1"/>
  <c r="O1837" i="1"/>
  <c r="R1837" i="1"/>
  <c r="D1837" i="1"/>
  <c r="Q1837" i="1"/>
  <c r="K1813" i="1"/>
  <c r="G1813" i="1"/>
  <c r="L1813" i="1"/>
  <c r="H1813" i="1"/>
  <c r="O1813" i="1"/>
  <c r="M1806" i="1"/>
  <c r="Q1806" i="1"/>
  <c r="G1806" i="1"/>
  <c r="L1727" i="1"/>
  <c r="G1727" i="1"/>
  <c r="N1727" i="1"/>
  <c r="B1723" i="1"/>
  <c r="S1723" i="1"/>
  <c r="N1723" i="1"/>
  <c r="J1723" i="1"/>
  <c r="M1715" i="1"/>
  <c r="S1696" i="1"/>
  <c r="G1634" i="1"/>
  <c r="D1634" i="1"/>
  <c r="L1634" i="1"/>
  <c r="Q1634" i="1"/>
  <c r="R1634" i="1"/>
  <c r="L1612" i="1"/>
  <c r="H1612" i="1"/>
  <c r="P1612" i="1"/>
  <c r="M1612" i="1"/>
  <c r="B1581" i="1"/>
  <c r="J1581" i="1"/>
  <c r="I1581" i="1"/>
  <c r="O1581" i="1"/>
  <c r="S1581" i="1"/>
  <c r="K1581" i="1"/>
  <c r="G1581" i="1"/>
  <c r="K1596" i="1"/>
  <c r="O1596" i="1"/>
  <c r="S1596" i="1"/>
  <c r="L1584" i="1"/>
  <c r="B1584" i="1"/>
  <c r="H1532" i="1"/>
  <c r="O1532" i="1"/>
  <c r="D1490" i="1"/>
  <c r="S1490" i="1"/>
  <c r="J1490" i="1"/>
  <c r="B1490" i="1"/>
  <c r="L1490" i="1"/>
  <c r="M1490" i="1"/>
  <c r="C558" i="1"/>
  <c r="Q558" i="1"/>
  <c r="G424" i="1"/>
  <c r="Q424" i="1"/>
  <c r="C407" i="1"/>
  <c r="E407" i="1"/>
  <c r="J407" i="1"/>
  <c r="K233" i="1"/>
  <c r="M233" i="1"/>
  <c r="J233" i="1"/>
  <c r="F113" i="1"/>
  <c r="N113" i="1"/>
  <c r="P113" i="1"/>
  <c r="N27" i="1"/>
  <c r="E27" i="1"/>
  <c r="K27" i="1"/>
  <c r="M27" i="1"/>
  <c r="L1768" i="1"/>
  <c r="R1768" i="1"/>
  <c r="E1768" i="1"/>
  <c r="N1768" i="1"/>
  <c r="P1681" i="1"/>
  <c r="H1681" i="1"/>
  <c r="L1681" i="1"/>
  <c r="G1681" i="1"/>
  <c r="E1672" i="1"/>
  <c r="K1672" i="1"/>
  <c r="C1672" i="1"/>
  <c r="D1672" i="1"/>
  <c r="L1672" i="1"/>
  <c r="O1672" i="1"/>
  <c r="N1672" i="1"/>
  <c r="R1672" i="1"/>
  <c r="H1672" i="1"/>
  <c r="G1672" i="1"/>
  <c r="I1672" i="1"/>
  <c r="S1524" i="1"/>
  <c r="P1638" i="1"/>
  <c r="O1638" i="1"/>
  <c r="G1638" i="1"/>
  <c r="K1554" i="1"/>
  <c r="N1554" i="1"/>
  <c r="Q1554" i="1"/>
  <c r="C1554" i="1"/>
  <c r="B1554" i="1"/>
  <c r="H1554" i="1"/>
  <c r="J1554" i="1"/>
  <c r="M1554" i="1"/>
  <c r="F1554" i="1"/>
  <c r="L1554" i="1"/>
  <c r="D1554" i="1"/>
  <c r="L1524" i="1"/>
  <c r="N1521" i="1"/>
  <c r="C1521" i="1"/>
  <c r="S1521" i="1"/>
  <c r="H1792" i="1"/>
  <c r="N1792" i="1"/>
  <c r="M1782" i="1"/>
  <c r="D1782" i="1"/>
  <c r="H1745" i="1"/>
  <c r="F1745" i="1"/>
  <c r="L1745" i="1"/>
  <c r="G1745" i="1"/>
  <c r="P1745" i="1"/>
  <c r="N1745" i="1"/>
  <c r="P1715" i="1"/>
  <c r="H1715" i="1"/>
  <c r="C1715" i="1"/>
  <c r="E1715" i="1"/>
  <c r="G1715" i="1"/>
  <c r="L1715" i="1"/>
  <c r="N1715" i="1"/>
  <c r="R1715" i="1"/>
  <c r="I1706" i="1"/>
  <c r="M1706" i="1"/>
  <c r="P1706" i="1"/>
  <c r="H1706" i="1"/>
  <c r="I1696" i="1"/>
  <c r="N1696" i="1"/>
  <c r="D1696" i="1"/>
  <c r="H1696" i="1"/>
  <c r="Q1696" i="1"/>
  <c r="C1696" i="1"/>
  <c r="M1594" i="1"/>
  <c r="L1573" i="1"/>
  <c r="O1530" i="1"/>
  <c r="F1524" i="1"/>
  <c r="N1470" i="1"/>
  <c r="C1470" i="1"/>
  <c r="L1470" i="1"/>
  <c r="E1470" i="1"/>
  <c r="O1470" i="1"/>
  <c r="B1470" i="1"/>
  <c r="G1470" i="1"/>
  <c r="J1464" i="1"/>
  <c r="L1464" i="1"/>
  <c r="E1464" i="1"/>
  <c r="C1439" i="1"/>
  <c r="B1439" i="1"/>
  <c r="F1439" i="1"/>
  <c r="H1439" i="1"/>
  <c r="J1439" i="1"/>
  <c r="L1439" i="1"/>
  <c r="O1439" i="1"/>
  <c r="D1439" i="1"/>
  <c r="M1439" i="1"/>
  <c r="P1439" i="1"/>
  <c r="H1748" i="1"/>
  <c r="K1748" i="1"/>
  <c r="F1748" i="1"/>
  <c r="Q1748" i="1"/>
  <c r="S1748" i="1"/>
  <c r="P1748" i="1"/>
  <c r="I1719" i="1"/>
  <c r="M1719" i="1"/>
  <c r="F1626" i="1"/>
  <c r="K1626" i="1"/>
  <c r="E1469" i="1"/>
  <c r="N1469" i="1"/>
  <c r="I1469" i="1"/>
  <c r="G1469" i="1"/>
  <c r="F1469" i="1"/>
  <c r="C1456" i="1"/>
  <c r="B1456" i="1"/>
  <c r="L1495" i="1"/>
  <c r="N1479" i="1"/>
  <c r="I1479" i="1"/>
  <c r="L1479" i="1"/>
  <c r="C1454" i="1"/>
  <c r="B1454" i="1"/>
  <c r="E1454" i="1"/>
  <c r="I1454" i="1"/>
  <c r="C1617" i="1"/>
  <c r="L1617" i="1"/>
  <c r="B1617" i="1"/>
  <c r="O1601" i="1"/>
  <c r="F1601" i="1"/>
  <c r="P1601" i="1"/>
  <c r="G1601" i="1"/>
  <c r="J1582" i="1"/>
  <c r="G1582" i="1"/>
  <c r="H1582" i="1"/>
  <c r="P1582" i="1"/>
  <c r="R1582" i="1"/>
  <c r="E1582" i="1"/>
  <c r="L1582" i="1"/>
  <c r="N1582" i="1"/>
  <c r="S1582" i="1"/>
  <c r="J1561" i="1"/>
  <c r="R1561" i="1"/>
  <c r="F1561" i="1"/>
  <c r="Q1561" i="1"/>
  <c r="N378" i="1"/>
  <c r="G378" i="1"/>
  <c r="C143" i="1"/>
  <c r="M143" i="1"/>
  <c r="B143" i="1"/>
  <c r="G143" i="1"/>
  <c r="I38" i="1"/>
  <c r="P38" i="1"/>
  <c r="I22" i="1"/>
  <c r="S22" i="1"/>
  <c r="D22" i="1"/>
  <c r="E22" i="1"/>
  <c r="J22" i="1"/>
  <c r="C1847" i="1"/>
  <c r="E1847" i="1"/>
  <c r="S1825" i="1"/>
  <c r="C1825" i="1"/>
  <c r="J1825" i="1"/>
  <c r="L1825" i="1"/>
  <c r="E1825" i="1"/>
  <c r="D1708" i="1"/>
  <c r="C1708" i="1"/>
  <c r="F1708" i="1"/>
  <c r="D1705" i="1"/>
  <c r="N1705" i="1"/>
  <c r="H1705" i="1"/>
  <c r="J1705" i="1"/>
  <c r="F1705" i="1"/>
  <c r="I1705" i="1"/>
  <c r="G1698" i="1"/>
  <c r="P1698" i="1"/>
  <c r="C1698" i="1"/>
  <c r="L1698" i="1"/>
  <c r="Q1698" i="1"/>
  <c r="F1698" i="1"/>
  <c r="O1623" i="1"/>
  <c r="H1623" i="1"/>
  <c r="S1623" i="1"/>
  <c r="Q1623" i="1"/>
  <c r="L1623" i="1"/>
  <c r="N1536" i="1"/>
  <c r="K1536" i="1"/>
  <c r="I1536" i="1"/>
  <c r="L1536" i="1"/>
  <c r="M1536" i="1"/>
  <c r="G1536" i="1"/>
  <c r="H1536" i="1"/>
  <c r="Q1536" i="1"/>
  <c r="B1536" i="1"/>
  <c r="O1477" i="1"/>
  <c r="G1477" i="1"/>
  <c r="J1477" i="1"/>
  <c r="K1477" i="1"/>
  <c r="F1477" i="1"/>
  <c r="B1477" i="1"/>
  <c r="H1477" i="1"/>
  <c r="N1500" i="1"/>
  <c r="I1500" i="1"/>
  <c r="F1640" i="1"/>
  <c r="D1640" i="1"/>
  <c r="K1640" i="1"/>
  <c r="N1527" i="1"/>
  <c r="K1527" i="1"/>
  <c r="D1474" i="1"/>
  <c r="E1474" i="1"/>
  <c r="R1500" i="1"/>
  <c r="F1500" i="1"/>
  <c r="M1500" i="1"/>
  <c r="Q1500" i="1"/>
  <c r="S1570" i="1"/>
  <c r="D1570" i="1"/>
  <c r="M1570" i="1"/>
  <c r="C1570" i="1"/>
  <c r="C1535" i="1"/>
  <c r="D1535" i="1"/>
  <c r="J1535" i="1"/>
  <c r="K1486" i="1"/>
  <c r="C1486" i="1"/>
  <c r="J1486" i="1"/>
  <c r="S1486" i="1"/>
  <c r="G1486" i="1"/>
  <c r="Q1486" i="1"/>
  <c r="G1425" i="1"/>
  <c r="S1425" i="1"/>
  <c r="B1425" i="1"/>
  <c r="C1425" i="1"/>
  <c r="K1425" i="1"/>
  <c r="E1425" i="1"/>
  <c r="E1850" i="1"/>
  <c r="K1850" i="1"/>
  <c r="O1802" i="1"/>
  <c r="G1802" i="1"/>
  <c r="P1802" i="1"/>
  <c r="C1657" i="1"/>
  <c r="F1657" i="1"/>
  <c r="H1657" i="1"/>
  <c r="K1657" i="1"/>
  <c r="I1591" i="1"/>
  <c r="C1591" i="1"/>
  <c r="N1591" i="1"/>
  <c r="P1591" i="1"/>
  <c r="D1591" i="1"/>
  <c r="O1591" i="1"/>
  <c r="K1569" i="1"/>
  <c r="H1569" i="1"/>
  <c r="M1569" i="1"/>
  <c r="I1499" i="1"/>
  <c r="B1499" i="1"/>
  <c r="O1484" i="1"/>
  <c r="H1484" i="1"/>
  <c r="R1484" i="1"/>
  <c r="D1484" i="1"/>
  <c r="I1484" i="1"/>
  <c r="E1472" i="1"/>
  <c r="F1472" i="1"/>
  <c r="L1472" i="1"/>
  <c r="O1472" i="1"/>
  <c r="R1472" i="1"/>
  <c r="G1472" i="1"/>
  <c r="S1472" i="1"/>
  <c r="R1455" i="1"/>
  <c r="D1455" i="1"/>
  <c r="H1455" i="1"/>
  <c r="F1455" i="1"/>
  <c r="Q1455" i="1"/>
  <c r="B1418" i="1"/>
  <c r="K1418" i="1"/>
  <c r="M1418" i="1"/>
  <c r="N1418" i="1"/>
  <c r="E1418" i="1"/>
  <c r="L1418" i="1"/>
  <c r="J1446" i="1"/>
  <c r="F1452" i="1"/>
  <c r="B1452" i="1"/>
  <c r="E1452" i="1"/>
  <c r="Q1452" i="1"/>
  <c r="B1446" i="1"/>
  <c r="F1446" i="1"/>
  <c r="C1446" i="1"/>
  <c r="D1446" i="1"/>
  <c r="E1571" i="1"/>
  <c r="H1571" i="1"/>
  <c r="K1571" i="1"/>
  <c r="M1571" i="1"/>
  <c r="N1571" i="1"/>
  <c r="G1502" i="1"/>
  <c r="E1502" i="1"/>
  <c r="P1502" i="1"/>
  <c r="B1502" i="1"/>
  <c r="C1502" i="1"/>
  <c r="Q1502" i="1"/>
  <c r="M1502" i="1"/>
  <c r="R1502" i="1"/>
  <c r="B300" i="1"/>
  <c r="K300" i="1"/>
  <c r="T300" i="1" s="1"/>
  <c r="L208" i="1"/>
  <c r="G208" i="1"/>
  <c r="E40" i="1"/>
  <c r="D1808" i="1"/>
  <c r="J1808" i="1"/>
  <c r="Q1808" i="1"/>
  <c r="K1699" i="1"/>
  <c r="J1699" i="1"/>
  <c r="C1699" i="1"/>
  <c r="O1699" i="1"/>
  <c r="M1693" i="1"/>
  <c r="Q1693" i="1"/>
  <c r="R1693" i="1"/>
  <c r="I1693" i="1"/>
  <c r="P1693" i="1"/>
  <c r="D1663" i="1"/>
  <c r="C1663" i="1"/>
  <c r="J1660" i="1"/>
  <c r="F1660" i="1"/>
  <c r="I1633" i="1"/>
  <c r="H1633" i="1"/>
  <c r="M1633" i="1"/>
  <c r="K1574" i="1"/>
  <c r="B1574" i="1"/>
  <c r="Q1574" i="1"/>
  <c r="J1574" i="1"/>
  <c r="I1574" i="1"/>
  <c r="M1574" i="1"/>
  <c r="I1512" i="1"/>
  <c r="R1512" i="1"/>
  <c r="E1512" i="1"/>
  <c r="G1512" i="1"/>
  <c r="H1512" i="1"/>
  <c r="O1512" i="1"/>
  <c r="K1481" i="1"/>
  <c r="B1481" i="1"/>
  <c r="H1481" i="1"/>
  <c r="L1481" i="1"/>
  <c r="M1481" i="1"/>
  <c r="Q1481" i="1"/>
  <c r="S1481" i="1"/>
  <c r="D93" i="1"/>
  <c r="B93" i="1"/>
  <c r="C81" i="1"/>
  <c r="P81" i="1"/>
  <c r="S81" i="1"/>
  <c r="S6" i="1"/>
  <c r="G6" i="1"/>
  <c r="H6" i="1"/>
  <c r="N6" i="1"/>
  <c r="P6" i="1"/>
  <c r="L1826" i="1"/>
  <c r="D1826" i="1"/>
  <c r="D1799" i="1"/>
  <c r="I1799" i="1"/>
  <c r="N1799" i="1"/>
  <c r="Q1799" i="1"/>
  <c r="F1795" i="1"/>
  <c r="O1795" i="1"/>
  <c r="G1734" i="1"/>
  <c r="E1734" i="1"/>
  <c r="I1734" i="1"/>
  <c r="K1734" i="1"/>
  <c r="P1668" i="1"/>
  <c r="F1668" i="1"/>
  <c r="G1668" i="1"/>
  <c r="M1668" i="1"/>
  <c r="E1668" i="1"/>
  <c r="L1668" i="1"/>
  <c r="O1668" i="1"/>
  <c r="C1658" i="1"/>
  <c r="D1658" i="1"/>
  <c r="G1658" i="1"/>
  <c r="I1658" i="1"/>
  <c r="Q1658" i="1"/>
  <c r="S1569" i="1"/>
  <c r="P1484" i="1"/>
  <c r="I1802" i="1"/>
  <c r="K1772" i="1"/>
  <c r="N1772" i="1"/>
  <c r="D1772" i="1"/>
  <c r="J1772" i="1"/>
  <c r="M1772" i="1"/>
  <c r="C1741" i="1"/>
  <c r="B1741" i="1"/>
  <c r="F1741" i="1"/>
  <c r="K1741" i="1"/>
  <c r="T1741" i="1" s="1"/>
  <c r="M1707" i="1"/>
  <c r="C1707" i="1"/>
  <c r="L1707" i="1"/>
  <c r="L1657" i="1"/>
  <c r="L1591" i="1"/>
  <c r="I1589" i="1"/>
  <c r="K1589" i="1"/>
  <c r="F1569" i="1"/>
  <c r="O1565" i="1"/>
  <c r="I1565" i="1"/>
  <c r="Q1565" i="1"/>
  <c r="F1565" i="1"/>
  <c r="L1565" i="1"/>
  <c r="I1494" i="1"/>
  <c r="J1494" i="1"/>
  <c r="G1494" i="1"/>
  <c r="R1494" i="1"/>
  <c r="K1484" i="1"/>
  <c r="J1472" i="1"/>
  <c r="H1441" i="1"/>
  <c r="C1441" i="1"/>
  <c r="S1423" i="1"/>
  <c r="Q1423" i="1"/>
  <c r="G1423" i="1"/>
  <c r="O1423" i="1"/>
  <c r="C1423" i="1"/>
  <c r="D1423" i="1"/>
  <c r="F1423" i="1"/>
  <c r="P1423" i="1"/>
  <c r="N1463" i="1"/>
  <c r="I1463" i="1"/>
  <c r="Q1463" i="1"/>
  <c r="J1422" i="1"/>
  <c r="N1422" i="1"/>
  <c r="P1422" i="1"/>
  <c r="K1422" i="1"/>
  <c r="L1422" i="1"/>
  <c r="Q1422" i="1"/>
  <c r="E1421" i="1"/>
  <c r="I1421" i="1"/>
  <c r="K1421" i="1"/>
  <c r="E1462" i="1"/>
  <c r="F1462" i="1"/>
  <c r="J1462" i="1"/>
  <c r="P1462" i="1"/>
  <c r="R1462" i="1"/>
  <c r="R1409" i="1"/>
  <c r="P1440" i="1"/>
  <c r="N1440" i="1"/>
  <c r="M1440" i="1"/>
  <c r="O1775" i="1"/>
  <c r="F1770" i="1"/>
  <c r="G1770" i="1"/>
  <c r="E1724" i="1"/>
  <c r="N1724" i="1"/>
  <c r="I1700" i="1"/>
  <c r="B1700" i="1"/>
  <c r="D1694" i="1"/>
  <c r="R1694" i="1"/>
  <c r="G1694" i="1"/>
  <c r="H1685" i="1"/>
  <c r="I1685" i="1"/>
  <c r="J1685" i="1"/>
  <c r="Q1685" i="1"/>
  <c r="T1671" i="1"/>
  <c r="I1646" i="1"/>
  <c r="Q1646" i="1"/>
  <c r="F1572" i="1"/>
  <c r="O1572" i="1"/>
  <c r="G1567" i="1"/>
  <c r="H1567" i="1"/>
  <c r="E1538" i="1"/>
  <c r="J1538" i="1"/>
  <c r="H1493" i="1"/>
  <c r="I1493" i="1"/>
  <c r="C1493" i="1"/>
  <c r="G1493" i="1"/>
  <c r="K1493" i="1"/>
  <c r="I1415" i="1"/>
  <c r="R1415" i="1"/>
  <c r="Q1415" i="1"/>
  <c r="B1409" i="1"/>
  <c r="C1409" i="1"/>
  <c r="D1409" i="1"/>
  <c r="I1409" i="1"/>
  <c r="K1409" i="1"/>
  <c r="S1409" i="1"/>
  <c r="B546" i="1"/>
  <c r="O546" i="1"/>
  <c r="E479" i="1"/>
  <c r="G479" i="1"/>
  <c r="C401" i="1"/>
  <c r="B401" i="1"/>
  <c r="J74" i="1"/>
  <c r="C74" i="1"/>
  <c r="P1805" i="1"/>
  <c r="K1805" i="1"/>
  <c r="N1710" i="1"/>
  <c r="C1687" i="1"/>
  <c r="M1687" i="1"/>
  <c r="Q1687" i="1"/>
  <c r="S1687" i="1"/>
  <c r="C1678" i="1"/>
  <c r="H1678" i="1"/>
  <c r="D1610" i="1"/>
  <c r="E1610" i="1"/>
  <c r="P1610" i="1"/>
  <c r="S1498" i="1"/>
  <c r="D1498" i="1"/>
  <c r="E1498" i="1"/>
  <c r="D1845" i="1"/>
  <c r="C1845" i="1"/>
  <c r="S1845" i="1"/>
  <c r="N1841" i="1"/>
  <c r="G1841" i="1"/>
  <c r="P1841" i="1"/>
  <c r="Q1775" i="1"/>
  <c r="K1775" i="1"/>
  <c r="T1775" i="1" s="1"/>
  <c r="E1695" i="1"/>
  <c r="G1695" i="1"/>
  <c r="S1695" i="1"/>
  <c r="I1682" i="1"/>
  <c r="N1682" i="1"/>
  <c r="E1661" i="1"/>
  <c r="P1661" i="1"/>
  <c r="J1659" i="1"/>
  <c r="B1659" i="1"/>
  <c r="P1659" i="1"/>
  <c r="Q1659" i="1"/>
  <c r="E1632" i="1"/>
  <c r="O1632" i="1"/>
  <c r="B1619" i="1"/>
  <c r="I1619" i="1"/>
  <c r="L1619" i="1"/>
  <c r="N1619" i="1"/>
  <c r="P1579" i="1"/>
  <c r="M1579" i="1"/>
  <c r="C1517" i="1"/>
  <c r="H1517" i="1"/>
  <c r="L1517" i="1"/>
  <c r="D1491" i="1"/>
  <c r="M1491" i="1"/>
  <c r="C1419" i="1"/>
  <c r="L1419" i="1"/>
  <c r="M1419" i="1"/>
  <c r="D1419" i="1"/>
  <c r="F1419" i="1"/>
  <c r="N1419" i="1"/>
  <c r="I1408" i="1"/>
  <c r="L1389" i="1"/>
  <c r="H1386" i="1"/>
  <c r="G1377" i="1"/>
  <c r="J1377" i="1"/>
  <c r="J1344" i="1"/>
  <c r="R1328" i="1"/>
  <c r="P1313" i="1"/>
  <c r="M1313" i="1"/>
  <c r="Q1430" i="1"/>
  <c r="P1430" i="1"/>
  <c r="E1408" i="1"/>
  <c r="F1389" i="1"/>
  <c r="L1385" i="1"/>
  <c r="O1375" i="1"/>
  <c r="H1344" i="1"/>
  <c r="G1344" i="1"/>
  <c r="Q1338" i="1"/>
  <c r="H1465" i="1"/>
  <c r="O1465" i="1"/>
  <c r="N1451" i="1"/>
  <c r="Q1451" i="1"/>
  <c r="S1451" i="1"/>
  <c r="O1451" i="1"/>
  <c r="I1405" i="1"/>
  <c r="P1405" i="1"/>
  <c r="E1405" i="1"/>
  <c r="J1405" i="1"/>
  <c r="R1395" i="1"/>
  <c r="C1395" i="1"/>
  <c r="M1395" i="1"/>
  <c r="E1375" i="1"/>
  <c r="B1351" i="1"/>
  <c r="I1351" i="1"/>
  <c r="P1338" i="1"/>
  <c r="P1333" i="1"/>
  <c r="I1333" i="1"/>
  <c r="D1333" i="1"/>
  <c r="F1328" i="1"/>
  <c r="D1328" i="1"/>
  <c r="G1328" i="1"/>
  <c r="I1328" i="1"/>
  <c r="M1328" i="1"/>
  <c r="N1328" i="1"/>
  <c r="O1328" i="1"/>
  <c r="J1313" i="1"/>
  <c r="O1313" i="1"/>
  <c r="Q1313" i="1"/>
  <c r="R1313" i="1"/>
  <c r="S1313" i="1"/>
  <c r="C1313" i="1"/>
  <c r="F1313" i="1"/>
  <c r="H1313" i="1"/>
  <c r="D1385" i="1"/>
  <c r="I1385" i="1"/>
  <c r="S1385" i="1"/>
  <c r="C1385" i="1"/>
  <c r="G1385" i="1"/>
  <c r="P1385" i="1"/>
  <c r="K1385" i="1"/>
  <c r="N1385" i="1"/>
  <c r="O1338" i="1"/>
  <c r="G1408" i="1"/>
  <c r="M1408" i="1"/>
  <c r="Q1408" i="1"/>
  <c r="D1408" i="1"/>
  <c r="F1408" i="1"/>
  <c r="N1389" i="1"/>
  <c r="R1389" i="1"/>
  <c r="C1389" i="1"/>
  <c r="D1389" i="1"/>
  <c r="S1389" i="1"/>
  <c r="I1338" i="1"/>
  <c r="S1331" i="1"/>
  <c r="Q1410" i="1"/>
  <c r="C1410" i="1"/>
  <c r="P1349" i="1"/>
  <c r="H1349" i="1"/>
  <c r="E1349" i="1"/>
  <c r="G1338" i="1"/>
  <c r="R1331" i="1"/>
  <c r="H1312" i="1"/>
  <c r="Q1312" i="1"/>
  <c r="G1312" i="1"/>
  <c r="I1312" i="1"/>
  <c r="M1312" i="1"/>
  <c r="N1312" i="1"/>
  <c r="N1651" i="1"/>
  <c r="K1647" i="1"/>
  <c r="N1592" i="1"/>
  <c r="N1590" i="1"/>
  <c r="P1558" i="1"/>
  <c r="G1558" i="1"/>
  <c r="K1558" i="1"/>
  <c r="I1522" i="1"/>
  <c r="Q1485" i="1"/>
  <c r="M1471" i="1"/>
  <c r="J1450" i="1"/>
  <c r="H1428" i="1"/>
  <c r="D1428" i="1"/>
  <c r="O1428" i="1"/>
  <c r="B1399" i="1"/>
  <c r="H1399" i="1"/>
  <c r="G1399" i="1"/>
  <c r="M1399" i="1"/>
  <c r="O1399" i="1"/>
  <c r="O1388" i="1"/>
  <c r="P1388" i="1"/>
  <c r="N1388" i="1"/>
  <c r="D1380" i="1"/>
  <c r="J1380" i="1"/>
  <c r="C1380" i="1"/>
  <c r="E1380" i="1"/>
  <c r="M1380" i="1"/>
  <c r="O1380" i="1"/>
  <c r="S1373" i="1"/>
  <c r="H1367" i="1"/>
  <c r="B1367" i="1"/>
  <c r="N1367" i="1"/>
  <c r="S1367" i="1"/>
  <c r="L1367" i="1"/>
  <c r="Q1367" i="1"/>
  <c r="G1348" i="1"/>
  <c r="M1348" i="1"/>
  <c r="O1331" i="1"/>
  <c r="D1327" i="1"/>
  <c r="I1327" i="1"/>
  <c r="Q1327" i="1"/>
  <c r="R1327" i="1"/>
  <c r="B1327" i="1"/>
  <c r="F1327" i="1"/>
  <c r="J1327" i="1"/>
  <c r="N1327" i="1"/>
  <c r="P1327" i="1"/>
  <c r="I1366" i="1"/>
  <c r="C1366" i="1"/>
  <c r="F1338" i="1"/>
  <c r="D1338" i="1"/>
  <c r="K1338" i="1"/>
  <c r="L1338" i="1"/>
  <c r="S1338" i="1"/>
  <c r="C1338" i="1"/>
  <c r="C1433" i="1"/>
  <c r="G1433" i="1"/>
  <c r="N1433" i="1"/>
  <c r="M1398" i="1"/>
  <c r="B1365" i="1"/>
  <c r="R1365" i="1"/>
  <c r="O1341" i="1"/>
  <c r="K1398" i="1"/>
  <c r="J1373" i="1"/>
  <c r="Q1373" i="1"/>
  <c r="Q1358" i="1"/>
  <c r="B1358" i="1"/>
  <c r="I1358" i="1"/>
  <c r="H1358" i="1"/>
  <c r="M1358" i="1"/>
  <c r="G1358" i="1"/>
  <c r="K1358" i="1"/>
  <c r="G1331" i="1"/>
  <c r="I1331" i="1"/>
  <c r="N1331" i="1"/>
  <c r="B1331" i="1"/>
  <c r="D1331" i="1"/>
  <c r="E1331" i="1"/>
  <c r="L1331" i="1"/>
  <c r="M1331" i="1"/>
  <c r="P1331" i="1"/>
  <c r="Q1331" i="1"/>
  <c r="I1398" i="1"/>
  <c r="H1357" i="1"/>
  <c r="B1341" i="1"/>
  <c r="S1341" i="1"/>
  <c r="P1341" i="1"/>
  <c r="T1341" i="1" s="1"/>
  <c r="Q1341" i="1"/>
  <c r="R1341" i="1"/>
  <c r="G1341" i="1"/>
  <c r="H1341" i="1"/>
  <c r="J1534" i="1"/>
  <c r="B1485" i="1"/>
  <c r="E1467" i="1"/>
  <c r="D1459" i="1"/>
  <c r="O1402" i="1"/>
  <c r="E1402" i="1"/>
  <c r="M1402" i="1"/>
  <c r="F1398" i="1"/>
  <c r="D1382" i="1"/>
  <c r="I1382" i="1"/>
  <c r="B1382" i="1"/>
  <c r="M1382" i="1"/>
  <c r="K1371" i="1"/>
  <c r="D1371" i="1"/>
  <c r="J1364" i="1"/>
  <c r="C1364" i="1"/>
  <c r="G1364" i="1"/>
  <c r="I1364" i="1"/>
  <c r="D1357" i="1"/>
  <c r="S1340" i="1"/>
  <c r="D1676" i="1"/>
  <c r="R1676" i="1"/>
  <c r="D1671" i="1"/>
  <c r="I1671" i="1"/>
  <c r="C1651" i="1"/>
  <c r="G1603" i="1"/>
  <c r="H1534" i="1"/>
  <c r="E1528" i="1"/>
  <c r="M1528" i="1"/>
  <c r="L1522" i="1"/>
  <c r="E1522" i="1"/>
  <c r="F1489" i="1"/>
  <c r="J1489" i="1"/>
  <c r="G1471" i="1"/>
  <c r="Q1471" i="1"/>
  <c r="H1448" i="1"/>
  <c r="F1448" i="1"/>
  <c r="I1448" i="1"/>
  <c r="R1430" i="1"/>
  <c r="J1406" i="1"/>
  <c r="B1406" i="1"/>
  <c r="D1398" i="1"/>
  <c r="S1381" i="1"/>
  <c r="G1370" i="1"/>
  <c r="L1370" i="1"/>
  <c r="R1381" i="1"/>
  <c r="Q1357" i="1"/>
  <c r="O1357" i="1"/>
  <c r="F1357" i="1"/>
  <c r="L1357" i="1"/>
  <c r="D1340" i="1"/>
  <c r="J1340" i="1"/>
  <c r="F1340" i="1"/>
  <c r="D1317" i="1"/>
  <c r="C1317" i="1"/>
  <c r="F1600" i="1"/>
  <c r="I1600" i="1"/>
  <c r="B1590" i="1"/>
  <c r="M1590" i="1"/>
  <c r="L1497" i="1"/>
  <c r="F1497" i="1"/>
  <c r="R1451" i="1"/>
  <c r="M1430" i="1"/>
  <c r="Q1424" i="1"/>
  <c r="S1408" i="1"/>
  <c r="S1356" i="1"/>
  <c r="N1329" i="1"/>
  <c r="S1398" i="1"/>
  <c r="E1398" i="1"/>
  <c r="G1398" i="1"/>
  <c r="P1381" i="1"/>
  <c r="D1381" i="1"/>
  <c r="J1381" i="1"/>
  <c r="N1381" i="1"/>
  <c r="B1381" i="1"/>
  <c r="K1381" i="1"/>
  <c r="E1316" i="1"/>
  <c r="G1316" i="1"/>
  <c r="M1316" i="1"/>
  <c r="S1308" i="1"/>
  <c r="I1308" i="1"/>
  <c r="O1308" i="1"/>
  <c r="E1355" i="1"/>
  <c r="H1355" i="1"/>
  <c r="I1345" i="1"/>
  <c r="M1345" i="1"/>
  <c r="G1329" i="1"/>
  <c r="M1329" i="1"/>
  <c r="R1329" i="1"/>
  <c r="S1329" i="1"/>
  <c r="B1329" i="1"/>
  <c r="C1329" i="1"/>
  <c r="I1329" i="1"/>
  <c r="K1329" i="1"/>
  <c r="O1329" i="1"/>
  <c r="P1329" i="1"/>
  <c r="F1604" i="1"/>
  <c r="C1604" i="1"/>
  <c r="F1544" i="1"/>
  <c r="B1544" i="1"/>
  <c r="H1520" i="1"/>
  <c r="N1520" i="1"/>
  <c r="J1520" i="1"/>
  <c r="M1437" i="1"/>
  <c r="R1420" i="1"/>
  <c r="M1420" i="1"/>
  <c r="K1400" i="1"/>
  <c r="S1378" i="1"/>
  <c r="G1287" i="1"/>
  <c r="H1282" i="1"/>
  <c r="R1282" i="1"/>
  <c r="S1282" i="1"/>
  <c r="C1282" i="1"/>
  <c r="N1269" i="1"/>
  <c r="D1269" i="1"/>
  <c r="K1269" i="1"/>
  <c r="Q1269" i="1"/>
  <c r="C1259" i="1"/>
  <c r="E1259" i="1"/>
  <c r="M1255" i="1"/>
  <c r="E1248" i="1"/>
  <c r="B1248" i="1"/>
  <c r="C1240" i="1"/>
  <c r="O1240" i="1"/>
  <c r="B1235" i="1"/>
  <c r="C1235" i="1"/>
  <c r="E1235" i="1"/>
  <c r="J1235" i="1"/>
  <c r="K1235" i="1"/>
  <c r="L1235" i="1"/>
  <c r="M1235" i="1"/>
  <c r="S1235" i="1"/>
  <c r="J1299" i="1"/>
  <c r="H1299" i="1"/>
  <c r="I1299" i="1"/>
  <c r="O1299" i="1"/>
  <c r="F1287" i="1"/>
  <c r="H1255" i="1"/>
  <c r="M1411" i="1"/>
  <c r="L1411" i="1"/>
  <c r="R1387" i="1"/>
  <c r="M1378" i="1"/>
  <c r="M1362" i="1"/>
  <c r="G1362" i="1"/>
  <c r="R1343" i="1"/>
  <c r="S1339" i="1"/>
  <c r="H1324" i="1"/>
  <c r="S1324" i="1"/>
  <c r="H1318" i="1"/>
  <c r="I1318" i="1"/>
  <c r="S1318" i="1"/>
  <c r="C1291" i="1"/>
  <c r="H1291" i="1"/>
  <c r="E1287" i="1"/>
  <c r="S1246" i="1"/>
  <c r="J1332" i="1"/>
  <c r="K1332" i="1"/>
  <c r="Q1332" i="1"/>
  <c r="K1255" i="1"/>
  <c r="S1255" i="1"/>
  <c r="D1255" i="1"/>
  <c r="I1255" i="1"/>
  <c r="O1255" i="1"/>
  <c r="K1287" i="1"/>
  <c r="Q1287" i="1"/>
  <c r="P1287" i="1"/>
  <c r="B1287" i="1"/>
  <c r="N1246" i="1"/>
  <c r="I1246" i="1"/>
  <c r="M1246" i="1"/>
  <c r="O1246" i="1"/>
  <c r="M1245" i="1"/>
  <c r="B1280" i="1"/>
  <c r="D1280" i="1"/>
  <c r="L1280" i="1"/>
  <c r="E1280" i="1"/>
  <c r="J1265" i="1"/>
  <c r="F1265" i="1"/>
  <c r="H1265" i="1"/>
  <c r="Q1265" i="1"/>
  <c r="B1265" i="1"/>
  <c r="N1254" i="1"/>
  <c r="C1254" i="1"/>
  <c r="F1254" i="1"/>
  <c r="K1245" i="1"/>
  <c r="I1387" i="1"/>
  <c r="I1361" i="1"/>
  <c r="J1343" i="1"/>
  <c r="H1307" i="1"/>
  <c r="N1307" i="1"/>
  <c r="E1307" i="1"/>
  <c r="F1307" i="1"/>
  <c r="G1307" i="1"/>
  <c r="S1296" i="1"/>
  <c r="G1279" i="1"/>
  <c r="I1296" i="1"/>
  <c r="S1273" i="1"/>
  <c r="M1261" i="1"/>
  <c r="D1378" i="1"/>
  <c r="R1378" i="1"/>
  <c r="I1339" i="1"/>
  <c r="H1339" i="1"/>
  <c r="R1339" i="1"/>
  <c r="C1339" i="1"/>
  <c r="D1339" i="1"/>
  <c r="E1339" i="1"/>
  <c r="D1336" i="1"/>
  <c r="G1336" i="1"/>
  <c r="K1336" i="1"/>
  <c r="L1336" i="1"/>
  <c r="O1326" i="1"/>
  <c r="E1296" i="1"/>
  <c r="N1245" i="1"/>
  <c r="P1245" i="1"/>
  <c r="R1245" i="1"/>
  <c r="S1245" i="1"/>
  <c r="B1245" i="1"/>
  <c r="D1245" i="1"/>
  <c r="F1245" i="1"/>
  <c r="H1245" i="1"/>
  <c r="I1245" i="1"/>
  <c r="L1245" i="1"/>
  <c r="B1343" i="1"/>
  <c r="F1343" i="1"/>
  <c r="N1326" i="1"/>
  <c r="C1261" i="1"/>
  <c r="H1261" i="1"/>
  <c r="N1261" i="1"/>
  <c r="O1261" i="1"/>
  <c r="S1261" i="1"/>
  <c r="K1273" i="1"/>
  <c r="D1273" i="1"/>
  <c r="E1273" i="1"/>
  <c r="B1289" i="1"/>
  <c r="S1289" i="1"/>
  <c r="D1243" i="1"/>
  <c r="C1243" i="1"/>
  <c r="S1376" i="1"/>
  <c r="J1334" i="1"/>
  <c r="I1326" i="1"/>
  <c r="P1318" i="1"/>
  <c r="G1309" i="1"/>
  <c r="S1309" i="1"/>
  <c r="R1309" i="1"/>
  <c r="L1295" i="1"/>
  <c r="S1287" i="1"/>
  <c r="G1236" i="1"/>
  <c r="S1387" i="1"/>
  <c r="L1387" i="1"/>
  <c r="Q1387" i="1"/>
  <c r="K1387" i="1"/>
  <c r="N1387" i="1"/>
  <c r="E1334" i="1"/>
  <c r="R1287" i="1"/>
  <c r="G1271" i="1"/>
  <c r="S1271" i="1"/>
  <c r="R1257" i="1"/>
  <c r="N1257" i="1"/>
  <c r="B1257" i="1"/>
  <c r="I1257" i="1"/>
  <c r="J1257" i="1"/>
  <c r="E1326" i="1"/>
  <c r="F1326" i="1"/>
  <c r="G1326" i="1"/>
  <c r="H1326" i="1"/>
  <c r="O1295" i="1"/>
  <c r="N1295" i="1"/>
  <c r="D1295" i="1"/>
  <c r="F1295" i="1"/>
  <c r="H1295" i="1"/>
  <c r="Q1295" i="1"/>
  <c r="N1287" i="1"/>
  <c r="R1236" i="1"/>
  <c r="S1236" i="1"/>
  <c r="L1236" i="1"/>
  <c r="Q1236" i="1"/>
  <c r="R1241" i="1"/>
  <c r="F1363" i="1"/>
  <c r="H1363" i="1"/>
  <c r="S1363" i="1"/>
  <c r="I1287" i="1"/>
  <c r="L1197" i="1"/>
  <c r="N1197" i="1"/>
  <c r="O1197" i="1"/>
  <c r="P1197" i="1"/>
  <c r="Q1197" i="1"/>
  <c r="S1197" i="1"/>
  <c r="B1183" i="1"/>
  <c r="E1260" i="1"/>
  <c r="G1260" i="1"/>
  <c r="M1260" i="1"/>
  <c r="Q1260" i="1"/>
  <c r="B1177" i="1"/>
  <c r="C1177" i="1"/>
  <c r="G1220" i="1"/>
  <c r="E1220" i="1"/>
  <c r="B1175" i="1"/>
  <c r="C1201" i="1"/>
  <c r="O1201" i="1"/>
  <c r="P1201" i="1"/>
  <c r="Q1201" i="1"/>
  <c r="R1201" i="1"/>
  <c r="N1183" i="1"/>
  <c r="L1181" i="1"/>
  <c r="M1181" i="1"/>
  <c r="N1181" i="1"/>
  <c r="O1305" i="1"/>
  <c r="K1284" i="1"/>
  <c r="N1267" i="1"/>
  <c r="C1267" i="1"/>
  <c r="E1267" i="1"/>
  <c r="H1267" i="1"/>
  <c r="N1216" i="1"/>
  <c r="L1210" i="1"/>
  <c r="O1210" i="1"/>
  <c r="S1210" i="1"/>
  <c r="E1195" i="1"/>
  <c r="C1195" i="1"/>
  <c r="D1195" i="1"/>
  <c r="H1195" i="1"/>
  <c r="I1195" i="1"/>
  <c r="K1195" i="1"/>
  <c r="M1183" i="1"/>
  <c r="N1305" i="1"/>
  <c r="H1293" i="1"/>
  <c r="M1293" i="1"/>
  <c r="C1290" i="1"/>
  <c r="O1290" i="1"/>
  <c r="H1284" i="1"/>
  <c r="R1266" i="1"/>
  <c r="M1216" i="1"/>
  <c r="B1205" i="1"/>
  <c r="Q1205" i="1"/>
  <c r="S1205" i="1"/>
  <c r="D1190" i="1"/>
  <c r="L1183" i="1"/>
  <c r="B1518" i="1"/>
  <c r="H1518" i="1"/>
  <c r="D1346" i="1"/>
  <c r="K1346" i="1"/>
  <c r="I1305" i="1"/>
  <c r="S1292" i="1"/>
  <c r="C1281" i="1"/>
  <c r="B1281" i="1"/>
  <c r="P1266" i="1"/>
  <c r="J1264" i="1"/>
  <c r="C1229" i="1"/>
  <c r="G1229" i="1"/>
  <c r="H1229" i="1"/>
  <c r="I1229" i="1"/>
  <c r="J1229" i="1"/>
  <c r="L1229" i="1"/>
  <c r="M1193" i="1"/>
  <c r="C1190" i="1"/>
  <c r="C1185" i="1"/>
  <c r="E1185" i="1"/>
  <c r="G1185" i="1"/>
  <c r="H1185" i="1"/>
  <c r="N1185" i="1"/>
  <c r="K1183" i="1"/>
  <c r="Q1225" i="1"/>
  <c r="R1197" i="1"/>
  <c r="J1183" i="1"/>
  <c r="B1284" i="1"/>
  <c r="D1284" i="1"/>
  <c r="N1266" i="1"/>
  <c r="M1225" i="1"/>
  <c r="K1215" i="1"/>
  <c r="S1202" i="1"/>
  <c r="E1197" i="1"/>
  <c r="Q1192" i="1"/>
  <c r="I1183" i="1"/>
  <c r="I1225" i="1"/>
  <c r="R1202" i="1"/>
  <c r="D1197" i="1"/>
  <c r="G1192" i="1"/>
  <c r="H1183" i="1"/>
  <c r="H1225" i="1"/>
  <c r="R1208" i="1"/>
  <c r="Q1202" i="1"/>
  <c r="C1197" i="1"/>
  <c r="E1192" i="1"/>
  <c r="G1183" i="1"/>
  <c r="G1266" i="1"/>
  <c r="S1260" i="1"/>
  <c r="G1233" i="1"/>
  <c r="Q1233" i="1"/>
  <c r="D1225" i="1"/>
  <c r="Q1208" i="1"/>
  <c r="L1202" i="1"/>
  <c r="B1197" i="1"/>
  <c r="D1192" i="1"/>
  <c r="B1187" i="1"/>
  <c r="E1187" i="1"/>
  <c r="E1183" i="1"/>
  <c r="R1443" i="1"/>
  <c r="R1438" i="1"/>
  <c r="G1278" i="1"/>
  <c r="J1263" i="1"/>
  <c r="L1258" i="1"/>
  <c r="G1256" i="1"/>
  <c r="Q1253" i="1"/>
  <c r="G1191" i="1"/>
  <c r="H1188" i="1"/>
  <c r="G1184" i="1"/>
  <c r="D1182" i="1"/>
  <c r="J1174" i="1"/>
  <c r="I1258" i="1"/>
  <c r="C1256" i="1"/>
  <c r="K1234" i="1"/>
  <c r="C1191" i="1"/>
  <c r="E1188" i="1"/>
  <c r="G1174" i="1"/>
  <c r="B1258" i="1"/>
  <c r="B1256" i="1"/>
  <c r="L1253" i="1"/>
  <c r="E1174" i="1"/>
  <c r="D1174" i="1"/>
  <c r="B808" i="1"/>
  <c r="I808" i="1"/>
  <c r="K808" i="1"/>
  <c r="Q808" i="1"/>
  <c r="O808" i="1"/>
  <c r="P808" i="1"/>
  <c r="C777" i="1"/>
  <c r="S777" i="1"/>
  <c r="I777" i="1"/>
  <c r="N768" i="1"/>
  <c r="B745" i="1"/>
  <c r="C745" i="1"/>
  <c r="F745" i="1"/>
  <c r="G745" i="1"/>
  <c r="I745" i="1"/>
  <c r="P745" i="1"/>
  <c r="B692" i="1"/>
  <c r="D692" i="1"/>
  <c r="C692" i="1"/>
  <c r="G692" i="1"/>
  <c r="O692" i="1"/>
  <c r="E692" i="1"/>
  <c r="F692" i="1"/>
  <c r="L692" i="1"/>
  <c r="P692" i="1"/>
  <c r="S692" i="1"/>
  <c r="O1013" i="1"/>
  <c r="B1013" i="1"/>
  <c r="J1013" i="1"/>
  <c r="K1156" i="1"/>
  <c r="S1150" i="1"/>
  <c r="P1149" i="1"/>
  <c r="O1138" i="1"/>
  <c r="D1136" i="1"/>
  <c r="K1130" i="1"/>
  <c r="N1119" i="1"/>
  <c r="F1118" i="1"/>
  <c r="Q1116" i="1"/>
  <c r="M1106" i="1"/>
  <c r="O1104" i="1"/>
  <c r="K1081" i="1"/>
  <c r="P1075" i="1"/>
  <c r="Q1061" i="1"/>
  <c r="S1047" i="1"/>
  <c r="F1044" i="1"/>
  <c r="I1044" i="1"/>
  <c r="O1033" i="1"/>
  <c r="Q1033" i="1"/>
  <c r="G1033" i="1"/>
  <c r="C1031" i="1"/>
  <c r="F1031" i="1"/>
  <c r="Q1031" i="1"/>
  <c r="D1028" i="1"/>
  <c r="K1028" i="1"/>
  <c r="B1023" i="1"/>
  <c r="P1023" i="1"/>
  <c r="D1014" i="1"/>
  <c r="F1014" i="1"/>
  <c r="E1014" i="1"/>
  <c r="L1006" i="1"/>
  <c r="P997" i="1"/>
  <c r="Q985" i="1"/>
  <c r="L963" i="1"/>
  <c r="F955" i="1"/>
  <c r="C949" i="1"/>
  <c r="R944" i="1"/>
  <c r="D936" i="1"/>
  <c r="B933" i="1"/>
  <c r="M933" i="1"/>
  <c r="J933" i="1"/>
  <c r="K933" i="1"/>
  <c r="C933" i="1"/>
  <c r="Q933" i="1"/>
  <c r="C929" i="1"/>
  <c r="S929" i="1"/>
  <c r="D929" i="1"/>
  <c r="P929" i="1"/>
  <c r="I929" i="1"/>
  <c r="R896" i="1"/>
  <c r="B895" i="1"/>
  <c r="M895" i="1"/>
  <c r="P895" i="1"/>
  <c r="I895" i="1"/>
  <c r="E891" i="1"/>
  <c r="O891" i="1"/>
  <c r="B891" i="1"/>
  <c r="D891" i="1"/>
  <c r="L891" i="1"/>
  <c r="C891" i="1"/>
  <c r="H891" i="1"/>
  <c r="G876" i="1"/>
  <c r="O1161" i="1"/>
  <c r="O1157" i="1"/>
  <c r="J1156" i="1"/>
  <c r="R1150" i="1"/>
  <c r="K1149" i="1"/>
  <c r="Q1147" i="1"/>
  <c r="F1146" i="1"/>
  <c r="C1141" i="1"/>
  <c r="M1138" i="1"/>
  <c r="C1136" i="1"/>
  <c r="N1132" i="1"/>
  <c r="J1130" i="1"/>
  <c r="L1125" i="1"/>
  <c r="Q1122" i="1"/>
  <c r="L1119" i="1"/>
  <c r="E1118" i="1"/>
  <c r="P1116" i="1"/>
  <c r="K1106" i="1"/>
  <c r="N1104" i="1"/>
  <c r="J1081" i="1"/>
  <c r="N1075" i="1"/>
  <c r="R1070" i="1"/>
  <c r="P1061" i="1"/>
  <c r="L1053" i="1"/>
  <c r="R1047" i="1"/>
  <c r="B1046" i="1"/>
  <c r="J1046" i="1"/>
  <c r="R1038" i="1"/>
  <c r="S1032" i="1"/>
  <c r="S1022" i="1"/>
  <c r="P1019" i="1"/>
  <c r="B1017" i="1"/>
  <c r="M1017" i="1"/>
  <c r="C1017" i="1"/>
  <c r="S1013" i="1"/>
  <c r="C1009" i="1"/>
  <c r="Q1009" i="1"/>
  <c r="J1006" i="1"/>
  <c r="N1004" i="1"/>
  <c r="S1000" i="1"/>
  <c r="N997" i="1"/>
  <c r="J995" i="1"/>
  <c r="B992" i="1"/>
  <c r="L992" i="1"/>
  <c r="P985" i="1"/>
  <c r="T985" i="1" s="1"/>
  <c r="L981" i="1"/>
  <c r="S978" i="1"/>
  <c r="H968" i="1"/>
  <c r="K963" i="1"/>
  <c r="L960" i="1"/>
  <c r="S953" i="1"/>
  <c r="B949" i="1"/>
  <c r="P944" i="1"/>
  <c r="D924" i="1"/>
  <c r="R924" i="1"/>
  <c r="B924" i="1"/>
  <c r="K924" i="1"/>
  <c r="H911" i="1"/>
  <c r="D911" i="1"/>
  <c r="J911" i="1"/>
  <c r="F911" i="1"/>
  <c r="P906" i="1"/>
  <c r="P896" i="1"/>
  <c r="M890" i="1"/>
  <c r="J886" i="1"/>
  <c r="J884" i="1"/>
  <c r="N865" i="1"/>
  <c r="P865" i="1"/>
  <c r="F865" i="1"/>
  <c r="H865" i="1"/>
  <c r="M865" i="1"/>
  <c r="Q865" i="1"/>
  <c r="R865" i="1"/>
  <c r="S865" i="1"/>
  <c r="G865" i="1"/>
  <c r="O865" i="1"/>
  <c r="D865" i="1"/>
  <c r="P861" i="1"/>
  <c r="D853" i="1"/>
  <c r="C853" i="1"/>
  <c r="F853" i="1"/>
  <c r="O853" i="1"/>
  <c r="J853" i="1"/>
  <c r="M853" i="1"/>
  <c r="D823" i="1"/>
  <c r="S823" i="1"/>
  <c r="E823" i="1"/>
  <c r="G823" i="1"/>
  <c r="Q823" i="1"/>
  <c r="M823" i="1"/>
  <c r="F823" i="1"/>
  <c r="P776" i="1"/>
  <c r="S753" i="1"/>
  <c r="F702" i="1"/>
  <c r="K753" i="1"/>
  <c r="H731" i="1"/>
  <c r="C731" i="1"/>
  <c r="D731" i="1"/>
  <c r="E731" i="1"/>
  <c r="N731" i="1"/>
  <c r="B731" i="1"/>
  <c r="G731" i="1"/>
  <c r="K731" i="1"/>
  <c r="K944" i="1"/>
  <c r="S935" i="1"/>
  <c r="C914" i="1"/>
  <c r="O914" i="1"/>
  <c r="F914" i="1"/>
  <c r="M906" i="1"/>
  <c r="M896" i="1"/>
  <c r="H889" i="1"/>
  <c r="L889" i="1"/>
  <c r="F886" i="1"/>
  <c r="G884" i="1"/>
  <c r="B878" i="1"/>
  <c r="P878" i="1"/>
  <c r="R878" i="1"/>
  <c r="L878" i="1"/>
  <c r="M878" i="1"/>
  <c r="J878" i="1"/>
  <c r="K878" i="1"/>
  <c r="Q872" i="1"/>
  <c r="M861" i="1"/>
  <c r="C850" i="1"/>
  <c r="O850" i="1"/>
  <c r="B850" i="1"/>
  <c r="L850" i="1"/>
  <c r="H850" i="1"/>
  <c r="K850" i="1"/>
  <c r="I848" i="1"/>
  <c r="H848" i="1"/>
  <c r="K848" i="1"/>
  <c r="Q848" i="1"/>
  <c r="B848" i="1"/>
  <c r="G848" i="1"/>
  <c r="J848" i="1"/>
  <c r="J776" i="1"/>
  <c r="E776" i="1"/>
  <c r="B776" i="1"/>
  <c r="D776" i="1"/>
  <c r="I776" i="1"/>
  <c r="L776" i="1"/>
  <c r="M776" i="1"/>
  <c r="N776" i="1"/>
  <c r="K758" i="1"/>
  <c r="L758" i="1"/>
  <c r="G758" i="1"/>
  <c r="N758" i="1"/>
  <c r="D758" i="1"/>
  <c r="I758" i="1"/>
  <c r="J758" i="1"/>
  <c r="M758" i="1"/>
  <c r="C758" i="1"/>
  <c r="H758" i="1"/>
  <c r="Q758" i="1"/>
  <c r="S758" i="1"/>
  <c r="J753" i="1"/>
  <c r="B702" i="1"/>
  <c r="K702" i="1"/>
  <c r="D702" i="1"/>
  <c r="M702" i="1"/>
  <c r="N702" i="1"/>
  <c r="P702" i="1"/>
  <c r="L702" i="1"/>
  <c r="Q702" i="1"/>
  <c r="R702" i="1"/>
  <c r="H702" i="1"/>
  <c r="I702" i="1"/>
  <c r="J702" i="1"/>
  <c r="S702" i="1"/>
  <c r="K908" i="1"/>
  <c r="J908" i="1"/>
  <c r="O1156" i="1"/>
  <c r="Q1081" i="1"/>
  <c r="I930" i="1"/>
  <c r="Q930" i="1"/>
  <c r="R930" i="1"/>
  <c r="N1156" i="1"/>
  <c r="S1149" i="1"/>
  <c r="I1156" i="1"/>
  <c r="J1119" i="1"/>
  <c r="M1104" i="1"/>
  <c r="M1094" i="1"/>
  <c r="S1088" i="1"/>
  <c r="R1000" i="1"/>
  <c r="P955" i="1"/>
  <c r="D955" i="1"/>
  <c r="L955" i="1"/>
  <c r="G955" i="1"/>
  <c r="N955" i="1"/>
  <c r="L944" i="1"/>
  <c r="N936" i="1"/>
  <c r="M936" i="1"/>
  <c r="E936" i="1"/>
  <c r="K936" i="1"/>
  <c r="F936" i="1"/>
  <c r="G936" i="1"/>
  <c r="Q936" i="1"/>
  <c r="B936" i="1"/>
  <c r="O936" i="1"/>
  <c r="O896" i="1"/>
  <c r="N876" i="1"/>
  <c r="H876" i="1"/>
  <c r="F876" i="1"/>
  <c r="D876" i="1"/>
  <c r="Q876" i="1"/>
  <c r="R876" i="1"/>
  <c r="S876" i="1"/>
  <c r="B876" i="1"/>
  <c r="C876" i="1"/>
  <c r="L876" i="1"/>
  <c r="M876" i="1"/>
  <c r="S872" i="1"/>
  <c r="B869" i="1"/>
  <c r="J869" i="1"/>
  <c r="C869" i="1"/>
  <c r="F869" i="1"/>
  <c r="B838" i="1"/>
  <c r="K838" i="1"/>
  <c r="L838" i="1"/>
  <c r="L1161" i="1"/>
  <c r="S1158" i="1"/>
  <c r="L1157" i="1"/>
  <c r="H1156" i="1"/>
  <c r="O1150" i="1"/>
  <c r="H1149" i="1"/>
  <c r="N1147" i="1"/>
  <c r="D1146" i="1"/>
  <c r="K1138" i="1"/>
  <c r="Q1135" i="1"/>
  <c r="H1130" i="1"/>
  <c r="R1126" i="1"/>
  <c r="F1125" i="1"/>
  <c r="I1119" i="1"/>
  <c r="S1117" i="1"/>
  <c r="N1116" i="1"/>
  <c r="I1106" i="1"/>
  <c r="L1104" i="1"/>
  <c r="L1094" i="1"/>
  <c r="M1088" i="1"/>
  <c r="G1081" i="1"/>
  <c r="L1075" i="1"/>
  <c r="K1061" i="1"/>
  <c r="C1058" i="1"/>
  <c r="H1058" i="1"/>
  <c r="N1055" i="1"/>
  <c r="M1047" i="1"/>
  <c r="R1045" i="1"/>
  <c r="N1032" i="1"/>
  <c r="D1030" i="1"/>
  <c r="C1030" i="1"/>
  <c r="P1022" i="1"/>
  <c r="H1019" i="1"/>
  <c r="Q1013" i="1"/>
  <c r="G1006" i="1"/>
  <c r="E1004" i="1"/>
  <c r="Q1000" i="1"/>
  <c r="S996" i="1"/>
  <c r="M991" i="1"/>
  <c r="K985" i="1"/>
  <c r="I978" i="1"/>
  <c r="E972" i="1"/>
  <c r="D972" i="1"/>
  <c r="D968" i="1"/>
  <c r="H963" i="1"/>
  <c r="H960" i="1"/>
  <c r="K1161" i="1"/>
  <c r="R1158" i="1"/>
  <c r="K1157" i="1"/>
  <c r="G1156" i="1"/>
  <c r="N1150" i="1"/>
  <c r="G1149" i="1"/>
  <c r="I1147" i="1"/>
  <c r="C1146" i="1"/>
  <c r="I1138" i="1"/>
  <c r="P1135" i="1"/>
  <c r="S1131" i="1"/>
  <c r="G1130" i="1"/>
  <c r="Q1126" i="1"/>
  <c r="D1125" i="1"/>
  <c r="M1122" i="1"/>
  <c r="H1119" i="1"/>
  <c r="R1117" i="1"/>
  <c r="M1116" i="1"/>
  <c r="Q1109" i="1"/>
  <c r="H1106" i="1"/>
  <c r="K1104" i="1"/>
  <c r="J1094" i="1"/>
  <c r="L1088" i="1"/>
  <c r="R1082" i="1"/>
  <c r="F1081" i="1"/>
  <c r="Q1077" i="1"/>
  <c r="G1075" i="1"/>
  <c r="C1064" i="1"/>
  <c r="D1064" i="1"/>
  <c r="J1061" i="1"/>
  <c r="M1055" i="1"/>
  <c r="I1053" i="1"/>
  <c r="L1047" i="1"/>
  <c r="P1045" i="1"/>
  <c r="N1038" i="1"/>
  <c r="M1032" i="1"/>
  <c r="S1029" i="1"/>
  <c r="B1026" i="1"/>
  <c r="J1026" i="1"/>
  <c r="N1016" i="1"/>
  <c r="P1013" i="1"/>
  <c r="B1012" i="1"/>
  <c r="S1012" i="1"/>
  <c r="P1000" i="1"/>
  <c r="R996" i="1"/>
  <c r="L991" i="1"/>
  <c r="J985" i="1"/>
  <c r="F978" i="1"/>
  <c r="Q971" i="1"/>
  <c r="F963" i="1"/>
  <c r="R956" i="1"/>
  <c r="P953" i="1"/>
  <c r="I944" i="1"/>
  <c r="I941" i="1"/>
  <c r="S941" i="1"/>
  <c r="L941" i="1"/>
  <c r="Q935" i="1"/>
  <c r="R913" i="1"/>
  <c r="R910" i="1"/>
  <c r="I910" i="1"/>
  <c r="L910" i="1"/>
  <c r="G900" i="1"/>
  <c r="C900" i="1"/>
  <c r="L896" i="1"/>
  <c r="P872" i="1"/>
  <c r="E868" i="1"/>
  <c r="Q868" i="1"/>
  <c r="F868" i="1"/>
  <c r="S868" i="1"/>
  <c r="B868" i="1"/>
  <c r="K847" i="1"/>
  <c r="H821" i="1"/>
  <c r="E821" i="1"/>
  <c r="G821" i="1"/>
  <c r="L821" i="1"/>
  <c r="P807" i="1"/>
  <c r="E802" i="1"/>
  <c r="R802" i="1"/>
  <c r="P802" i="1"/>
  <c r="Q802" i="1"/>
  <c r="C785" i="1"/>
  <c r="F785" i="1"/>
  <c r="G785" i="1"/>
  <c r="R785" i="1"/>
  <c r="B785" i="1"/>
  <c r="B762" i="1"/>
  <c r="Q762" i="1"/>
  <c r="D744" i="1"/>
  <c r="E744" i="1"/>
  <c r="Q744" i="1"/>
  <c r="F744" i="1"/>
  <c r="G744" i="1"/>
  <c r="H744" i="1"/>
  <c r="S744" i="1"/>
  <c r="I744" i="1"/>
  <c r="B744" i="1"/>
  <c r="N640" i="1"/>
  <c r="D640" i="1"/>
  <c r="K640" i="1"/>
  <c r="E640" i="1"/>
  <c r="H640" i="1"/>
  <c r="J640" i="1"/>
  <c r="S640" i="1"/>
  <c r="B640" i="1"/>
  <c r="Q640" i="1"/>
  <c r="C640" i="1"/>
  <c r="F640" i="1"/>
  <c r="G640" i="1"/>
  <c r="L640" i="1"/>
  <c r="P640" i="1"/>
  <c r="I640" i="1"/>
  <c r="M640" i="1"/>
  <c r="O640" i="1"/>
  <c r="R640" i="1"/>
  <c r="B1022" i="1"/>
  <c r="G1022" i="1"/>
  <c r="K1022" i="1"/>
  <c r="E1006" i="1"/>
  <c r="K1006" i="1"/>
  <c r="H1006" i="1"/>
  <c r="S1138" i="1"/>
  <c r="O1130" i="1"/>
  <c r="F879" i="1"/>
  <c r="I879" i="1"/>
  <c r="J879" i="1"/>
  <c r="C879" i="1"/>
  <c r="O879" i="1"/>
  <c r="K879" i="1"/>
  <c r="R1138" i="1"/>
  <c r="N1130" i="1"/>
  <c r="L1138" i="1"/>
  <c r="I1130" i="1"/>
  <c r="J1106" i="1"/>
  <c r="H1081" i="1"/>
  <c r="N1061" i="1"/>
  <c r="P1055" i="1"/>
  <c r="S1045" i="1"/>
  <c r="Q1022" i="1"/>
  <c r="R1013" i="1"/>
  <c r="N991" i="1"/>
  <c r="N985" i="1"/>
  <c r="K978" i="1"/>
  <c r="I963" i="1"/>
  <c r="E928" i="1"/>
  <c r="I928" i="1"/>
  <c r="J1161" i="1"/>
  <c r="Q1158" i="1"/>
  <c r="J1157" i="1"/>
  <c r="F1156" i="1"/>
  <c r="F1130" i="1"/>
  <c r="P1126" i="1"/>
  <c r="G1106" i="1"/>
  <c r="F1104" i="1"/>
  <c r="P1099" i="1"/>
  <c r="E1081" i="1"/>
  <c r="R1066" i="1"/>
  <c r="L1055" i="1"/>
  <c r="K1047" i="1"/>
  <c r="J1045" i="1"/>
  <c r="S1033" i="1"/>
  <c r="J1032" i="1"/>
  <c r="Q1029" i="1"/>
  <c r="I1022" i="1"/>
  <c r="B1019" i="1"/>
  <c r="F1019" i="1"/>
  <c r="M1019" i="1"/>
  <c r="D978" i="1"/>
  <c r="P913" i="1"/>
  <c r="C906" i="1"/>
  <c r="H906" i="1"/>
  <c r="J906" i="1"/>
  <c r="E906" i="1"/>
  <c r="K896" i="1"/>
  <c r="O886" i="1"/>
  <c r="C886" i="1"/>
  <c r="I886" i="1"/>
  <c r="P886" i="1"/>
  <c r="E884" i="1"/>
  <c r="Q884" i="1"/>
  <c r="S884" i="1"/>
  <c r="C884" i="1"/>
  <c r="D884" i="1"/>
  <c r="P884" i="1"/>
  <c r="C881" i="1"/>
  <c r="B881" i="1"/>
  <c r="L881" i="1"/>
  <c r="M881" i="1"/>
  <c r="J872" i="1"/>
  <c r="B861" i="1"/>
  <c r="I861" i="1"/>
  <c r="D861" i="1"/>
  <c r="K861" i="1"/>
  <c r="L861" i="1"/>
  <c r="H847" i="1"/>
  <c r="M807" i="1"/>
  <c r="J801" i="1"/>
  <c r="E756" i="1"/>
  <c r="H756" i="1"/>
  <c r="I756" i="1"/>
  <c r="R756" i="1"/>
  <c r="S756" i="1"/>
  <c r="P753" i="1"/>
  <c r="D753" i="1"/>
  <c r="L753" i="1"/>
  <c r="B753" i="1"/>
  <c r="C753" i="1"/>
  <c r="G753" i="1"/>
  <c r="M753" i="1"/>
  <c r="C899" i="1"/>
  <c r="R899" i="1"/>
  <c r="R1006" i="1"/>
  <c r="J959" i="1"/>
  <c r="Q959" i="1"/>
  <c r="H959" i="1"/>
  <c r="E959" i="1"/>
  <c r="R943" i="1"/>
  <c r="M943" i="1"/>
  <c r="Q1006" i="1"/>
  <c r="Q1150" i="1"/>
  <c r="J1149" i="1"/>
  <c r="P1147" i="1"/>
  <c r="M1075" i="1"/>
  <c r="P1032" i="1"/>
  <c r="I1006" i="1"/>
  <c r="M1150" i="1"/>
  <c r="F1149" i="1"/>
  <c r="H1147" i="1"/>
  <c r="H1138" i="1"/>
  <c r="S1136" i="1"/>
  <c r="G1119" i="1"/>
  <c r="Q1117" i="1"/>
  <c r="L1116" i="1"/>
  <c r="E1094" i="1"/>
  <c r="J1088" i="1"/>
  <c r="F1075" i="1"/>
  <c r="H1061" i="1"/>
  <c r="N1013" i="1"/>
  <c r="S1011" i="1"/>
  <c r="D1006" i="1"/>
  <c r="B1004" i="1"/>
  <c r="P1004" i="1"/>
  <c r="Q1004" i="1"/>
  <c r="I1000" i="1"/>
  <c r="Q996" i="1"/>
  <c r="F991" i="1"/>
  <c r="I985" i="1"/>
  <c r="L971" i="1"/>
  <c r="M968" i="1"/>
  <c r="C968" i="1"/>
  <c r="K968" i="1"/>
  <c r="N968" i="1"/>
  <c r="J968" i="1"/>
  <c r="E963" i="1"/>
  <c r="D960" i="1"/>
  <c r="B960" i="1"/>
  <c r="K960" i="1"/>
  <c r="H944" i="1"/>
  <c r="M940" i="1"/>
  <c r="O935" i="1"/>
  <c r="I1161" i="1"/>
  <c r="P1158" i="1"/>
  <c r="H1157" i="1"/>
  <c r="E1156" i="1"/>
  <c r="L1150" i="1"/>
  <c r="D1149" i="1"/>
  <c r="F1147" i="1"/>
  <c r="O1145" i="1"/>
  <c r="P1139" i="1"/>
  <c r="G1138" i="1"/>
  <c r="R1136" i="1"/>
  <c r="P1134" i="1"/>
  <c r="M1131" i="1"/>
  <c r="E1130" i="1"/>
  <c r="O1128" i="1"/>
  <c r="O1126" i="1"/>
  <c r="S1124" i="1"/>
  <c r="K1122" i="1"/>
  <c r="F1119" i="1"/>
  <c r="P1117" i="1"/>
  <c r="K1116" i="1"/>
  <c r="R1110" i="1"/>
  <c r="L1109" i="1"/>
  <c r="F1106" i="1"/>
  <c r="E1104" i="1"/>
  <c r="N1099" i="1"/>
  <c r="D1094" i="1"/>
  <c r="L1091" i="1"/>
  <c r="H1088" i="1"/>
  <c r="N1082" i="1"/>
  <c r="D1081" i="1"/>
  <c r="K1077" i="1"/>
  <c r="D1075" i="1"/>
  <c r="D1069" i="1"/>
  <c r="N1069" i="1"/>
  <c r="Q1066" i="1"/>
  <c r="Q1057" i="1"/>
  <c r="G1055" i="1"/>
  <c r="B1051" i="1"/>
  <c r="J1051" i="1"/>
  <c r="E1049" i="1"/>
  <c r="K1049" i="1"/>
  <c r="I1047" i="1"/>
  <c r="C1045" i="1"/>
  <c r="C1041" i="1"/>
  <c r="H1041" i="1"/>
  <c r="L1038" i="1"/>
  <c r="R1033" i="1"/>
  <c r="G1032" i="1"/>
  <c r="L1029" i="1"/>
  <c r="H1022" i="1"/>
  <c r="B1016" i="1"/>
  <c r="M1013" i="1"/>
  <c r="R1011" i="1"/>
  <c r="C1006" i="1"/>
  <c r="G1000" i="1"/>
  <c r="P996" i="1"/>
  <c r="E991" i="1"/>
  <c r="H985" i="1"/>
  <c r="O983" i="1"/>
  <c r="M983" i="1"/>
  <c r="K983" i="1"/>
  <c r="T983" i="1" s="1"/>
  <c r="C978" i="1"/>
  <c r="J971" i="1"/>
  <c r="D963" i="1"/>
  <c r="P959" i="1"/>
  <c r="P956" i="1"/>
  <c r="M953" i="1"/>
  <c r="G944" i="1"/>
  <c r="K940" i="1"/>
  <c r="L935" i="1"/>
  <c r="M919" i="1"/>
  <c r="O913" i="1"/>
  <c r="S905" i="1"/>
  <c r="B904" i="1"/>
  <c r="S904" i="1"/>
  <c r="J904" i="1"/>
  <c r="L904" i="1"/>
  <c r="Q904" i="1"/>
  <c r="P904" i="1"/>
  <c r="R904" i="1"/>
  <c r="K904" i="1"/>
  <c r="K899" i="1"/>
  <c r="J896" i="1"/>
  <c r="M892" i="1"/>
  <c r="M883" i="1"/>
  <c r="M880" i="1"/>
  <c r="F872" i="1"/>
  <c r="G847" i="1"/>
  <c r="E837" i="1"/>
  <c r="D837" i="1"/>
  <c r="G837" i="1"/>
  <c r="H837" i="1"/>
  <c r="Q833" i="1"/>
  <c r="I807" i="1"/>
  <c r="I801" i="1"/>
  <c r="N796" i="1"/>
  <c r="H796" i="1"/>
  <c r="O796" i="1"/>
  <c r="E796" i="1"/>
  <c r="F796" i="1"/>
  <c r="G796" i="1"/>
  <c r="L796" i="1"/>
  <c r="S796" i="1"/>
  <c r="D796" i="1"/>
  <c r="I796" i="1"/>
  <c r="R796" i="1"/>
  <c r="S752" i="1"/>
  <c r="E687" i="1"/>
  <c r="D687" i="1"/>
  <c r="M687" i="1"/>
  <c r="I687" i="1"/>
  <c r="L687" i="1"/>
  <c r="P687" i="1"/>
  <c r="F687" i="1"/>
  <c r="S687" i="1"/>
  <c r="J687" i="1"/>
  <c r="B687" i="1"/>
  <c r="C687" i="1"/>
  <c r="G687" i="1"/>
  <c r="K687" i="1"/>
  <c r="Q687" i="1"/>
  <c r="R687" i="1"/>
  <c r="B1045" i="1"/>
  <c r="Q1040" i="1"/>
  <c r="K1038" i="1"/>
  <c r="R1036" i="1"/>
  <c r="P1033" i="1"/>
  <c r="C1025" i="1"/>
  <c r="B1025" i="1"/>
  <c r="E1022" i="1"/>
  <c r="L1013" i="1"/>
  <c r="B1006" i="1"/>
  <c r="E1000" i="1"/>
  <c r="M996" i="1"/>
  <c r="E995" i="1"/>
  <c r="S995" i="1"/>
  <c r="F995" i="1"/>
  <c r="R982" i="1"/>
  <c r="K981" i="1"/>
  <c r="B981" i="1"/>
  <c r="I981" i="1"/>
  <c r="D981" i="1"/>
  <c r="S981" i="1"/>
  <c r="N959" i="1"/>
  <c r="J947" i="1"/>
  <c r="D947" i="1"/>
  <c r="I947" i="1"/>
  <c r="J935" i="1"/>
  <c r="F908" i="1"/>
  <c r="R905" i="1"/>
  <c r="E899" i="1"/>
  <c r="H820" i="1"/>
  <c r="B820" i="1"/>
  <c r="I795" i="1"/>
  <c r="P795" i="1"/>
  <c r="B748" i="1"/>
  <c r="C748" i="1"/>
  <c r="L748" i="1"/>
  <c r="K748" i="1"/>
  <c r="M748" i="1"/>
  <c r="N748" i="1"/>
  <c r="J748" i="1"/>
  <c r="E748" i="1"/>
  <c r="B686" i="1"/>
  <c r="I686" i="1"/>
  <c r="L686" i="1"/>
  <c r="M686" i="1"/>
  <c r="D686" i="1"/>
  <c r="E686" i="1"/>
  <c r="F686" i="1"/>
  <c r="K752" i="1"/>
  <c r="G752" i="1"/>
  <c r="Q752" i="1"/>
  <c r="B752" i="1"/>
  <c r="M752" i="1"/>
  <c r="N752" i="1"/>
  <c r="P752" i="1"/>
  <c r="C752" i="1"/>
  <c r="D752" i="1"/>
  <c r="E752" i="1"/>
  <c r="J752" i="1"/>
  <c r="H752" i="1"/>
  <c r="M801" i="1"/>
  <c r="O801" i="1"/>
  <c r="R801" i="1"/>
  <c r="K801" i="1"/>
  <c r="Q801" i="1"/>
  <c r="S801" i="1"/>
  <c r="C801" i="1"/>
  <c r="G801" i="1"/>
  <c r="R1032" i="1"/>
  <c r="L1032" i="1"/>
  <c r="H1013" i="1"/>
  <c r="O944" i="1"/>
  <c r="M944" i="1"/>
  <c r="D944" i="1"/>
  <c r="Q944" i="1"/>
  <c r="E944" i="1"/>
  <c r="N944" i="1"/>
  <c r="G1150" i="1"/>
  <c r="P1148" i="1"/>
  <c r="H1036" i="1"/>
  <c r="H996" i="1"/>
  <c r="R879" i="1"/>
  <c r="P855" i="1"/>
  <c r="I846" i="1"/>
  <c r="H846" i="1"/>
  <c r="F846" i="1"/>
  <c r="L846" i="1"/>
  <c r="S846" i="1"/>
  <c r="M846" i="1"/>
  <c r="O846" i="1"/>
  <c r="R846" i="1"/>
  <c r="E846" i="1"/>
  <c r="G846" i="1"/>
  <c r="I789" i="1"/>
  <c r="E789" i="1"/>
  <c r="G789" i="1"/>
  <c r="H789" i="1"/>
  <c r="D789" i="1"/>
  <c r="R789" i="1"/>
  <c r="D771" i="1"/>
  <c r="I771" i="1"/>
  <c r="J771" i="1"/>
  <c r="Q771" i="1"/>
  <c r="C1160" i="1"/>
  <c r="H1158" i="1"/>
  <c r="S1156" i="1"/>
  <c r="F1150" i="1"/>
  <c r="O1148" i="1"/>
  <c r="P1146" i="1"/>
  <c r="L1142" i="1"/>
  <c r="L1136" i="1"/>
  <c r="H1126" i="1"/>
  <c r="C1122" i="1"/>
  <c r="P1118" i="1"/>
  <c r="H1117" i="1"/>
  <c r="E1116" i="1"/>
  <c r="S1112" i="1"/>
  <c r="D1109" i="1"/>
  <c r="F1107" i="1"/>
  <c r="N1105" i="1"/>
  <c r="J1098" i="1"/>
  <c r="F1096" i="1"/>
  <c r="D1074" i="1"/>
  <c r="L1071" i="1"/>
  <c r="I1062" i="1"/>
  <c r="J1054" i="1"/>
  <c r="O1053" i="1"/>
  <c r="M1053" i="1"/>
  <c r="N1044" i="1"/>
  <c r="D1038" i="1"/>
  <c r="G1036" i="1"/>
  <c r="J1033" i="1"/>
  <c r="R1031" i="1"/>
  <c r="P1028" i="1"/>
  <c r="E1024" i="1"/>
  <c r="B1015" i="1"/>
  <c r="F1015" i="1"/>
  <c r="F1013" i="1"/>
  <c r="G996" i="1"/>
  <c r="E982" i="1"/>
  <c r="L969" i="1"/>
  <c r="G959" i="1"/>
  <c r="K956" i="1"/>
  <c r="F956" i="1"/>
  <c r="D956" i="1"/>
  <c r="F953" i="1"/>
  <c r="C953" i="1"/>
  <c r="L953" i="1"/>
  <c r="I953" i="1"/>
  <c r="K946" i="1"/>
  <c r="H943" i="1"/>
  <c r="H937" i="1"/>
  <c r="P937" i="1"/>
  <c r="L930" i="1"/>
  <c r="B919" i="1"/>
  <c r="S919" i="1"/>
  <c r="H919" i="1"/>
  <c r="J919" i="1"/>
  <c r="O919" i="1"/>
  <c r="E919" i="1"/>
  <c r="I905" i="1"/>
  <c r="B902" i="1"/>
  <c r="M902" i="1"/>
  <c r="E902" i="1"/>
  <c r="O902" i="1"/>
  <c r="D902" i="1"/>
  <c r="O895" i="1"/>
  <c r="B883" i="1"/>
  <c r="O883" i="1"/>
  <c r="R883" i="1"/>
  <c r="E883" i="1"/>
  <c r="I883" i="1"/>
  <c r="P883" i="1"/>
  <c r="Q883" i="1"/>
  <c r="S883" i="1"/>
  <c r="Q879" i="1"/>
  <c r="M855" i="1"/>
  <c r="F844" i="1"/>
  <c r="Q844" i="1"/>
  <c r="G824" i="1"/>
  <c r="E819" i="1"/>
  <c r="I819" i="1"/>
  <c r="M819" i="1"/>
  <c r="B819" i="1"/>
  <c r="L819" i="1"/>
  <c r="O819" i="1"/>
  <c r="B788" i="1"/>
  <c r="F788" i="1"/>
  <c r="L788" i="1"/>
  <c r="O788" i="1"/>
  <c r="S788" i="1"/>
  <c r="C709" i="1"/>
  <c r="F709" i="1"/>
  <c r="D709" i="1"/>
  <c r="G709" i="1"/>
  <c r="L709" i="1"/>
  <c r="E709" i="1"/>
  <c r="E1011" i="1"/>
  <c r="C1011" i="1"/>
  <c r="L1098" i="1"/>
  <c r="J1062" i="1"/>
  <c r="I959" i="1"/>
  <c r="L829" i="1"/>
  <c r="M829" i="1"/>
  <c r="H829" i="1"/>
  <c r="C829" i="1"/>
  <c r="M1162" i="1"/>
  <c r="G1158" i="1"/>
  <c r="R1156" i="1"/>
  <c r="E1150" i="1"/>
  <c r="K1148" i="1"/>
  <c r="O1146" i="1"/>
  <c r="K1142" i="1"/>
  <c r="K1136" i="1"/>
  <c r="S1130" i="1"/>
  <c r="G1126" i="1"/>
  <c r="O1118" i="1"/>
  <c r="G1117" i="1"/>
  <c r="D1116" i="1"/>
  <c r="N1112" i="1"/>
  <c r="M1105" i="1"/>
  <c r="H1098" i="1"/>
  <c r="K1071" i="1"/>
  <c r="H1062" i="1"/>
  <c r="E1054" i="1"/>
  <c r="M1044" i="1"/>
  <c r="C1038" i="1"/>
  <c r="F1036" i="1"/>
  <c r="I1033" i="1"/>
  <c r="N1031" i="1"/>
  <c r="N1028" i="1"/>
  <c r="D1024" i="1"/>
  <c r="S1020" i="1"/>
  <c r="S1014" i="1"/>
  <c r="E1013" i="1"/>
  <c r="C1010" i="1"/>
  <c r="E1010" i="1"/>
  <c r="F996" i="1"/>
  <c r="B989" i="1"/>
  <c r="J989" i="1"/>
  <c r="C982" i="1"/>
  <c r="B977" i="1"/>
  <c r="I977" i="1"/>
  <c r="F977" i="1"/>
  <c r="L977" i="1"/>
  <c r="K969" i="1"/>
  <c r="D959" i="1"/>
  <c r="I946" i="1"/>
  <c r="G943" i="1"/>
  <c r="S936" i="1"/>
  <c r="R933" i="1"/>
  <c r="H930" i="1"/>
  <c r="M926" i="1"/>
  <c r="C926" i="1"/>
  <c r="E926" i="1"/>
  <c r="J926" i="1"/>
  <c r="P926" i="1"/>
  <c r="Q926" i="1"/>
  <c r="R926" i="1"/>
  <c r="L926" i="1"/>
  <c r="L921" i="1"/>
  <c r="H905" i="1"/>
  <c r="L895" i="1"/>
  <c r="I892" i="1"/>
  <c r="L892" i="1"/>
  <c r="P892" i="1"/>
  <c r="C892" i="1"/>
  <c r="Q892" i="1"/>
  <c r="M879" i="1"/>
  <c r="J855" i="1"/>
  <c r="N836" i="1"/>
  <c r="M836" i="1"/>
  <c r="S836" i="1"/>
  <c r="I836" i="1"/>
  <c r="K836" i="1"/>
  <c r="Q836" i="1"/>
  <c r="B836" i="1"/>
  <c r="C836" i="1"/>
  <c r="D836" i="1"/>
  <c r="E836" i="1"/>
  <c r="J836" i="1"/>
  <c r="L836" i="1"/>
  <c r="F824" i="1"/>
  <c r="B805" i="1"/>
  <c r="P805" i="1"/>
  <c r="D805" i="1"/>
  <c r="M805" i="1"/>
  <c r="L805" i="1"/>
  <c r="O805" i="1"/>
  <c r="R805" i="1"/>
  <c r="F805" i="1"/>
  <c r="K805" i="1"/>
  <c r="L770" i="1"/>
  <c r="C770" i="1"/>
  <c r="D770" i="1"/>
  <c r="E770" i="1"/>
  <c r="I770" i="1"/>
  <c r="J770" i="1"/>
  <c r="K770" i="1"/>
  <c r="I764" i="1"/>
  <c r="G764" i="1"/>
  <c r="J764" i="1"/>
  <c r="L764" i="1"/>
  <c r="F764" i="1"/>
  <c r="M764" i="1"/>
  <c r="S764" i="1"/>
  <c r="L718" i="1"/>
  <c r="F718" i="1"/>
  <c r="P718" i="1"/>
  <c r="I718" i="1"/>
  <c r="K718" i="1"/>
  <c r="M718" i="1"/>
  <c r="S718" i="1"/>
  <c r="G718" i="1"/>
  <c r="B718" i="1"/>
  <c r="Q718" i="1"/>
  <c r="R718" i="1"/>
  <c r="J978" i="1"/>
  <c r="G978" i="1"/>
  <c r="D847" i="1"/>
  <c r="B847" i="1"/>
  <c r="S847" i="1"/>
  <c r="F833" i="1"/>
  <c r="G833" i="1"/>
  <c r="K833" i="1"/>
  <c r="O833" i="1"/>
  <c r="P833" i="1"/>
  <c r="K991" i="1"/>
  <c r="Q991" i="1"/>
  <c r="O963" i="1"/>
  <c r="M963" i="1"/>
  <c r="S963" i="1"/>
  <c r="G963" i="1"/>
  <c r="Q963" i="1"/>
  <c r="N896" i="1"/>
  <c r="D896" i="1"/>
  <c r="Q896" i="1"/>
  <c r="S896" i="1"/>
  <c r="B896" i="1"/>
  <c r="G896" i="1"/>
  <c r="H896" i="1"/>
  <c r="I896" i="1"/>
  <c r="E896" i="1"/>
  <c r="K1158" i="1"/>
  <c r="H1150" i="1"/>
  <c r="N1062" i="1"/>
  <c r="J1036" i="1"/>
  <c r="B985" i="1"/>
  <c r="R985" i="1"/>
  <c r="D985" i="1"/>
  <c r="S985" i="1"/>
  <c r="E971" i="1"/>
  <c r="R971" i="1"/>
  <c r="C971" i="1"/>
  <c r="M971" i="1"/>
  <c r="D971" i="1"/>
  <c r="K959" i="1"/>
  <c r="B912" i="1"/>
  <c r="F912" i="1"/>
  <c r="P912" i="1"/>
  <c r="E912" i="1"/>
  <c r="K912" i="1"/>
  <c r="S879" i="1"/>
  <c r="B810" i="1"/>
  <c r="E810" i="1"/>
  <c r="C810" i="1"/>
  <c r="K810" i="1"/>
  <c r="I1158" i="1"/>
  <c r="M1142" i="1"/>
  <c r="M1136" i="1"/>
  <c r="Q1118" i="1"/>
  <c r="J1117" i="1"/>
  <c r="F1116" i="1"/>
  <c r="B1029" i="1"/>
  <c r="C1029" i="1"/>
  <c r="G1013" i="1"/>
  <c r="N946" i="1"/>
  <c r="Q943" i="1"/>
  <c r="G940" i="1"/>
  <c r="P940" i="1"/>
  <c r="B940" i="1"/>
  <c r="L940" i="1"/>
  <c r="S940" i="1"/>
  <c r="R940" i="1"/>
  <c r="J1162" i="1"/>
  <c r="F1158" i="1"/>
  <c r="Q1156" i="1"/>
  <c r="O1154" i="1"/>
  <c r="D1150" i="1"/>
  <c r="J1148" i="1"/>
  <c r="N1146" i="1"/>
  <c r="N1144" i="1"/>
  <c r="J1142" i="1"/>
  <c r="O1137" i="1"/>
  <c r="J1136" i="1"/>
  <c r="R1130" i="1"/>
  <c r="L1129" i="1"/>
  <c r="F1126" i="1"/>
  <c r="C1121" i="1"/>
  <c r="M1118" i="1"/>
  <c r="F1117" i="1"/>
  <c r="C1116" i="1"/>
  <c r="M1112" i="1"/>
  <c r="I1110" i="1"/>
  <c r="S1106" i="1"/>
  <c r="L1105" i="1"/>
  <c r="K1101" i="1"/>
  <c r="F1098" i="1"/>
  <c r="P1095" i="1"/>
  <c r="S1081" i="1"/>
  <c r="J1071" i="1"/>
  <c r="G1062" i="1"/>
  <c r="P1059" i="1"/>
  <c r="D1054" i="1"/>
  <c r="P1046" i="1"/>
  <c r="K1044" i="1"/>
  <c r="E1036" i="1"/>
  <c r="H1033" i="1"/>
  <c r="M1031" i="1"/>
  <c r="M1028" i="1"/>
  <c r="C1027" i="1"/>
  <c r="S1027" i="1"/>
  <c r="H1027" i="1"/>
  <c r="M1020" i="1"/>
  <c r="K1017" i="1"/>
  <c r="R1014" i="1"/>
  <c r="D1013" i="1"/>
  <c r="S1009" i="1"/>
  <c r="I1007" i="1"/>
  <c r="Q1007" i="1"/>
  <c r="N1007" i="1"/>
  <c r="D1007" i="1"/>
  <c r="C996" i="1"/>
  <c r="K992" i="1"/>
  <c r="T992" i="1" s="1"/>
  <c r="S976" i="1"/>
  <c r="C973" i="1"/>
  <c r="E973" i="1"/>
  <c r="N973" i="1"/>
  <c r="I973" i="1"/>
  <c r="H969" i="1"/>
  <c r="C959" i="1"/>
  <c r="S955" i="1"/>
  <c r="F946" i="1"/>
  <c r="F943" i="1"/>
  <c r="R936" i="1"/>
  <c r="O933" i="1"/>
  <c r="D930" i="1"/>
  <c r="L924" i="1"/>
  <c r="K921" i="1"/>
  <c r="O911" i="1"/>
  <c r="F905" i="1"/>
  <c r="H895" i="1"/>
  <c r="S891" i="1"/>
  <c r="L888" i="1"/>
  <c r="C888" i="1"/>
  <c r="F888" i="1"/>
  <c r="J888" i="1"/>
  <c r="K888" i="1"/>
  <c r="E879" i="1"/>
  <c r="G855" i="1"/>
  <c r="L804" i="1"/>
  <c r="Q760" i="1"/>
  <c r="J727" i="1"/>
  <c r="D727" i="1"/>
  <c r="E727" i="1"/>
  <c r="F727" i="1"/>
  <c r="R727" i="1"/>
  <c r="C727" i="1"/>
  <c r="L727" i="1"/>
  <c r="N727" i="1"/>
  <c r="B913" i="1"/>
  <c r="K913" i="1"/>
  <c r="E913" i="1"/>
  <c r="D913" i="1"/>
  <c r="J807" i="1"/>
  <c r="E807" i="1"/>
  <c r="S807" i="1"/>
  <c r="H807" i="1"/>
  <c r="K807" i="1"/>
  <c r="Q807" i="1"/>
  <c r="R807" i="1"/>
  <c r="B807" i="1"/>
  <c r="C807" i="1"/>
  <c r="D807" i="1"/>
  <c r="F807" i="1"/>
  <c r="O807" i="1"/>
  <c r="G880" i="1"/>
  <c r="O880" i="1"/>
  <c r="C880" i="1"/>
  <c r="N872" i="1"/>
  <c r="I872" i="1"/>
  <c r="D872" i="1"/>
  <c r="B872" i="1"/>
  <c r="K872" i="1"/>
  <c r="L872" i="1"/>
  <c r="M872" i="1"/>
  <c r="O872" i="1"/>
  <c r="G872" i="1"/>
  <c r="B830" i="1"/>
  <c r="C830" i="1"/>
  <c r="C1061" i="1"/>
  <c r="L1061" i="1"/>
  <c r="I996" i="1"/>
  <c r="E1162" i="1"/>
  <c r="E1158" i="1"/>
  <c r="P1156" i="1"/>
  <c r="C1150" i="1"/>
  <c r="I1136" i="1"/>
  <c r="Q1130" i="1"/>
  <c r="L1118" i="1"/>
  <c r="E1117" i="1"/>
  <c r="R1106" i="1"/>
  <c r="C1103" i="1"/>
  <c r="R1090" i="1"/>
  <c r="R1081" i="1"/>
  <c r="F1062" i="1"/>
  <c r="N1059" i="1"/>
  <c r="J1044" i="1"/>
  <c r="G1038" i="1"/>
  <c r="S1038" i="1"/>
  <c r="F1033" i="1"/>
  <c r="L1031" i="1"/>
  <c r="L1028" i="1"/>
  <c r="C1024" i="1"/>
  <c r="K1024" i="1"/>
  <c r="P1014" i="1"/>
  <c r="C1013" i="1"/>
  <c r="S1006" i="1"/>
  <c r="C987" i="1"/>
  <c r="S987" i="1"/>
  <c r="F982" i="1"/>
  <c r="S982" i="1"/>
  <c r="G982" i="1"/>
  <c r="Q982" i="1"/>
  <c r="P982" i="1"/>
  <c r="R976" i="1"/>
  <c r="R972" i="1"/>
  <c r="B959" i="1"/>
  <c r="R955" i="1"/>
  <c r="C943" i="1"/>
  <c r="P936" i="1"/>
  <c r="L933" i="1"/>
  <c r="C930" i="1"/>
  <c r="G895" i="1"/>
  <c r="R891" i="1"/>
  <c r="B879" i="1"/>
  <c r="P876" i="1"/>
  <c r="N824" i="1"/>
  <c r="B824" i="1"/>
  <c r="P824" i="1"/>
  <c r="R824" i="1"/>
  <c r="K824" i="1"/>
  <c r="L824" i="1"/>
  <c r="O824" i="1"/>
  <c r="C824" i="1"/>
  <c r="D824" i="1"/>
  <c r="Q824" i="1"/>
  <c r="S824" i="1"/>
  <c r="N760" i="1"/>
  <c r="J632" i="1"/>
  <c r="S632" i="1"/>
  <c r="B632" i="1"/>
  <c r="E632" i="1"/>
  <c r="G632" i="1"/>
  <c r="Q632" i="1"/>
  <c r="R632" i="1"/>
  <c r="F632" i="1"/>
  <c r="H632" i="1"/>
  <c r="I632" i="1"/>
  <c r="L632" i="1"/>
  <c r="O632" i="1"/>
  <c r="C632" i="1"/>
  <c r="D632" i="1"/>
  <c r="K632" i="1"/>
  <c r="P632" i="1"/>
  <c r="E783" i="1"/>
  <c r="L783" i="1"/>
  <c r="M783" i="1"/>
  <c r="Q783" i="1"/>
  <c r="C783" i="1"/>
  <c r="F783" i="1"/>
  <c r="F689" i="1"/>
  <c r="L689" i="1"/>
  <c r="C689" i="1"/>
  <c r="O689" i="1"/>
  <c r="S689" i="1"/>
  <c r="D689" i="1"/>
  <c r="M689" i="1"/>
  <c r="R689" i="1"/>
  <c r="B1036" i="1"/>
  <c r="N1036" i="1"/>
  <c r="E996" i="1"/>
  <c r="K996" i="1"/>
  <c r="N996" i="1"/>
  <c r="R1119" i="1"/>
  <c r="P1081" i="1"/>
  <c r="R963" i="1"/>
  <c r="L946" i="1"/>
  <c r="H946" i="1"/>
  <c r="J946" i="1"/>
  <c r="E921" i="1"/>
  <c r="S921" i="1"/>
  <c r="B921" i="1"/>
  <c r="D921" i="1"/>
  <c r="O921" i="1"/>
  <c r="P921" i="1"/>
  <c r="B855" i="1"/>
  <c r="O855" i="1"/>
  <c r="L855" i="1"/>
  <c r="S855" i="1"/>
  <c r="I855" i="1"/>
  <c r="S1161" i="1"/>
  <c r="R1157" i="1"/>
  <c r="M1156" i="1"/>
  <c r="R1149" i="1"/>
  <c r="E1148" i="1"/>
  <c r="D1142" i="1"/>
  <c r="Q1138" i="1"/>
  <c r="F1136" i="1"/>
  <c r="M1130" i="1"/>
  <c r="Q1119" i="1"/>
  <c r="H1118" i="1"/>
  <c r="S1116" i="1"/>
  <c r="O1106" i="1"/>
  <c r="E1084" i="1"/>
  <c r="N1081" i="1"/>
  <c r="E1071" i="1"/>
  <c r="S1061" i="1"/>
  <c r="C1044" i="1"/>
  <c r="B1035" i="1"/>
  <c r="R1035" i="1"/>
  <c r="C1033" i="1"/>
  <c r="G1031" i="1"/>
  <c r="E1028" i="1"/>
  <c r="D1023" i="1"/>
  <c r="C1020" i="1"/>
  <c r="L1020" i="1"/>
  <c r="G1014" i="1"/>
  <c r="P1006" i="1"/>
  <c r="P963" i="1"/>
  <c r="J955" i="1"/>
  <c r="I936" i="1"/>
  <c r="E933" i="1"/>
  <c r="G929" i="1"/>
  <c r="B915" i="1"/>
  <c r="C915" i="1"/>
  <c r="H915" i="1"/>
  <c r="N905" i="1"/>
  <c r="M905" i="1"/>
  <c r="P905" i="1"/>
  <c r="G905" i="1"/>
  <c r="E905" i="1"/>
  <c r="D895" i="1"/>
  <c r="J891" i="1"/>
  <c r="J876" i="1"/>
  <c r="E854" i="1"/>
  <c r="G854" i="1"/>
  <c r="K804" i="1"/>
  <c r="J804" i="1"/>
  <c r="M804" i="1"/>
  <c r="G804" i="1"/>
  <c r="D804" i="1"/>
  <c r="P760" i="1"/>
  <c r="M760" i="1"/>
  <c r="B760" i="1"/>
  <c r="C760" i="1"/>
  <c r="D760" i="1"/>
  <c r="K760" i="1"/>
  <c r="I760" i="1"/>
  <c r="R760" i="1"/>
  <c r="S760" i="1"/>
  <c r="E760" i="1"/>
  <c r="Q1161" i="1"/>
  <c r="Q1157" i="1"/>
  <c r="L1156" i="1"/>
  <c r="D1154" i="1"/>
  <c r="Q1149" i="1"/>
  <c r="C1148" i="1"/>
  <c r="H1146" i="1"/>
  <c r="E1144" i="1"/>
  <c r="C1142" i="1"/>
  <c r="P1138" i="1"/>
  <c r="H1137" i="1"/>
  <c r="E1136" i="1"/>
  <c r="L1130" i="1"/>
  <c r="F1129" i="1"/>
  <c r="H1127" i="1"/>
  <c r="O1125" i="1"/>
  <c r="P1119" i="1"/>
  <c r="G1118" i="1"/>
  <c r="R1116" i="1"/>
  <c r="L1111" i="1"/>
  <c r="D1110" i="1"/>
  <c r="N1106" i="1"/>
  <c r="S1104" i="1"/>
  <c r="E1101" i="1"/>
  <c r="F1095" i="1"/>
  <c r="N1089" i="1"/>
  <c r="D1084" i="1"/>
  <c r="L1081" i="1"/>
  <c r="H1078" i="1"/>
  <c r="D1071" i="1"/>
  <c r="R1061" i="1"/>
  <c r="M1058" i="1"/>
  <c r="P1053" i="1"/>
  <c r="E1046" i="1"/>
  <c r="B1044" i="1"/>
  <c r="D1039" i="1"/>
  <c r="L1039" i="1"/>
  <c r="B1033" i="1"/>
  <c r="E1031" i="1"/>
  <c r="B1028" i="1"/>
  <c r="H1026" i="1"/>
  <c r="C1023" i="1"/>
  <c r="R1019" i="1"/>
  <c r="F1017" i="1"/>
  <c r="C1014" i="1"/>
  <c r="K1012" i="1"/>
  <c r="F1009" i="1"/>
  <c r="M1006" i="1"/>
  <c r="E1005" i="1"/>
  <c r="D1005" i="1"/>
  <c r="N1005" i="1"/>
  <c r="B998" i="1"/>
  <c r="G998" i="1"/>
  <c r="P998" i="1"/>
  <c r="C998" i="1"/>
  <c r="N995" i="1"/>
  <c r="D992" i="1"/>
  <c r="B986" i="1"/>
  <c r="S986" i="1"/>
  <c r="N981" i="1"/>
  <c r="E980" i="1"/>
  <c r="C980" i="1"/>
  <c r="K980" i="1"/>
  <c r="H972" i="1"/>
  <c r="L968" i="1"/>
  <c r="N963" i="1"/>
  <c r="N960" i="1"/>
  <c r="H955" i="1"/>
  <c r="C950" i="1"/>
  <c r="Q950" i="1"/>
  <c r="F950" i="1"/>
  <c r="S944" i="1"/>
  <c r="K941" i="1"/>
  <c r="H936" i="1"/>
  <c r="D933" i="1"/>
  <c r="F929" i="1"/>
  <c r="E924" i="1"/>
  <c r="R914" i="1"/>
  <c r="C911" i="1"/>
  <c r="R906" i="1"/>
  <c r="R900" i="1"/>
  <c r="H897" i="1"/>
  <c r="E897" i="1"/>
  <c r="Q897" i="1"/>
  <c r="R897" i="1"/>
  <c r="G897" i="1"/>
  <c r="S897" i="1"/>
  <c r="C895" i="1"/>
  <c r="I891" i="1"/>
  <c r="O884" i="1"/>
  <c r="I878" i="1"/>
  <c r="I876" i="1"/>
  <c r="C865" i="1"/>
  <c r="G853" i="1"/>
  <c r="R850" i="1"/>
  <c r="L848" i="1"/>
  <c r="C823" i="1"/>
  <c r="C808" i="1"/>
  <c r="H777" i="1"/>
  <c r="H654" i="1"/>
  <c r="Q654" i="1"/>
  <c r="D654" i="1"/>
  <c r="F654" i="1"/>
  <c r="O654" i="1"/>
  <c r="R654" i="1"/>
  <c r="S654" i="1"/>
  <c r="E654" i="1"/>
  <c r="G654" i="1"/>
  <c r="M651" i="1"/>
  <c r="J651" i="1"/>
  <c r="B651" i="1"/>
  <c r="D651" i="1"/>
  <c r="P651" i="1"/>
  <c r="Q651" i="1"/>
  <c r="R651" i="1"/>
  <c r="F651" i="1"/>
  <c r="K651" i="1"/>
  <c r="E651" i="1"/>
  <c r="M627" i="1"/>
  <c r="J627" i="1"/>
  <c r="K627" i="1"/>
  <c r="P627" i="1"/>
  <c r="D627" i="1"/>
  <c r="E627" i="1"/>
  <c r="F627" i="1"/>
  <c r="Q627" i="1"/>
  <c r="R627" i="1"/>
  <c r="S624" i="1"/>
  <c r="S962" i="1"/>
  <c r="B962" i="1"/>
  <c r="P962" i="1"/>
  <c r="D931" i="1"/>
  <c r="M931" i="1"/>
  <c r="J923" i="1"/>
  <c r="M923" i="1"/>
  <c r="G923" i="1"/>
  <c r="K923" i="1"/>
  <c r="M920" i="1"/>
  <c r="P920" i="1"/>
  <c r="J907" i="1"/>
  <c r="M907" i="1"/>
  <c r="B907" i="1"/>
  <c r="E907" i="1"/>
  <c r="I907" i="1"/>
  <c r="N852" i="1"/>
  <c r="Q852" i="1"/>
  <c r="E852" i="1"/>
  <c r="C852" i="1"/>
  <c r="O852" i="1"/>
  <c r="P852" i="1"/>
  <c r="S852" i="1"/>
  <c r="B827" i="1"/>
  <c r="O827" i="1"/>
  <c r="R827" i="1"/>
  <c r="S827" i="1"/>
  <c r="C782" i="1"/>
  <c r="N782" i="1"/>
  <c r="M782" i="1"/>
  <c r="E782" i="1"/>
  <c r="Q782" i="1"/>
  <c r="R782" i="1"/>
  <c r="S782" i="1"/>
  <c r="B773" i="1"/>
  <c r="S773" i="1"/>
  <c r="M773" i="1"/>
  <c r="D773" i="1"/>
  <c r="H704" i="1"/>
  <c r="S704" i="1"/>
  <c r="B704" i="1"/>
  <c r="R704" i="1"/>
  <c r="T704" i="1" s="1"/>
  <c r="G704" i="1"/>
  <c r="J704" i="1"/>
  <c r="K704" i="1"/>
  <c r="P704" i="1"/>
  <c r="N704" i="1"/>
  <c r="Q704" i="1"/>
  <c r="H690" i="1"/>
  <c r="M690" i="1"/>
  <c r="S690" i="1"/>
  <c r="E690" i="1"/>
  <c r="M678" i="1"/>
  <c r="F622" i="1"/>
  <c r="D622" i="1"/>
  <c r="G622" i="1"/>
  <c r="O622" i="1"/>
  <c r="P622" i="1"/>
  <c r="Q622" i="1"/>
  <c r="S622" i="1"/>
  <c r="H622" i="1"/>
  <c r="I622" i="1"/>
  <c r="K622" i="1"/>
  <c r="B538" i="1"/>
  <c r="E538" i="1"/>
  <c r="G538" i="1"/>
  <c r="O538" i="1"/>
  <c r="P538" i="1"/>
  <c r="Q538" i="1"/>
  <c r="D538" i="1"/>
  <c r="F538" i="1"/>
  <c r="H538" i="1"/>
  <c r="J538" i="1"/>
  <c r="L538" i="1"/>
  <c r="C538" i="1"/>
  <c r="I538" i="1"/>
  <c r="M538" i="1"/>
  <c r="G500" i="1"/>
  <c r="J500" i="1"/>
  <c r="Q500" i="1"/>
  <c r="S500" i="1"/>
  <c r="E500" i="1"/>
  <c r="I500" i="1"/>
  <c r="O500" i="1"/>
  <c r="P500" i="1"/>
  <c r="R500" i="1"/>
  <c r="B500" i="1"/>
  <c r="F500" i="1"/>
  <c r="C500" i="1"/>
  <c r="H500" i="1"/>
  <c r="L500" i="1"/>
  <c r="M500" i="1"/>
  <c r="R666" i="1"/>
  <c r="L499" i="1"/>
  <c r="M499" i="1"/>
  <c r="G499" i="1"/>
  <c r="K499" i="1"/>
  <c r="S499" i="1"/>
  <c r="F499" i="1"/>
  <c r="J499" i="1"/>
  <c r="Q499" i="1"/>
  <c r="B499" i="1"/>
  <c r="K605" i="1"/>
  <c r="S605" i="1"/>
  <c r="M580" i="1"/>
  <c r="M547" i="1"/>
  <c r="G543" i="1"/>
  <c r="D543" i="1"/>
  <c r="K543" i="1"/>
  <c r="J781" i="1"/>
  <c r="G781" i="1"/>
  <c r="I781" i="1"/>
  <c r="K781" i="1"/>
  <c r="B759" i="1"/>
  <c r="M759" i="1"/>
  <c r="D725" i="1"/>
  <c r="S725" i="1"/>
  <c r="H678" i="1"/>
  <c r="Q678" i="1"/>
  <c r="G678" i="1"/>
  <c r="L678" i="1"/>
  <c r="O678" i="1"/>
  <c r="D678" i="1"/>
  <c r="F678" i="1"/>
  <c r="P678" i="1"/>
  <c r="R678" i="1"/>
  <c r="C678" i="1"/>
  <c r="H663" i="1"/>
  <c r="G663" i="1"/>
  <c r="J663" i="1"/>
  <c r="R663" i="1"/>
  <c r="E663" i="1"/>
  <c r="F663" i="1"/>
  <c r="F624" i="1"/>
  <c r="L624" i="1"/>
  <c r="R624" i="1"/>
  <c r="H624" i="1"/>
  <c r="I624" i="1"/>
  <c r="J624" i="1"/>
  <c r="M624" i="1"/>
  <c r="P624" i="1"/>
  <c r="D624" i="1"/>
  <c r="G624" i="1"/>
  <c r="O624" i="1"/>
  <c r="R620" i="1"/>
  <c r="B602" i="1"/>
  <c r="G602" i="1"/>
  <c r="H602" i="1"/>
  <c r="Q602" i="1"/>
  <c r="F602" i="1"/>
  <c r="M602" i="1"/>
  <c r="J573" i="1"/>
  <c r="D573" i="1"/>
  <c r="Q573" i="1"/>
  <c r="H573" i="1"/>
  <c r="F573" i="1"/>
  <c r="O573" i="1"/>
  <c r="N825" i="1"/>
  <c r="F825" i="1"/>
  <c r="E825" i="1"/>
  <c r="C825" i="1"/>
  <c r="E815" i="1"/>
  <c r="O815" i="1"/>
  <c r="F815" i="1"/>
  <c r="C815" i="1"/>
  <c r="H815" i="1"/>
  <c r="B809" i="1"/>
  <c r="D809" i="1"/>
  <c r="D766" i="1"/>
  <c r="E766" i="1"/>
  <c r="C766" i="1"/>
  <c r="Q766" i="1"/>
  <c r="R766" i="1"/>
  <c r="S766" i="1"/>
  <c r="F707" i="1"/>
  <c r="I707" i="1"/>
  <c r="H666" i="1"/>
  <c r="K620" i="1"/>
  <c r="N580" i="1"/>
  <c r="L580" i="1"/>
  <c r="Q580" i="1"/>
  <c r="S580" i="1"/>
  <c r="R580" i="1"/>
  <c r="B580" i="1"/>
  <c r="G580" i="1"/>
  <c r="H580" i="1"/>
  <c r="I580" i="1"/>
  <c r="K580" i="1"/>
  <c r="O580" i="1"/>
  <c r="D580" i="1"/>
  <c r="E580" i="1"/>
  <c r="F580" i="1"/>
  <c r="J580" i="1"/>
  <c r="P580" i="1"/>
  <c r="B547" i="1"/>
  <c r="E547" i="1"/>
  <c r="L547" i="1"/>
  <c r="R547" i="1"/>
  <c r="Q547" i="1"/>
  <c r="P547" i="1"/>
  <c r="C547" i="1"/>
  <c r="J547" i="1"/>
  <c r="R866" i="1"/>
  <c r="R814" i="1"/>
  <c r="L800" i="1"/>
  <c r="D800" i="1"/>
  <c r="P800" i="1"/>
  <c r="C800" i="1"/>
  <c r="G800" i="1"/>
  <c r="M800" i="1"/>
  <c r="S774" i="1"/>
  <c r="S765" i="1"/>
  <c r="D666" i="1"/>
  <c r="S658" i="1"/>
  <c r="E649" i="1"/>
  <c r="I620" i="1"/>
  <c r="J593" i="1"/>
  <c r="P593" i="1"/>
  <c r="S593" i="1"/>
  <c r="M593" i="1"/>
  <c r="Q593" i="1"/>
  <c r="E593" i="1"/>
  <c r="I593" i="1"/>
  <c r="L593" i="1"/>
  <c r="B593" i="1"/>
  <c r="H593" i="1"/>
  <c r="K593" i="1"/>
  <c r="G939" i="1"/>
  <c r="E939" i="1"/>
  <c r="C939" i="1"/>
  <c r="K901" i="1"/>
  <c r="J901" i="1"/>
  <c r="P901" i="1"/>
  <c r="H901" i="1"/>
  <c r="L901" i="1"/>
  <c r="D842" i="1"/>
  <c r="J842" i="1"/>
  <c r="P842" i="1"/>
  <c r="H842" i="1"/>
  <c r="L842" i="1"/>
  <c r="N832" i="1"/>
  <c r="J832" i="1"/>
  <c r="O832" i="1"/>
  <c r="D832" i="1"/>
  <c r="F832" i="1"/>
  <c r="L832" i="1"/>
  <c r="N812" i="1"/>
  <c r="D812" i="1"/>
  <c r="K812" i="1"/>
  <c r="M812" i="1"/>
  <c r="S812" i="1"/>
  <c r="J812" i="1"/>
  <c r="L812" i="1"/>
  <c r="O812" i="1"/>
  <c r="N784" i="1"/>
  <c r="G784" i="1"/>
  <c r="H784" i="1"/>
  <c r="B784" i="1"/>
  <c r="O754" i="1"/>
  <c r="F754" i="1"/>
  <c r="N754" i="1"/>
  <c r="E754" i="1"/>
  <c r="G754" i="1"/>
  <c r="H754" i="1"/>
  <c r="L754" i="1"/>
  <c r="I754" i="1"/>
  <c r="J754" i="1"/>
  <c r="K754" i="1"/>
  <c r="D743" i="1"/>
  <c r="M743" i="1"/>
  <c r="R743" i="1"/>
  <c r="P724" i="1"/>
  <c r="B724" i="1"/>
  <c r="C724" i="1"/>
  <c r="D724" i="1"/>
  <c r="M724" i="1"/>
  <c r="L724" i="1"/>
  <c r="N724" i="1"/>
  <c r="Q724" i="1"/>
  <c r="N706" i="1"/>
  <c r="C706" i="1"/>
  <c r="L706" i="1"/>
  <c r="M706" i="1"/>
  <c r="M658" i="1"/>
  <c r="R642" i="1"/>
  <c r="H635" i="1"/>
  <c r="E635" i="1"/>
  <c r="F635" i="1"/>
  <c r="H620" i="1"/>
  <c r="R592" i="1"/>
  <c r="K699" i="1"/>
  <c r="E666" i="1"/>
  <c r="I666" i="1"/>
  <c r="F666" i="1"/>
  <c r="K666" i="1"/>
  <c r="M666" i="1"/>
  <c r="C666" i="1"/>
  <c r="J666" i="1"/>
  <c r="L666" i="1"/>
  <c r="O666" i="1"/>
  <c r="H658" i="1"/>
  <c r="K649" i="1"/>
  <c r="G649" i="1"/>
  <c r="F649" i="1"/>
  <c r="P649" i="1"/>
  <c r="B765" i="1"/>
  <c r="F765" i="1"/>
  <c r="D765" i="1"/>
  <c r="G642" i="1"/>
  <c r="L642" i="1"/>
  <c r="S642" i="1"/>
  <c r="I642" i="1"/>
  <c r="B642" i="1"/>
  <c r="D642" i="1"/>
  <c r="P642" i="1"/>
  <c r="N620" i="1"/>
  <c r="G620" i="1"/>
  <c r="O620" i="1"/>
  <c r="F620" i="1"/>
  <c r="J620" i="1"/>
  <c r="L620" i="1"/>
  <c r="B620" i="1"/>
  <c r="D620" i="1"/>
  <c r="C620" i="1"/>
  <c r="M620" i="1"/>
  <c r="P620" i="1"/>
  <c r="Q620" i="1"/>
  <c r="S620" i="1"/>
  <c r="C616" i="1"/>
  <c r="E616" i="1"/>
  <c r="F616" i="1"/>
  <c r="H616" i="1"/>
  <c r="O616" i="1"/>
  <c r="E592" i="1"/>
  <c r="D592" i="1"/>
  <c r="I592" i="1"/>
  <c r="K592" i="1"/>
  <c r="C592" i="1"/>
  <c r="F592" i="1"/>
  <c r="P592" i="1"/>
  <c r="L592" i="1"/>
  <c r="O592" i="1"/>
  <c r="Q592" i="1"/>
  <c r="S592" i="1"/>
  <c r="B592" i="1"/>
  <c r="G592" i="1"/>
  <c r="J592" i="1"/>
  <c r="D587" i="1"/>
  <c r="J587" i="1"/>
  <c r="M587" i="1"/>
  <c r="B587" i="1"/>
  <c r="E587" i="1"/>
  <c r="I587" i="1"/>
  <c r="C587" i="1"/>
  <c r="G587" i="1"/>
  <c r="K587" i="1"/>
  <c r="P587" i="1"/>
  <c r="R587" i="1"/>
  <c r="S587" i="1"/>
  <c r="B699" i="1"/>
  <c r="G699" i="1"/>
  <c r="S699" i="1"/>
  <c r="E699" i="1"/>
  <c r="L699" i="1"/>
  <c r="E658" i="1"/>
  <c r="I658" i="1"/>
  <c r="J658" i="1"/>
  <c r="L658" i="1"/>
  <c r="Q658" i="1"/>
  <c r="D658" i="1"/>
  <c r="O658" i="1"/>
  <c r="P658" i="1"/>
  <c r="C658" i="1"/>
  <c r="B586" i="1"/>
  <c r="R586" i="1"/>
  <c r="C586" i="1"/>
  <c r="F524" i="1"/>
  <c r="I524" i="1"/>
  <c r="B524" i="1"/>
  <c r="P524" i="1"/>
  <c r="G524" i="1"/>
  <c r="K524" i="1"/>
  <c r="S524" i="1"/>
  <c r="P714" i="1"/>
  <c r="C714" i="1"/>
  <c r="E714" i="1"/>
  <c r="M714" i="1"/>
  <c r="R714" i="1"/>
  <c r="J714" i="1"/>
  <c r="K714" i="1"/>
  <c r="B714" i="1"/>
  <c r="E655" i="1"/>
  <c r="L655" i="1"/>
  <c r="G655" i="1"/>
  <c r="J655" i="1"/>
  <c r="M655" i="1"/>
  <c r="D655" i="1"/>
  <c r="R655" i="1"/>
  <c r="B655" i="1"/>
  <c r="C655" i="1"/>
  <c r="F655" i="1"/>
  <c r="P655" i="1"/>
  <c r="F590" i="1"/>
  <c r="J590" i="1"/>
  <c r="M590" i="1"/>
  <c r="B590" i="1"/>
  <c r="C590" i="1"/>
  <c r="L590" i="1"/>
  <c r="R590" i="1"/>
  <c r="D590" i="1"/>
  <c r="E590" i="1"/>
  <c r="G590" i="1"/>
  <c r="I590" i="1"/>
  <c r="P590" i="1"/>
  <c r="H590" i="1"/>
  <c r="O590" i="1"/>
  <c r="Q590" i="1"/>
  <c r="S590" i="1"/>
  <c r="H866" i="1"/>
  <c r="F866" i="1"/>
  <c r="R825" i="1"/>
  <c r="E814" i="1"/>
  <c r="B814" i="1"/>
  <c r="P814" i="1"/>
  <c r="S814" i="1"/>
  <c r="B698" i="1"/>
  <c r="N698" i="1"/>
  <c r="E698" i="1"/>
  <c r="G698" i="1"/>
  <c r="M698" i="1"/>
  <c r="J852" i="1"/>
  <c r="B831" i="1"/>
  <c r="C831" i="1"/>
  <c r="F831" i="1"/>
  <c r="D831" i="1"/>
  <c r="H831" i="1"/>
  <c r="I831" i="1"/>
  <c r="J831" i="1"/>
  <c r="J827" i="1"/>
  <c r="Q825" i="1"/>
  <c r="O774" i="1"/>
  <c r="R774" i="1"/>
  <c r="B774" i="1"/>
  <c r="I774" i="1"/>
  <c r="J774" i="1"/>
  <c r="K774" i="1"/>
  <c r="P774" i="1"/>
  <c r="D774" i="1"/>
  <c r="E774" i="1"/>
  <c r="F774" i="1"/>
  <c r="J741" i="1"/>
  <c r="I741" i="1"/>
  <c r="F741" i="1"/>
  <c r="G741" i="1"/>
  <c r="M741" i="1"/>
  <c r="N741" i="1"/>
  <c r="Q741" i="1"/>
  <c r="R741" i="1"/>
  <c r="C631" i="1"/>
  <c r="D631" i="1"/>
  <c r="O631" i="1"/>
  <c r="H631" i="1"/>
  <c r="J631" i="1"/>
  <c r="K631" i="1"/>
  <c r="S631" i="1"/>
  <c r="E631" i="1"/>
  <c r="G631" i="1"/>
  <c r="P631" i="1"/>
  <c r="D562" i="1"/>
  <c r="R622" i="1"/>
  <c r="B485" i="1"/>
  <c r="O485" i="1"/>
  <c r="C485" i="1"/>
  <c r="L485" i="1"/>
  <c r="S485" i="1"/>
  <c r="G485" i="1"/>
  <c r="F562" i="1"/>
  <c r="O562" i="1"/>
  <c r="S562" i="1"/>
  <c r="M562" i="1"/>
  <c r="P562" i="1"/>
  <c r="R562" i="1"/>
  <c r="E562" i="1"/>
  <c r="G562" i="1"/>
  <c r="H562" i="1"/>
  <c r="J562" i="1"/>
  <c r="L562" i="1"/>
  <c r="I562" i="1"/>
  <c r="K562" i="1"/>
  <c r="Q562" i="1"/>
  <c r="B614" i="1"/>
  <c r="F614" i="1"/>
  <c r="R614" i="1"/>
  <c r="Q614" i="1"/>
  <c r="S614" i="1"/>
  <c r="H614" i="1"/>
  <c r="I614" i="1"/>
  <c r="J614" i="1"/>
  <c r="L614" i="1"/>
  <c r="F962" i="1"/>
  <c r="B934" i="1"/>
  <c r="O934" i="1"/>
  <c r="G934" i="1"/>
  <c r="J931" i="1"/>
  <c r="C923" i="1"/>
  <c r="C920" i="1"/>
  <c r="G917" i="1"/>
  <c r="E917" i="1"/>
  <c r="L917" i="1"/>
  <c r="O917" i="1"/>
  <c r="F907" i="1"/>
  <c r="J893" i="1"/>
  <c r="K893" i="1"/>
  <c r="D887" i="1"/>
  <c r="M887" i="1"/>
  <c r="R887" i="1"/>
  <c r="N885" i="1"/>
  <c r="F885" i="1"/>
  <c r="D885" i="1"/>
  <c r="K885" i="1"/>
  <c r="L885" i="1"/>
  <c r="D852" i="1"/>
  <c r="E827" i="1"/>
  <c r="L825" i="1"/>
  <c r="M813" i="1"/>
  <c r="F813" i="1"/>
  <c r="R800" i="1"/>
  <c r="B786" i="1"/>
  <c r="E786" i="1"/>
  <c r="L782" i="1"/>
  <c r="J773" i="1"/>
  <c r="P766" i="1"/>
  <c r="D704" i="1"/>
  <c r="C701" i="1"/>
  <c r="D701" i="1"/>
  <c r="M701" i="1"/>
  <c r="K701" i="1"/>
  <c r="L701" i="1"/>
  <c r="D697" i="1"/>
  <c r="P697" i="1"/>
  <c r="F697" i="1"/>
  <c r="H697" i="1"/>
  <c r="Q697" i="1"/>
  <c r="R697" i="1"/>
  <c r="E697" i="1"/>
  <c r="C690" i="1"/>
  <c r="B679" i="1"/>
  <c r="O679" i="1"/>
  <c r="H679" i="1"/>
  <c r="P679" i="1"/>
  <c r="Q679" i="1"/>
  <c r="J622" i="1"/>
  <c r="J575" i="1"/>
  <c r="C575" i="1"/>
  <c r="H575" i="1"/>
  <c r="S638" i="1"/>
  <c r="F638" i="1"/>
  <c r="B638" i="1"/>
  <c r="H638" i="1"/>
  <c r="P638" i="1"/>
  <c r="K633" i="1"/>
  <c r="G633" i="1"/>
  <c r="E609" i="1"/>
  <c r="D609" i="1"/>
  <c r="P609" i="1"/>
  <c r="R609" i="1"/>
  <c r="C609" i="1"/>
  <c r="F609" i="1"/>
  <c r="G609" i="1"/>
  <c r="K609" i="1"/>
  <c r="M609" i="1"/>
  <c r="G603" i="1"/>
  <c r="C588" i="1"/>
  <c r="G588" i="1"/>
  <c r="J588" i="1"/>
  <c r="D588" i="1"/>
  <c r="E588" i="1"/>
  <c r="K588" i="1"/>
  <c r="P588" i="1"/>
  <c r="G564" i="1"/>
  <c r="K514" i="1"/>
  <c r="B514" i="1"/>
  <c r="F514" i="1"/>
  <c r="G514" i="1"/>
  <c r="Q514" i="1"/>
  <c r="L514" i="1"/>
  <c r="R514" i="1"/>
  <c r="C514" i="1"/>
  <c r="H514" i="1"/>
  <c r="F458" i="1"/>
  <c r="H458" i="1"/>
  <c r="M458" i="1"/>
  <c r="B458" i="1"/>
  <c r="E458" i="1"/>
  <c r="L458" i="1"/>
  <c r="O458" i="1"/>
  <c r="P458" i="1"/>
  <c r="C458" i="1"/>
  <c r="G458" i="1"/>
  <c r="I458" i="1"/>
  <c r="R458" i="1"/>
  <c r="D458" i="1"/>
  <c r="H594" i="1"/>
  <c r="R559" i="1"/>
  <c r="Q551" i="1"/>
  <c r="B526" i="1"/>
  <c r="H526" i="1"/>
  <c r="J621" i="1"/>
  <c r="P621" i="1"/>
  <c r="S621" i="1"/>
  <c r="C621" i="1"/>
  <c r="D621" i="1"/>
  <c r="E621" i="1"/>
  <c r="G621" i="1"/>
  <c r="M621" i="1"/>
  <c r="F603" i="1"/>
  <c r="E603" i="1"/>
  <c r="C603" i="1"/>
  <c r="H603" i="1"/>
  <c r="P603" i="1"/>
  <c r="Q603" i="1"/>
  <c r="R603" i="1"/>
  <c r="M564" i="1"/>
  <c r="S564" i="1"/>
  <c r="R564" i="1"/>
  <c r="I564" i="1"/>
  <c r="K564" i="1"/>
  <c r="P564" i="1"/>
  <c r="B535" i="1"/>
  <c r="I535" i="1"/>
  <c r="M535" i="1"/>
  <c r="O535" i="1"/>
  <c r="B612" i="1"/>
  <c r="Q612" i="1"/>
  <c r="E612" i="1"/>
  <c r="G612" i="1"/>
  <c r="M559" i="1"/>
  <c r="H425" i="1"/>
  <c r="K425" i="1"/>
  <c r="B425" i="1"/>
  <c r="F425" i="1"/>
  <c r="D425" i="1"/>
  <c r="Q425" i="1"/>
  <c r="P425" i="1"/>
  <c r="H559" i="1"/>
  <c r="L468" i="1"/>
  <c r="K468" i="1"/>
  <c r="S864" i="1"/>
  <c r="D864" i="1"/>
  <c r="B864" i="1"/>
  <c r="C851" i="1"/>
  <c r="G839" i="1"/>
  <c r="F839" i="1"/>
  <c r="S839" i="1"/>
  <c r="O822" i="1"/>
  <c r="N816" i="1"/>
  <c r="E816" i="1"/>
  <c r="M816" i="1"/>
  <c r="P816" i="1"/>
  <c r="T816" i="1" s="1"/>
  <c r="O811" i="1"/>
  <c r="D811" i="1"/>
  <c r="F811" i="1"/>
  <c r="L811" i="1"/>
  <c r="S799" i="1"/>
  <c r="L794" i="1"/>
  <c r="N790" i="1"/>
  <c r="C790" i="1"/>
  <c r="F790" i="1"/>
  <c r="D790" i="1"/>
  <c r="J717" i="1"/>
  <c r="K705" i="1"/>
  <c r="I705" i="1"/>
  <c r="C705" i="1"/>
  <c r="G705" i="1"/>
  <c r="I694" i="1"/>
  <c r="E694" i="1"/>
  <c r="D694" i="1"/>
  <c r="F694" i="1"/>
  <c r="G694" i="1"/>
  <c r="E680" i="1"/>
  <c r="G670" i="1"/>
  <c r="J670" i="1"/>
  <c r="D664" i="1"/>
  <c r="L664" i="1"/>
  <c r="H664" i="1"/>
  <c r="K664" i="1"/>
  <c r="O664" i="1"/>
  <c r="F664" i="1"/>
  <c r="C653" i="1"/>
  <c r="P647" i="1"/>
  <c r="G647" i="1"/>
  <c r="C647" i="1"/>
  <c r="D647" i="1"/>
  <c r="I647" i="1"/>
  <c r="Q647" i="1"/>
  <c r="P630" i="1"/>
  <c r="C630" i="1"/>
  <c r="G630" i="1"/>
  <c r="J630" i="1"/>
  <c r="M630" i="1"/>
  <c r="D630" i="1"/>
  <c r="P611" i="1"/>
  <c r="C594" i="1"/>
  <c r="J594" i="1"/>
  <c r="L594" i="1"/>
  <c r="M594" i="1"/>
  <c r="O594" i="1"/>
  <c r="R594" i="1"/>
  <c r="B563" i="1"/>
  <c r="J563" i="1"/>
  <c r="I563" i="1"/>
  <c r="K563" i="1"/>
  <c r="L563" i="1"/>
  <c r="P563" i="1"/>
  <c r="G559" i="1"/>
  <c r="E551" i="1"/>
  <c r="P551" i="1"/>
  <c r="B551" i="1"/>
  <c r="D551" i="1"/>
  <c r="J551" i="1"/>
  <c r="L551" i="1"/>
  <c r="C551" i="1"/>
  <c r="F551" i="1"/>
  <c r="G551" i="1"/>
  <c r="H551" i="1"/>
  <c r="S551" i="1"/>
  <c r="N916" i="1"/>
  <c r="D916" i="1"/>
  <c r="Q916" i="1"/>
  <c r="S916" i="1"/>
  <c r="B916" i="1"/>
  <c r="C875" i="1"/>
  <c r="M875" i="1"/>
  <c r="S875" i="1"/>
  <c r="G828" i="1"/>
  <c r="E828" i="1"/>
  <c r="H828" i="1"/>
  <c r="C828" i="1"/>
  <c r="L822" i="1"/>
  <c r="L797" i="1"/>
  <c r="J797" i="1"/>
  <c r="M797" i="1"/>
  <c r="R797" i="1"/>
  <c r="K780" i="1"/>
  <c r="I780" i="1"/>
  <c r="F780" i="1"/>
  <c r="C780" i="1"/>
  <c r="B730" i="1"/>
  <c r="K730" i="1"/>
  <c r="E730" i="1"/>
  <c r="J710" i="1"/>
  <c r="O700" i="1"/>
  <c r="D700" i="1"/>
  <c r="L700" i="1"/>
  <c r="B700" i="1"/>
  <c r="K700" i="1"/>
  <c r="M700" i="1"/>
  <c r="N700" i="1"/>
  <c r="S700" i="1"/>
  <c r="K611" i="1"/>
  <c r="F559" i="1"/>
  <c r="E555" i="1"/>
  <c r="Q555" i="1"/>
  <c r="H555" i="1"/>
  <c r="S555" i="1"/>
  <c r="S550" i="1"/>
  <c r="I851" i="1"/>
  <c r="K851" i="1"/>
  <c r="M851" i="1"/>
  <c r="R851" i="1"/>
  <c r="B794" i="1"/>
  <c r="K794" i="1"/>
  <c r="D794" i="1"/>
  <c r="B717" i="1"/>
  <c r="I717" i="1"/>
  <c r="P717" i="1"/>
  <c r="N680" i="1"/>
  <c r="I680" i="1"/>
  <c r="Q680" i="1"/>
  <c r="D680" i="1"/>
  <c r="G680" i="1"/>
  <c r="J680" i="1"/>
  <c r="S680" i="1"/>
  <c r="B680" i="1"/>
  <c r="B669" i="1"/>
  <c r="I669" i="1"/>
  <c r="D653" i="1"/>
  <c r="K653" i="1"/>
  <c r="S653" i="1"/>
  <c r="T653" i="1" s="1"/>
  <c r="H653" i="1"/>
  <c r="I653" i="1"/>
  <c r="J653" i="1"/>
  <c r="Q653" i="1"/>
  <c r="I629" i="1"/>
  <c r="B629" i="1"/>
  <c r="C629" i="1"/>
  <c r="D629" i="1"/>
  <c r="E629" i="1"/>
  <c r="O550" i="1"/>
  <c r="N559" i="1"/>
  <c r="J559" i="1"/>
  <c r="B559" i="1"/>
  <c r="D559" i="1"/>
  <c r="S559" i="1"/>
  <c r="C559" i="1"/>
  <c r="I559" i="1"/>
  <c r="K559" i="1"/>
  <c r="L559" i="1"/>
  <c r="O559" i="1"/>
  <c r="Q559" i="1"/>
  <c r="C516" i="1"/>
  <c r="H516" i="1"/>
  <c r="I516" i="1"/>
  <c r="R516" i="1"/>
  <c r="F472" i="1"/>
  <c r="M472" i="1"/>
  <c r="H472" i="1"/>
  <c r="O472" i="1"/>
  <c r="C472" i="1"/>
  <c r="D472" i="1"/>
  <c r="E472" i="1"/>
  <c r="B472" i="1"/>
  <c r="I472" i="1"/>
  <c r="Q472" i="1"/>
  <c r="R472" i="1"/>
  <c r="S472" i="1"/>
  <c r="H550" i="1"/>
  <c r="Q550" i="1"/>
  <c r="G550" i="1"/>
  <c r="R550" i="1"/>
  <c r="B550" i="1"/>
  <c r="D550" i="1"/>
  <c r="E550" i="1"/>
  <c r="K550" i="1"/>
  <c r="M550" i="1"/>
  <c r="P471" i="1"/>
  <c r="M471" i="1"/>
  <c r="I471" i="1"/>
  <c r="K471" i="1"/>
  <c r="E471" i="1"/>
  <c r="F471" i="1"/>
  <c r="L471" i="1"/>
  <c r="R471" i="1"/>
  <c r="D432" i="1"/>
  <c r="B432" i="1"/>
  <c r="M432" i="1"/>
  <c r="S432" i="1"/>
  <c r="F432" i="1"/>
  <c r="G432" i="1"/>
  <c r="K432" i="1"/>
  <c r="C432" i="1"/>
  <c r="E432" i="1"/>
  <c r="F431" i="1"/>
  <c r="H431" i="1"/>
  <c r="B431" i="1"/>
  <c r="C431" i="1"/>
  <c r="G431" i="1"/>
  <c r="J431" i="1"/>
  <c r="L431" i="1"/>
  <c r="R431" i="1"/>
  <c r="S431" i="1"/>
  <c r="O431" i="1"/>
  <c r="B617" i="1"/>
  <c r="E617" i="1"/>
  <c r="G617" i="1"/>
  <c r="H617" i="1"/>
  <c r="J617" i="1"/>
  <c r="P617" i="1"/>
  <c r="F611" i="1"/>
  <c r="O611" i="1"/>
  <c r="S611" i="1"/>
  <c r="H611" i="1"/>
  <c r="I611" i="1"/>
  <c r="J611" i="1"/>
  <c r="M611" i="1"/>
  <c r="Q611" i="1"/>
  <c r="B496" i="1"/>
  <c r="I496" i="1"/>
  <c r="C496" i="1"/>
  <c r="F496" i="1"/>
  <c r="G496" i="1"/>
  <c r="J496" i="1"/>
  <c r="S496" i="1"/>
  <c r="E491" i="1"/>
  <c r="G491" i="1"/>
  <c r="Q491" i="1"/>
  <c r="S491" i="1"/>
  <c r="C491" i="1"/>
  <c r="D491" i="1"/>
  <c r="M491" i="1"/>
  <c r="J491" i="1"/>
  <c r="R491" i="1"/>
  <c r="B491" i="1"/>
  <c r="H491" i="1"/>
  <c r="H487" i="1"/>
  <c r="Q470" i="1"/>
  <c r="K470" i="1"/>
  <c r="O470" i="1"/>
  <c r="C470" i="1"/>
  <c r="E470" i="1"/>
  <c r="F470" i="1"/>
  <c r="P470" i="1"/>
  <c r="S470" i="1"/>
  <c r="L470" i="1"/>
  <c r="B470" i="1"/>
  <c r="H470" i="1"/>
  <c r="F708" i="1"/>
  <c r="N708" i="1"/>
  <c r="E708" i="1"/>
  <c r="B688" i="1"/>
  <c r="O688" i="1"/>
  <c r="F688" i="1"/>
  <c r="K688" i="1"/>
  <c r="L688" i="1"/>
  <c r="S688" i="1"/>
  <c r="D665" i="1"/>
  <c r="Q665" i="1"/>
  <c r="H665" i="1"/>
  <c r="I665" i="1"/>
  <c r="O665" i="1"/>
  <c r="D652" i="1"/>
  <c r="I652" i="1"/>
  <c r="L652" i="1"/>
  <c r="P652" i="1"/>
  <c r="G652" i="1"/>
  <c r="B626" i="1"/>
  <c r="K626" i="1"/>
  <c r="F626" i="1"/>
  <c r="P626" i="1"/>
  <c r="R626" i="1"/>
  <c r="C626" i="1"/>
  <c r="D585" i="1"/>
  <c r="G585" i="1"/>
  <c r="J585" i="1"/>
  <c r="R585" i="1"/>
  <c r="S585" i="1"/>
  <c r="I585" i="1"/>
  <c r="K585" i="1"/>
  <c r="M585" i="1"/>
  <c r="Q585" i="1"/>
  <c r="G495" i="1"/>
  <c r="Q495" i="1"/>
  <c r="O719" i="1"/>
  <c r="K719" i="1"/>
  <c r="S719" i="1"/>
  <c r="B719" i="1"/>
  <c r="F719" i="1"/>
  <c r="H719" i="1"/>
  <c r="Q719" i="1"/>
  <c r="R719" i="1"/>
  <c r="S664" i="1"/>
  <c r="B639" i="1"/>
  <c r="C639" i="1"/>
  <c r="H639" i="1"/>
  <c r="L639" i="1"/>
  <c r="M639" i="1"/>
  <c r="P633" i="1"/>
  <c r="E613" i="1"/>
  <c r="F613" i="1"/>
  <c r="L613" i="1"/>
  <c r="Q613" i="1"/>
  <c r="S613" i="1"/>
  <c r="T613" i="1" s="1"/>
  <c r="B613" i="1"/>
  <c r="C613" i="1"/>
  <c r="D613" i="1"/>
  <c r="H613" i="1"/>
  <c r="J613" i="1"/>
  <c r="I610" i="1"/>
  <c r="H610" i="1"/>
  <c r="O610" i="1"/>
  <c r="M603" i="1"/>
  <c r="P541" i="1"/>
  <c r="I518" i="1"/>
  <c r="L518" i="1"/>
  <c r="C518" i="1"/>
  <c r="O518" i="1"/>
  <c r="R518" i="1"/>
  <c r="E506" i="1"/>
  <c r="G506" i="1"/>
  <c r="C506" i="1"/>
  <c r="K506" i="1"/>
  <c r="M506" i="1"/>
  <c r="P506" i="1"/>
  <c r="Q506" i="1"/>
  <c r="L506" i="1"/>
  <c r="S506" i="1"/>
  <c r="B506" i="1"/>
  <c r="H506" i="1"/>
  <c r="L489" i="1"/>
  <c r="P514" i="1"/>
  <c r="J489" i="1"/>
  <c r="G487" i="1"/>
  <c r="E487" i="1"/>
  <c r="O487" i="1"/>
  <c r="M487" i="1"/>
  <c r="S487" i="1"/>
  <c r="D487" i="1"/>
  <c r="K487" i="1"/>
  <c r="P487" i="1"/>
  <c r="Q487" i="1"/>
  <c r="B416" i="1"/>
  <c r="H416" i="1"/>
  <c r="K416" i="1"/>
  <c r="L416" i="1"/>
  <c r="M514" i="1"/>
  <c r="E489" i="1"/>
  <c r="R588" i="1"/>
  <c r="E572" i="1"/>
  <c r="B572" i="1"/>
  <c r="D572" i="1"/>
  <c r="O572" i="1"/>
  <c r="P572" i="1"/>
  <c r="C572" i="1"/>
  <c r="H572" i="1"/>
  <c r="J572" i="1"/>
  <c r="K572" i="1"/>
  <c r="Q564" i="1"/>
  <c r="J514" i="1"/>
  <c r="S458" i="1"/>
  <c r="R621" i="1"/>
  <c r="B619" i="1"/>
  <c r="F619" i="1"/>
  <c r="O619" i="1"/>
  <c r="Q619" i="1"/>
  <c r="S619" i="1"/>
  <c r="I603" i="1"/>
  <c r="B591" i="1"/>
  <c r="D591" i="1"/>
  <c r="Q591" i="1"/>
  <c r="H564" i="1"/>
  <c r="N541" i="1"/>
  <c r="G541" i="1"/>
  <c r="H541" i="1"/>
  <c r="L541" i="1"/>
  <c r="O541" i="1"/>
  <c r="C541" i="1"/>
  <c r="D541" i="1"/>
  <c r="M541" i="1"/>
  <c r="J541" i="1"/>
  <c r="Q541" i="1"/>
  <c r="R541" i="1"/>
  <c r="S541" i="1"/>
  <c r="B541" i="1"/>
  <c r="F541" i="1"/>
  <c r="C537" i="1"/>
  <c r="S537" i="1"/>
  <c r="D537" i="1"/>
  <c r="R527" i="1"/>
  <c r="H527" i="1"/>
  <c r="E527" i="1"/>
  <c r="B527" i="1"/>
  <c r="P527" i="1"/>
  <c r="J527" i="1"/>
  <c r="L527" i="1"/>
  <c r="D514" i="1"/>
  <c r="F489" i="1"/>
  <c r="H489" i="1"/>
  <c r="Q489" i="1"/>
  <c r="D489" i="1"/>
  <c r="P489" i="1"/>
  <c r="K458" i="1"/>
  <c r="K443" i="1"/>
  <c r="E410" i="1"/>
  <c r="L410" i="1"/>
  <c r="S410" i="1"/>
  <c r="P410" i="1"/>
  <c r="D333" i="1"/>
  <c r="P333" i="1"/>
  <c r="J275" i="1"/>
  <c r="M275" i="1"/>
  <c r="B275" i="1"/>
  <c r="N275" i="1"/>
  <c r="D275" i="1"/>
  <c r="L275" i="1"/>
  <c r="I932" i="1"/>
  <c r="E925" i="1"/>
  <c r="B882" i="1"/>
  <c r="C882" i="1"/>
  <c r="F787" i="1"/>
  <c r="B742" i="1"/>
  <c r="R742" i="1"/>
  <c r="R739" i="1"/>
  <c r="T739" i="1" s="1"/>
  <c r="K736" i="1"/>
  <c r="D736" i="1"/>
  <c r="L736" i="1"/>
  <c r="M720" i="1"/>
  <c r="J712" i="1"/>
  <c r="F703" i="1"/>
  <c r="K703" i="1"/>
  <c r="Q696" i="1"/>
  <c r="G685" i="1"/>
  <c r="J682" i="1"/>
  <c r="G682" i="1"/>
  <c r="E676" i="1"/>
  <c r="M676" i="1"/>
  <c r="F674" i="1"/>
  <c r="P660" i="1"/>
  <c r="E650" i="1"/>
  <c r="P646" i="1"/>
  <c r="T646" i="1" s="1"/>
  <c r="F646" i="1"/>
  <c r="C618" i="1"/>
  <c r="O618" i="1"/>
  <c r="K615" i="1"/>
  <c r="R600" i="1"/>
  <c r="S599" i="1"/>
  <c r="F599" i="1"/>
  <c r="I599" i="1"/>
  <c r="M599" i="1"/>
  <c r="O599" i="1"/>
  <c r="E579" i="1"/>
  <c r="L577" i="1"/>
  <c r="M574" i="1"/>
  <c r="S571" i="1"/>
  <c r="R569" i="1"/>
  <c r="E569" i="1"/>
  <c r="L534" i="1"/>
  <c r="E528" i="1"/>
  <c r="F494" i="1"/>
  <c r="K494" i="1"/>
  <c r="L494" i="1"/>
  <c r="J443" i="1"/>
  <c r="F615" i="1"/>
  <c r="O600" i="1"/>
  <c r="H577" i="1"/>
  <c r="H574" i="1"/>
  <c r="L568" i="1"/>
  <c r="H534" i="1"/>
  <c r="D531" i="1"/>
  <c r="P531" i="1"/>
  <c r="H531" i="1"/>
  <c r="Q531" i="1"/>
  <c r="S531" i="1"/>
  <c r="O523" i="1"/>
  <c r="F467" i="1"/>
  <c r="P467" i="1"/>
  <c r="F443" i="1"/>
  <c r="J437" i="1"/>
  <c r="K437" i="1"/>
  <c r="B437" i="1"/>
  <c r="E437" i="1"/>
  <c r="F437" i="1"/>
  <c r="G437" i="1"/>
  <c r="I437" i="1"/>
  <c r="O437" i="1"/>
  <c r="P155" i="1"/>
  <c r="N155" i="1"/>
  <c r="Q155" i="1"/>
  <c r="D155" i="1"/>
  <c r="E155" i="1"/>
  <c r="O155" i="1"/>
  <c r="I155" i="1"/>
  <c r="J155" i="1"/>
  <c r="R155" i="1"/>
  <c r="G188" i="1"/>
  <c r="J188" i="1"/>
  <c r="C188" i="1"/>
  <c r="E188" i="1"/>
  <c r="M188" i="1"/>
  <c r="O188" i="1"/>
  <c r="H793" i="1"/>
  <c r="G793" i="1"/>
  <c r="C779" i="1"/>
  <c r="R761" i="1"/>
  <c r="Q746" i="1"/>
  <c r="L739" i="1"/>
  <c r="O715" i="1"/>
  <c r="F715" i="1"/>
  <c r="K696" i="1"/>
  <c r="T696" i="1" s="1"/>
  <c r="E681" i="1"/>
  <c r="K660" i="1"/>
  <c r="I607" i="1"/>
  <c r="B607" i="1"/>
  <c r="K600" i="1"/>
  <c r="N579" i="1"/>
  <c r="J579" i="1"/>
  <c r="O579" i="1"/>
  <c r="Q579" i="1"/>
  <c r="K579" i="1"/>
  <c r="L579" i="1"/>
  <c r="C577" i="1"/>
  <c r="S540" i="1"/>
  <c r="S528" i="1"/>
  <c r="L528" i="1"/>
  <c r="Q528" i="1"/>
  <c r="P528" i="1"/>
  <c r="R528" i="1"/>
  <c r="M497" i="1"/>
  <c r="C473" i="1"/>
  <c r="H473" i="1"/>
  <c r="K473" i="1"/>
  <c r="S469" i="1"/>
  <c r="H337" i="1"/>
  <c r="R337" i="1"/>
  <c r="F337" i="1"/>
  <c r="I337" i="1"/>
  <c r="F712" i="1"/>
  <c r="C712" i="1"/>
  <c r="I685" i="1"/>
  <c r="Q685" i="1"/>
  <c r="B677" i="1"/>
  <c r="R677" i="1"/>
  <c r="D568" i="1"/>
  <c r="E568" i="1"/>
  <c r="G568" i="1"/>
  <c r="K534" i="1"/>
  <c r="G534" i="1"/>
  <c r="P534" i="1"/>
  <c r="R534" i="1"/>
  <c r="D523" i="1"/>
  <c r="P523" i="1"/>
  <c r="R523" i="1"/>
  <c r="Q523" i="1"/>
  <c r="L497" i="1"/>
  <c r="L490" i="1"/>
  <c r="F490" i="1"/>
  <c r="Q469" i="1"/>
  <c r="P462" i="1"/>
  <c r="N443" i="1"/>
  <c r="D443" i="1"/>
  <c r="I443" i="1"/>
  <c r="G443" i="1"/>
  <c r="L443" i="1"/>
  <c r="O443" i="1"/>
  <c r="R443" i="1"/>
  <c r="S443" i="1"/>
  <c r="E443" i="1"/>
  <c r="P255" i="1"/>
  <c r="D255" i="1"/>
  <c r="Q255" i="1"/>
  <c r="G255" i="1"/>
  <c r="H255" i="1"/>
  <c r="L255" i="1"/>
  <c r="B255" i="1"/>
  <c r="E255" i="1"/>
  <c r="M974" i="1"/>
  <c r="C877" i="1"/>
  <c r="P877" i="1"/>
  <c r="T877" i="1" s="1"/>
  <c r="F873" i="1"/>
  <c r="R873" i="1"/>
  <c r="N856" i="1"/>
  <c r="R856" i="1"/>
  <c r="R849" i="1"/>
  <c r="N845" i="1"/>
  <c r="D845" i="1"/>
  <c r="C826" i="1"/>
  <c r="M826" i="1"/>
  <c r="Q792" i="1"/>
  <c r="C791" i="1"/>
  <c r="O791" i="1"/>
  <c r="J739" i="1"/>
  <c r="I738" i="1"/>
  <c r="R738" i="1"/>
  <c r="S711" i="1"/>
  <c r="S676" i="1"/>
  <c r="B667" i="1"/>
  <c r="E667" i="1"/>
  <c r="P667" i="1"/>
  <c r="J571" i="1"/>
  <c r="H571" i="1"/>
  <c r="O544" i="1"/>
  <c r="I544" i="1"/>
  <c r="S544" i="1"/>
  <c r="K544" i="1"/>
  <c r="R533" i="1"/>
  <c r="S492" i="1"/>
  <c r="E477" i="1"/>
  <c r="P477" i="1"/>
  <c r="O477" i="1"/>
  <c r="I477" i="1"/>
  <c r="M477" i="1"/>
  <c r="S477" i="1"/>
  <c r="C477" i="1"/>
  <c r="D477" i="1"/>
  <c r="K477" i="1"/>
  <c r="L477" i="1"/>
  <c r="O469" i="1"/>
  <c r="H462" i="1"/>
  <c r="E446" i="1"/>
  <c r="R446" i="1"/>
  <c r="G446" i="1"/>
  <c r="J446" i="1"/>
  <c r="P446" i="1"/>
  <c r="S446" i="1"/>
  <c r="I446" i="1"/>
  <c r="D430" i="1"/>
  <c r="O430" i="1"/>
  <c r="J430" i="1"/>
  <c r="Q430" i="1"/>
  <c r="F430" i="1"/>
  <c r="P430" i="1"/>
  <c r="I465" i="1"/>
  <c r="Q465" i="1"/>
  <c r="P465" i="1"/>
  <c r="M465" i="1"/>
  <c r="C427" i="1"/>
  <c r="O427" i="1"/>
  <c r="S427" i="1"/>
  <c r="D427" i="1"/>
  <c r="M427" i="1"/>
  <c r="Q427" i="1"/>
  <c r="B421" i="1"/>
  <c r="O421" i="1"/>
  <c r="L421" i="1"/>
  <c r="F328" i="1"/>
  <c r="E328" i="1"/>
  <c r="I328" i="1"/>
  <c r="K328" i="1"/>
  <c r="S328" i="1"/>
  <c r="G328" i="1"/>
  <c r="J328" i="1"/>
  <c r="H328" i="1"/>
  <c r="I462" i="1"/>
  <c r="E462" i="1"/>
  <c r="J462" i="1"/>
  <c r="K462" i="1"/>
  <c r="M462" i="1"/>
  <c r="C462" i="1"/>
  <c r="F462" i="1"/>
  <c r="O462" i="1"/>
  <c r="Q462" i="1"/>
  <c r="R335" i="1"/>
  <c r="Q335" i="1"/>
  <c r="D335" i="1"/>
  <c r="E335" i="1"/>
  <c r="S349" i="1"/>
  <c r="R349" i="1"/>
  <c r="F349" i="1"/>
  <c r="L349" i="1"/>
  <c r="P349" i="1"/>
  <c r="H349" i="1"/>
  <c r="B349" i="1"/>
  <c r="G349" i="1"/>
  <c r="I349" i="1"/>
  <c r="K349" i="1"/>
  <c r="M349" i="1"/>
  <c r="Q349" i="1"/>
  <c r="D349" i="1"/>
  <c r="N349" i="1"/>
  <c r="O349" i="1"/>
  <c r="M554" i="1"/>
  <c r="J536" i="1"/>
  <c r="N497" i="1"/>
  <c r="G497" i="1"/>
  <c r="K497" i="1"/>
  <c r="P497" i="1"/>
  <c r="S497" i="1"/>
  <c r="F497" i="1"/>
  <c r="H497" i="1"/>
  <c r="Q497" i="1"/>
  <c r="J469" i="1"/>
  <c r="D469" i="1"/>
  <c r="E469" i="1"/>
  <c r="R469" i="1"/>
  <c r="G469" i="1"/>
  <c r="I469" i="1"/>
  <c r="P469" i="1"/>
  <c r="G461" i="1"/>
  <c r="R461" i="1"/>
  <c r="D461" i="1"/>
  <c r="E415" i="1"/>
  <c r="P415" i="1"/>
  <c r="Q415" i="1"/>
  <c r="E761" i="1"/>
  <c r="F761" i="1"/>
  <c r="H746" i="1"/>
  <c r="F746" i="1"/>
  <c r="O696" i="1"/>
  <c r="G696" i="1"/>
  <c r="N696" i="1"/>
  <c r="P685" i="1"/>
  <c r="T685" i="1" s="1"/>
  <c r="B662" i="1"/>
  <c r="K662" i="1"/>
  <c r="N660" i="1"/>
  <c r="R660" i="1"/>
  <c r="D660" i="1"/>
  <c r="N600" i="1"/>
  <c r="M600" i="1"/>
  <c r="P600" i="1"/>
  <c r="D600" i="1"/>
  <c r="H566" i="1"/>
  <c r="G566" i="1"/>
  <c r="S566" i="1"/>
  <c r="G536" i="1"/>
  <c r="I481" i="1"/>
  <c r="K481" i="1"/>
  <c r="E481" i="1"/>
  <c r="M481" i="1"/>
  <c r="P481" i="1"/>
  <c r="C481" i="1"/>
  <c r="F481" i="1"/>
  <c r="S481" i="1"/>
  <c r="M324" i="1"/>
  <c r="F324" i="1"/>
  <c r="P324" i="1"/>
  <c r="D324" i="1"/>
  <c r="O324" i="1"/>
  <c r="E324" i="1"/>
  <c r="N324" i="1"/>
  <c r="S554" i="1"/>
  <c r="H554" i="1"/>
  <c r="J554" i="1"/>
  <c r="L554" i="1"/>
  <c r="E507" i="1"/>
  <c r="F507" i="1"/>
  <c r="M507" i="1"/>
  <c r="S507" i="1"/>
  <c r="P492" i="1"/>
  <c r="E492" i="1"/>
  <c r="G492" i="1"/>
  <c r="B492" i="1"/>
  <c r="H364" i="1"/>
  <c r="F364" i="1"/>
  <c r="O364" i="1"/>
  <c r="D364" i="1"/>
  <c r="I364" i="1"/>
  <c r="E364" i="1"/>
  <c r="N364" i="1"/>
  <c r="P364" i="1"/>
  <c r="Q364" i="1"/>
  <c r="R364" i="1"/>
  <c r="C364" i="1"/>
  <c r="K364" i="1"/>
  <c r="S364" i="1"/>
  <c r="E721" i="1"/>
  <c r="H721" i="1"/>
  <c r="M685" i="1"/>
  <c r="K674" i="1"/>
  <c r="E645" i="1"/>
  <c r="R645" i="1"/>
  <c r="B645" i="1"/>
  <c r="E634" i="1"/>
  <c r="D634" i="1"/>
  <c r="L634" i="1"/>
  <c r="S615" i="1"/>
  <c r="F582" i="1"/>
  <c r="M582" i="1"/>
  <c r="R582" i="1"/>
  <c r="T582" i="1" s="1"/>
  <c r="E582" i="1"/>
  <c r="M579" i="1"/>
  <c r="N540" i="1"/>
  <c r="D540" i="1"/>
  <c r="C540" i="1"/>
  <c r="I540" i="1"/>
  <c r="K540" i="1"/>
  <c r="F540" i="1"/>
  <c r="K528" i="1"/>
  <c r="C525" i="1"/>
  <c r="P525" i="1"/>
  <c r="M525" i="1"/>
  <c r="S525" i="1"/>
  <c r="F520" i="1"/>
  <c r="L520" i="1"/>
  <c r="H520" i="1"/>
  <c r="B520" i="1"/>
  <c r="Q520" i="1"/>
  <c r="R520" i="1"/>
  <c r="B451" i="1"/>
  <c r="H451" i="1"/>
  <c r="O451" i="1"/>
  <c r="P451" i="1"/>
  <c r="H440" i="1"/>
  <c r="M440" i="1"/>
  <c r="F440" i="1"/>
  <c r="G440" i="1"/>
  <c r="J440" i="1"/>
  <c r="R440" i="1"/>
  <c r="I440" i="1"/>
  <c r="O440" i="1"/>
  <c r="D435" i="1"/>
  <c r="E435" i="1"/>
  <c r="I435" i="1"/>
  <c r="L435" i="1"/>
  <c r="P435" i="1"/>
  <c r="Q435" i="1"/>
  <c r="O932" i="1"/>
  <c r="G925" i="1"/>
  <c r="K787" i="1"/>
  <c r="L723" i="1"/>
  <c r="H723" i="1"/>
  <c r="R723" i="1"/>
  <c r="Q720" i="1"/>
  <c r="H715" i="1"/>
  <c r="G713" i="1"/>
  <c r="Q713" i="1"/>
  <c r="S696" i="1"/>
  <c r="J685" i="1"/>
  <c r="H684" i="1"/>
  <c r="C684" i="1"/>
  <c r="L684" i="1"/>
  <c r="H674" i="1"/>
  <c r="S660" i="1"/>
  <c r="D659" i="1"/>
  <c r="C659" i="1"/>
  <c r="C657" i="1"/>
  <c r="P650" i="1"/>
  <c r="D646" i="1"/>
  <c r="G636" i="1"/>
  <c r="P636" i="1"/>
  <c r="O615" i="1"/>
  <c r="G579" i="1"/>
  <c r="O577" i="1"/>
  <c r="R574" i="1"/>
  <c r="T574" i="1" s="1"/>
  <c r="D570" i="1"/>
  <c r="H570" i="1"/>
  <c r="K570" i="1"/>
  <c r="Q570" i="1"/>
  <c r="R570" i="1"/>
  <c r="B557" i="1"/>
  <c r="P557" i="1"/>
  <c r="F557" i="1"/>
  <c r="G557" i="1"/>
  <c r="D549" i="1"/>
  <c r="H549" i="1"/>
  <c r="M549" i="1"/>
  <c r="P549" i="1"/>
  <c r="R549" i="1"/>
  <c r="S549" i="1"/>
  <c r="S534" i="1"/>
  <c r="I531" i="1"/>
  <c r="G528" i="1"/>
  <c r="M494" i="1"/>
  <c r="N478" i="1"/>
  <c r="S478" i="1"/>
  <c r="M478" i="1"/>
  <c r="K478" i="1"/>
  <c r="L478" i="1"/>
  <c r="B478" i="1"/>
  <c r="E455" i="1"/>
  <c r="P455" i="1"/>
  <c r="H455" i="1"/>
  <c r="J455" i="1"/>
  <c r="Q455" i="1"/>
  <c r="S455" i="1"/>
  <c r="C455" i="1"/>
  <c r="F455" i="1"/>
  <c r="G455" i="1"/>
  <c r="O455" i="1"/>
  <c r="E450" i="1"/>
  <c r="I450" i="1"/>
  <c r="M450" i="1"/>
  <c r="Q450" i="1"/>
  <c r="R450" i="1"/>
  <c r="M443" i="1"/>
  <c r="R437" i="1"/>
  <c r="I410" i="1"/>
  <c r="H391" i="1"/>
  <c r="E391" i="1"/>
  <c r="J391" i="1"/>
  <c r="O391" i="1"/>
  <c r="I391" i="1"/>
  <c r="F391" i="1"/>
  <c r="M391" i="1"/>
  <c r="I368" i="1"/>
  <c r="L368" i="1"/>
  <c r="D368" i="1"/>
  <c r="B368" i="1"/>
  <c r="E368" i="1"/>
  <c r="M368" i="1"/>
  <c r="N368" i="1"/>
  <c r="Q368" i="1"/>
  <c r="R368" i="1"/>
  <c r="S368" i="1"/>
  <c r="K275" i="1"/>
  <c r="O265" i="1"/>
  <c r="I265" i="1"/>
  <c r="G244" i="1"/>
  <c r="F244" i="1"/>
  <c r="N244" i="1"/>
  <c r="Q244" i="1"/>
  <c r="D212" i="1"/>
  <c r="O212" i="1"/>
  <c r="Q212" i="1"/>
  <c r="P501" i="1"/>
  <c r="P483" i="1"/>
  <c r="N459" i="1"/>
  <c r="B459" i="1"/>
  <c r="M459" i="1"/>
  <c r="I459" i="1"/>
  <c r="P459" i="1"/>
  <c r="H398" i="1"/>
  <c r="G398" i="1"/>
  <c r="P398" i="1"/>
  <c r="C398" i="1"/>
  <c r="D398" i="1"/>
  <c r="E398" i="1"/>
  <c r="I398" i="1"/>
  <c r="D388" i="1"/>
  <c r="C388" i="1"/>
  <c r="O388" i="1"/>
  <c r="G295" i="1"/>
  <c r="D295" i="1"/>
  <c r="P295" i="1"/>
  <c r="F285" i="1"/>
  <c r="R285" i="1"/>
  <c r="B285" i="1"/>
  <c r="D285" i="1"/>
  <c r="K285" i="1"/>
  <c r="E285" i="1"/>
  <c r="H285" i="1"/>
  <c r="I285" i="1"/>
  <c r="Q285" i="1"/>
  <c r="C370" i="1"/>
  <c r="L370" i="1"/>
  <c r="F365" i="1"/>
  <c r="N365" i="1"/>
  <c r="E365" i="1"/>
  <c r="M365" i="1"/>
  <c r="S365" i="1"/>
  <c r="G365" i="1"/>
  <c r="B365" i="1"/>
  <c r="C365" i="1"/>
  <c r="D365" i="1"/>
  <c r="H365" i="1"/>
  <c r="K365" i="1"/>
  <c r="M270" i="1"/>
  <c r="C270" i="1"/>
  <c r="O270" i="1"/>
  <c r="R270" i="1"/>
  <c r="C218" i="1"/>
  <c r="J218" i="1"/>
  <c r="R218" i="1"/>
  <c r="H218" i="1"/>
  <c r="L218" i="1"/>
  <c r="D218" i="1"/>
  <c r="E218" i="1"/>
  <c r="M218" i="1"/>
  <c r="G218" i="1"/>
  <c r="K218" i="1"/>
  <c r="N218" i="1"/>
  <c r="F218" i="1"/>
  <c r="O218" i="1"/>
  <c r="P218" i="1"/>
  <c r="Q218" i="1"/>
  <c r="C306" i="1"/>
  <c r="F306" i="1"/>
  <c r="O306" i="1"/>
  <c r="G306" i="1"/>
  <c r="I306" i="1"/>
  <c r="Q306" i="1"/>
  <c r="B306" i="1"/>
  <c r="E306" i="1"/>
  <c r="M306" i="1"/>
  <c r="N306" i="1"/>
  <c r="P306" i="1"/>
  <c r="R306" i="1"/>
  <c r="E284" i="1"/>
  <c r="C284" i="1"/>
  <c r="F284" i="1"/>
  <c r="B284" i="1"/>
  <c r="N284" i="1"/>
  <c r="J284" i="1"/>
  <c r="O284" i="1"/>
  <c r="P284" i="1"/>
  <c r="Q284" i="1"/>
  <c r="S284" i="1"/>
  <c r="S243" i="1"/>
  <c r="F243" i="1"/>
  <c r="H243" i="1"/>
  <c r="B243" i="1"/>
  <c r="C243" i="1"/>
  <c r="N243" i="1"/>
  <c r="O243" i="1"/>
  <c r="P243" i="1"/>
  <c r="D243" i="1"/>
  <c r="E243" i="1"/>
  <c r="G243" i="1"/>
  <c r="K243" i="1"/>
  <c r="L243" i="1"/>
  <c r="M243" i="1"/>
  <c r="Q243" i="1"/>
  <c r="K217" i="1"/>
  <c r="F217" i="1"/>
  <c r="L217" i="1"/>
  <c r="R217" i="1"/>
  <c r="J104" i="1"/>
  <c r="G104" i="1"/>
  <c r="P104" i="1"/>
  <c r="R104" i="1"/>
  <c r="E104" i="1"/>
  <c r="F104" i="1"/>
  <c r="M104" i="1"/>
  <c r="H104" i="1"/>
  <c r="L104" i="1"/>
  <c r="N104" i="1"/>
  <c r="Q104" i="1"/>
  <c r="B283" i="1"/>
  <c r="C283" i="1"/>
  <c r="E283" i="1"/>
  <c r="M283" i="1"/>
  <c r="P283" i="1"/>
  <c r="I115" i="1"/>
  <c r="K115" i="1"/>
  <c r="F115" i="1"/>
  <c r="G115" i="1"/>
  <c r="O115" i="1"/>
  <c r="Q115" i="1"/>
  <c r="R115" i="1"/>
  <c r="D115" i="1"/>
  <c r="B115" i="1"/>
  <c r="E115" i="1"/>
  <c r="H115" i="1"/>
  <c r="P115" i="1"/>
  <c r="N763" i="1"/>
  <c r="L716" i="1"/>
  <c r="R675" i="1"/>
  <c r="M623" i="1"/>
  <c r="L584" i="1"/>
  <c r="B552" i="1"/>
  <c r="F552" i="1"/>
  <c r="O552" i="1"/>
  <c r="Q552" i="1"/>
  <c r="J483" i="1"/>
  <c r="N482" i="1"/>
  <c r="M482" i="1"/>
  <c r="Q482" i="1"/>
  <c r="L482" i="1"/>
  <c r="S482" i="1"/>
  <c r="E466" i="1"/>
  <c r="Q466" i="1"/>
  <c r="N463" i="1"/>
  <c r="O463" i="1"/>
  <c r="G463" i="1"/>
  <c r="E463" i="1"/>
  <c r="M463" i="1"/>
  <c r="S463" i="1"/>
  <c r="N376" i="1"/>
  <c r="P358" i="1"/>
  <c r="N171" i="1"/>
  <c r="H171" i="1"/>
  <c r="K171" i="1"/>
  <c r="M171" i="1"/>
  <c r="O171" i="1"/>
  <c r="I483" i="1"/>
  <c r="R397" i="1"/>
  <c r="M397" i="1"/>
  <c r="P397" i="1"/>
  <c r="E397" i="1"/>
  <c r="F397" i="1"/>
  <c r="J397" i="1"/>
  <c r="L397" i="1"/>
  <c r="N397" i="1"/>
  <c r="O397" i="1"/>
  <c r="K376" i="1"/>
  <c r="O358" i="1"/>
  <c r="G355" i="1"/>
  <c r="H355" i="1"/>
  <c r="K355" i="1"/>
  <c r="B355" i="1"/>
  <c r="Q355" i="1"/>
  <c r="F355" i="1"/>
  <c r="L355" i="1"/>
  <c r="P355" i="1"/>
  <c r="R355" i="1"/>
  <c r="N329" i="1"/>
  <c r="E329" i="1"/>
  <c r="G329" i="1"/>
  <c r="H329" i="1"/>
  <c r="L329" i="1"/>
  <c r="S329" i="1"/>
  <c r="B329" i="1"/>
  <c r="D329" i="1"/>
  <c r="F329" i="1"/>
  <c r="I329" i="1"/>
  <c r="M329" i="1"/>
  <c r="O329" i="1"/>
  <c r="P329" i="1"/>
  <c r="R329" i="1"/>
  <c r="M170" i="1"/>
  <c r="I79" i="1"/>
  <c r="G79" i="1"/>
  <c r="L79" i="1"/>
  <c r="Q79" i="1"/>
  <c r="O79" i="1"/>
  <c r="E241" i="1"/>
  <c r="I241" i="1"/>
  <c r="D241" i="1"/>
  <c r="B241" i="1"/>
  <c r="H241" i="1"/>
  <c r="N241" i="1"/>
  <c r="D209" i="1"/>
  <c r="Q209" i="1"/>
  <c r="K209" i="1"/>
  <c r="N209" i="1"/>
  <c r="R209" i="1"/>
  <c r="C209" i="1"/>
  <c r="E209" i="1"/>
  <c r="I209" i="1"/>
  <c r="L209" i="1"/>
  <c r="B209" i="1"/>
  <c r="F209" i="1"/>
  <c r="G209" i="1"/>
  <c r="H209" i="1"/>
  <c r="P209" i="1"/>
  <c r="J393" i="1"/>
  <c r="L376" i="1"/>
  <c r="G376" i="1"/>
  <c r="R376" i="1"/>
  <c r="H376" i="1"/>
  <c r="O376" i="1"/>
  <c r="S376" i="1"/>
  <c r="D358" i="1"/>
  <c r="I358" i="1"/>
  <c r="R358" i="1"/>
  <c r="E353" i="1"/>
  <c r="M353" i="1"/>
  <c r="C353" i="1"/>
  <c r="G353" i="1"/>
  <c r="I353" i="1"/>
  <c r="L353" i="1"/>
  <c r="Q353" i="1"/>
  <c r="J141" i="1"/>
  <c r="L141" i="1"/>
  <c r="K141" i="1"/>
  <c r="O141" i="1"/>
  <c r="B141" i="1"/>
  <c r="H141" i="1"/>
  <c r="D141" i="1"/>
  <c r="I141" i="1"/>
  <c r="J26" i="1"/>
  <c r="D26" i="1"/>
  <c r="E26" i="1"/>
  <c r="K26" i="1"/>
  <c r="G26" i="1"/>
  <c r="R26" i="1"/>
  <c r="E576" i="1"/>
  <c r="J576" i="1"/>
  <c r="L576" i="1"/>
  <c r="G565" i="1"/>
  <c r="C565" i="1"/>
  <c r="G548" i="1"/>
  <c r="C548" i="1"/>
  <c r="B545" i="1"/>
  <c r="H545" i="1"/>
  <c r="L545" i="1"/>
  <c r="E504" i="1"/>
  <c r="C504" i="1"/>
  <c r="N501" i="1"/>
  <c r="C501" i="1"/>
  <c r="O501" i="1"/>
  <c r="B501" i="1"/>
  <c r="E501" i="1"/>
  <c r="E400" i="1"/>
  <c r="B400" i="1"/>
  <c r="Q400" i="1"/>
  <c r="H400" i="1"/>
  <c r="C400" i="1"/>
  <c r="D400" i="1"/>
  <c r="I400" i="1"/>
  <c r="M400" i="1"/>
  <c r="S400" i="1"/>
  <c r="D303" i="1"/>
  <c r="L303" i="1"/>
  <c r="M303" i="1"/>
  <c r="N303" i="1"/>
  <c r="O303" i="1"/>
  <c r="D232" i="1"/>
  <c r="C232" i="1"/>
  <c r="E232" i="1"/>
  <c r="N232" i="1"/>
  <c r="D49" i="1"/>
  <c r="Q49" i="1"/>
  <c r="S49" i="1"/>
  <c r="H49" i="1"/>
  <c r="I49" i="1"/>
  <c r="O49" i="1"/>
  <c r="P49" i="1"/>
  <c r="F519" i="1"/>
  <c r="E519" i="1"/>
  <c r="L519" i="1"/>
  <c r="S519" i="1"/>
  <c r="N517" i="1"/>
  <c r="I517" i="1"/>
  <c r="C517" i="1"/>
  <c r="M517" i="1"/>
  <c r="S517" i="1"/>
  <c r="E493" i="1"/>
  <c r="Q493" i="1"/>
  <c r="S302" i="1"/>
  <c r="M302" i="1"/>
  <c r="B302" i="1"/>
  <c r="E302" i="1"/>
  <c r="C68" i="1"/>
  <c r="S68" i="1"/>
  <c r="Q68" i="1"/>
  <c r="M68" i="1"/>
  <c r="O68" i="1"/>
  <c r="C326" i="1"/>
  <c r="H326" i="1"/>
  <c r="I326" i="1"/>
  <c r="M326" i="1"/>
  <c r="Q326" i="1"/>
  <c r="R326" i="1"/>
  <c r="D326" i="1"/>
  <c r="E326" i="1"/>
  <c r="F326" i="1"/>
  <c r="G326" i="1"/>
  <c r="N326" i="1"/>
  <c r="H257" i="1"/>
  <c r="N257" i="1"/>
  <c r="R257" i="1"/>
  <c r="B257" i="1"/>
  <c r="O257" i="1"/>
  <c r="J56" i="1"/>
  <c r="G56" i="1"/>
  <c r="O56" i="1"/>
  <c r="P56" i="1"/>
  <c r="K56" i="1"/>
  <c r="N56" i="1"/>
  <c r="S56" i="1"/>
  <c r="C256" i="1"/>
  <c r="I256" i="1"/>
  <c r="M256" i="1"/>
  <c r="L230" i="1"/>
  <c r="N230" i="1"/>
  <c r="Q230" i="1"/>
  <c r="C230" i="1"/>
  <c r="R214" i="1"/>
  <c r="F214" i="1"/>
  <c r="B214" i="1"/>
  <c r="C214" i="1"/>
  <c r="N214" i="1"/>
  <c r="O214" i="1"/>
  <c r="M214" i="1"/>
  <c r="P214" i="1"/>
  <c r="Q214" i="1"/>
  <c r="G214" i="1"/>
  <c r="H214" i="1"/>
  <c r="I214" i="1"/>
  <c r="J214" i="1"/>
  <c r="K214" i="1"/>
  <c r="G134" i="1"/>
  <c r="B76" i="1"/>
  <c r="Q76" i="1"/>
  <c r="N76" i="1"/>
  <c r="C76" i="1"/>
  <c r="E76" i="1"/>
  <c r="S76" i="1"/>
  <c r="K76" i="1"/>
  <c r="O398" i="1"/>
  <c r="M388" i="1"/>
  <c r="N381" i="1"/>
  <c r="J381" i="1"/>
  <c r="D381" i="1"/>
  <c r="M381" i="1"/>
  <c r="H381" i="1"/>
  <c r="L381" i="1"/>
  <c r="O381" i="1"/>
  <c r="P381" i="1"/>
  <c r="Q381" i="1"/>
  <c r="N157" i="1"/>
  <c r="E157" i="1"/>
  <c r="G157" i="1"/>
  <c r="C157" i="1"/>
  <c r="J157" i="1"/>
  <c r="D149" i="1"/>
  <c r="F149" i="1"/>
  <c r="R149" i="1"/>
  <c r="L149" i="1"/>
  <c r="P149" i="1"/>
  <c r="R438" i="1"/>
  <c r="B438" i="1"/>
  <c r="M438" i="1"/>
  <c r="G433" i="1"/>
  <c r="B433" i="1"/>
  <c r="F433" i="1"/>
  <c r="I433" i="1"/>
  <c r="J433" i="1"/>
  <c r="M433" i="1"/>
  <c r="C429" i="1"/>
  <c r="S429" i="1"/>
  <c r="N398" i="1"/>
  <c r="G388" i="1"/>
  <c r="R365" i="1"/>
  <c r="E375" i="1"/>
  <c r="H339" i="1"/>
  <c r="D336" i="1"/>
  <c r="K322" i="1"/>
  <c r="S307" i="1"/>
  <c r="P307" i="1"/>
  <c r="L301" i="1"/>
  <c r="F281" i="1"/>
  <c r="N281" i="1"/>
  <c r="I281" i="1"/>
  <c r="L281" i="1"/>
  <c r="B281" i="1"/>
  <c r="R281" i="1"/>
  <c r="S281" i="1"/>
  <c r="O264" i="1"/>
  <c r="B259" i="1"/>
  <c r="E222" i="1"/>
  <c r="H204" i="1"/>
  <c r="B204" i="1"/>
  <c r="I204" i="1"/>
  <c r="E204" i="1"/>
  <c r="F204" i="1"/>
  <c r="O204" i="1"/>
  <c r="L204" i="1"/>
  <c r="L194" i="1"/>
  <c r="P194" i="1"/>
  <c r="B194" i="1"/>
  <c r="F194" i="1"/>
  <c r="R194" i="1"/>
  <c r="C132" i="1"/>
  <c r="J126" i="1"/>
  <c r="B121" i="1"/>
  <c r="J103" i="1"/>
  <c r="N47" i="1"/>
  <c r="C596" i="1"/>
  <c r="G589" i="1"/>
  <c r="C476" i="1"/>
  <c r="E476" i="1"/>
  <c r="G464" i="1"/>
  <c r="K423" i="1"/>
  <c r="K419" i="1"/>
  <c r="R392" i="1"/>
  <c r="D380" i="1"/>
  <c r="R380" i="1"/>
  <c r="F380" i="1"/>
  <c r="E380" i="1"/>
  <c r="O242" i="1"/>
  <c r="E242" i="1"/>
  <c r="F242" i="1"/>
  <c r="K242" i="1"/>
  <c r="H242" i="1"/>
  <c r="I242" i="1"/>
  <c r="L242" i="1"/>
  <c r="F211" i="1"/>
  <c r="O211" i="1"/>
  <c r="Q211" i="1"/>
  <c r="C211" i="1"/>
  <c r="G211" i="1"/>
  <c r="H211" i="1"/>
  <c r="R211" i="1"/>
  <c r="Q189" i="1"/>
  <c r="L189" i="1"/>
  <c r="R189" i="1"/>
  <c r="B189" i="1"/>
  <c r="H189" i="1"/>
  <c r="O108" i="1"/>
  <c r="J108" i="1"/>
  <c r="H81" i="1"/>
  <c r="B81" i="1"/>
  <c r="O81" i="1"/>
  <c r="R33" i="1"/>
  <c r="K444" i="1"/>
  <c r="S444" i="1"/>
  <c r="C444" i="1"/>
  <c r="P392" i="1"/>
  <c r="G375" i="1"/>
  <c r="D375" i="1"/>
  <c r="Q375" i="1"/>
  <c r="D339" i="1"/>
  <c r="P339" i="1"/>
  <c r="B339" i="1"/>
  <c r="C339" i="1"/>
  <c r="I339" i="1"/>
  <c r="F339" i="1"/>
  <c r="K339" i="1"/>
  <c r="N336" i="1"/>
  <c r="Q336" i="1"/>
  <c r="S336" i="1"/>
  <c r="H336" i="1"/>
  <c r="P336" i="1"/>
  <c r="B280" i="1"/>
  <c r="Q280" i="1"/>
  <c r="H264" i="1"/>
  <c r="L264" i="1"/>
  <c r="J264" i="1"/>
  <c r="N264" i="1"/>
  <c r="B222" i="1"/>
  <c r="Q222" i="1"/>
  <c r="P222" i="1"/>
  <c r="R222" i="1"/>
  <c r="G222" i="1"/>
  <c r="M132" i="1"/>
  <c r="P132" i="1"/>
  <c r="N132" i="1"/>
  <c r="Q132" i="1"/>
  <c r="F132" i="1"/>
  <c r="K132" i="1"/>
  <c r="E132" i="1"/>
  <c r="L132" i="1"/>
  <c r="O132" i="1"/>
  <c r="H120" i="1"/>
  <c r="J120" i="1"/>
  <c r="B120" i="1"/>
  <c r="I120" i="1"/>
  <c r="C103" i="1"/>
  <c r="F103" i="1"/>
  <c r="G103" i="1"/>
  <c r="I103" i="1"/>
  <c r="M103" i="1"/>
  <c r="L103" i="1"/>
  <c r="N103" i="1"/>
  <c r="O103" i="1"/>
  <c r="M47" i="1"/>
  <c r="I47" i="1"/>
  <c r="P47" i="1"/>
  <c r="L47" i="1"/>
  <c r="N33" i="1"/>
  <c r="B1818" i="1"/>
  <c r="K1818" i="1"/>
  <c r="D1818" i="1"/>
  <c r="G1818" i="1"/>
  <c r="P1818" i="1"/>
  <c r="H1818" i="1"/>
  <c r="C1818" i="1"/>
  <c r="N1818" i="1"/>
  <c r="O1818" i="1"/>
  <c r="R1818" i="1"/>
  <c r="S1818" i="1"/>
  <c r="F1818" i="1"/>
  <c r="I1818" i="1"/>
  <c r="L1818" i="1"/>
  <c r="Q1818" i="1"/>
  <c r="E1818" i="1"/>
  <c r="J1818" i="1"/>
  <c r="M1818" i="1"/>
  <c r="E453" i="1"/>
  <c r="I453" i="1"/>
  <c r="R441" i="1"/>
  <c r="H441" i="1"/>
  <c r="I423" i="1"/>
  <c r="H419" i="1"/>
  <c r="D411" i="1"/>
  <c r="L411" i="1"/>
  <c r="K401" i="1"/>
  <c r="I401" i="1"/>
  <c r="S401" i="1"/>
  <c r="Q401" i="1"/>
  <c r="G401" i="1"/>
  <c r="O392" i="1"/>
  <c r="D321" i="1"/>
  <c r="M321" i="1"/>
  <c r="H288" i="1"/>
  <c r="I288" i="1"/>
  <c r="N288" i="1"/>
  <c r="E234" i="1"/>
  <c r="F234" i="1"/>
  <c r="D234" i="1"/>
  <c r="J131" i="1"/>
  <c r="M33" i="1"/>
  <c r="B426" i="1"/>
  <c r="P426" i="1"/>
  <c r="K426" i="1"/>
  <c r="H423" i="1"/>
  <c r="G419" i="1"/>
  <c r="F408" i="1"/>
  <c r="G408" i="1"/>
  <c r="I408" i="1"/>
  <c r="R408" i="1"/>
  <c r="K408" i="1"/>
  <c r="G396" i="1"/>
  <c r="H396" i="1"/>
  <c r="N396" i="1"/>
  <c r="M392" i="1"/>
  <c r="R338" i="1"/>
  <c r="S287" i="1"/>
  <c r="O193" i="1"/>
  <c r="L193" i="1"/>
  <c r="B193" i="1"/>
  <c r="M126" i="1"/>
  <c r="Q126" i="1"/>
  <c r="F126" i="1"/>
  <c r="I126" i="1"/>
  <c r="C126" i="1"/>
  <c r="L126" i="1"/>
  <c r="N126" i="1"/>
  <c r="P126" i="1"/>
  <c r="R126" i="1"/>
  <c r="D126" i="1"/>
  <c r="G33" i="1"/>
  <c r="D33" i="1"/>
  <c r="Q33" i="1"/>
  <c r="S33" i="1"/>
  <c r="E33" i="1"/>
  <c r="K33" i="1"/>
  <c r="L33" i="1"/>
  <c r="O33" i="1"/>
  <c r="E530" i="1"/>
  <c r="G530" i="1"/>
  <c r="N521" i="1"/>
  <c r="M521" i="1"/>
  <c r="J521" i="1"/>
  <c r="D503" i="1"/>
  <c r="J503" i="1"/>
  <c r="D475" i="1"/>
  <c r="P475" i="1"/>
  <c r="D452" i="1"/>
  <c r="B452" i="1"/>
  <c r="E452" i="1"/>
  <c r="B449" i="1"/>
  <c r="I449" i="1"/>
  <c r="F449" i="1"/>
  <c r="N439" i="1"/>
  <c r="D439" i="1"/>
  <c r="F439" i="1"/>
  <c r="O439" i="1"/>
  <c r="E392" i="1"/>
  <c r="F378" i="1"/>
  <c r="D378" i="1"/>
  <c r="R378" i="1"/>
  <c r="O378" i="1"/>
  <c r="B378" i="1"/>
  <c r="H372" i="1"/>
  <c r="J360" i="1"/>
  <c r="C360" i="1"/>
  <c r="G360" i="1"/>
  <c r="Q360" i="1"/>
  <c r="M360" i="1"/>
  <c r="O357" i="1"/>
  <c r="Q357" i="1"/>
  <c r="B357" i="1"/>
  <c r="L357" i="1"/>
  <c r="Q352" i="1"/>
  <c r="L338" i="1"/>
  <c r="P325" i="1"/>
  <c r="N296" i="1"/>
  <c r="F287" i="1"/>
  <c r="O246" i="1"/>
  <c r="G240" i="1"/>
  <c r="L240" i="1"/>
  <c r="E240" i="1"/>
  <c r="I240" i="1"/>
  <c r="H227" i="1"/>
  <c r="K227" i="1"/>
  <c r="N227" i="1"/>
  <c r="I227" i="1"/>
  <c r="J227" i="1"/>
  <c r="F167" i="1"/>
  <c r="D125" i="1"/>
  <c r="B125" i="1"/>
  <c r="I125" i="1"/>
  <c r="P125" i="1"/>
  <c r="Q125" i="1"/>
  <c r="C125" i="1"/>
  <c r="G125" i="1"/>
  <c r="K125" i="1"/>
  <c r="P95" i="1"/>
  <c r="C95" i="1"/>
  <c r="I95" i="1"/>
  <c r="J95" i="1"/>
  <c r="O95" i="1"/>
  <c r="B95" i="1"/>
  <c r="D95" i="1"/>
  <c r="K95" i="1"/>
  <c r="O43" i="1"/>
  <c r="J402" i="1"/>
  <c r="D392" i="1"/>
  <c r="D387" i="1"/>
  <c r="E387" i="1"/>
  <c r="O387" i="1"/>
  <c r="L387" i="1"/>
  <c r="C367" i="1"/>
  <c r="R367" i="1"/>
  <c r="E352" i="1"/>
  <c r="L296" i="1"/>
  <c r="C287" i="1"/>
  <c r="B233" i="1"/>
  <c r="E233" i="1"/>
  <c r="D233" i="1"/>
  <c r="F233" i="1"/>
  <c r="O233" i="1"/>
  <c r="O226" i="1"/>
  <c r="L124" i="1"/>
  <c r="E124" i="1"/>
  <c r="S64" i="1"/>
  <c r="F1846" i="1"/>
  <c r="G1846" i="1"/>
  <c r="E1846" i="1"/>
  <c r="L1846" i="1"/>
  <c r="R1846" i="1"/>
  <c r="N1846" i="1"/>
  <c r="J1803" i="1"/>
  <c r="H1803" i="1"/>
  <c r="M1803" i="1"/>
  <c r="N1803" i="1"/>
  <c r="Q1803" i="1"/>
  <c r="I1803" i="1"/>
  <c r="N423" i="1"/>
  <c r="M423" i="1"/>
  <c r="G423" i="1"/>
  <c r="Q423" i="1"/>
  <c r="F423" i="1"/>
  <c r="N419" i="1"/>
  <c r="C419" i="1"/>
  <c r="L419" i="1"/>
  <c r="I419" i="1"/>
  <c r="C372" i="1"/>
  <c r="K372" i="1"/>
  <c r="D372" i="1"/>
  <c r="N372" i="1"/>
  <c r="Q372" i="1"/>
  <c r="H325" i="1"/>
  <c r="G325" i="1"/>
  <c r="N325" i="1"/>
  <c r="F325" i="1"/>
  <c r="J278" i="1"/>
  <c r="I226" i="1"/>
  <c r="D167" i="1"/>
  <c r="Q167" i="1"/>
  <c r="N43" i="1"/>
  <c r="Q43" i="1"/>
  <c r="D43" i="1"/>
  <c r="G43" i="1"/>
  <c r="K43" i="1"/>
  <c r="L43" i="1"/>
  <c r="P43" i="1"/>
  <c r="H43" i="1"/>
  <c r="I43" i="1"/>
  <c r="M43" i="1"/>
  <c r="R43" i="1"/>
  <c r="S43" i="1"/>
  <c r="F392" i="1"/>
  <c r="S392" i="1"/>
  <c r="I392" i="1"/>
  <c r="B392" i="1"/>
  <c r="K392" i="1"/>
  <c r="F352" i="1"/>
  <c r="K352" i="1"/>
  <c r="H352" i="1"/>
  <c r="M352" i="1"/>
  <c r="R352" i="1"/>
  <c r="F296" i="1"/>
  <c r="E296" i="1"/>
  <c r="M296" i="1"/>
  <c r="D296" i="1"/>
  <c r="B296" i="1"/>
  <c r="E287" i="1"/>
  <c r="N287" i="1"/>
  <c r="O287" i="1"/>
  <c r="D287" i="1"/>
  <c r="H64" i="1"/>
  <c r="G64" i="1"/>
  <c r="M64" i="1"/>
  <c r="J17" i="1"/>
  <c r="D17" i="1"/>
  <c r="K17" i="1"/>
  <c r="I17" i="1"/>
  <c r="N17" i="1"/>
  <c r="Q17" i="1"/>
  <c r="R17" i="1"/>
  <c r="L17" i="1"/>
  <c r="O17" i="1"/>
  <c r="P17" i="1"/>
  <c r="S17" i="1"/>
  <c r="I1173" i="1"/>
  <c r="G1173" i="1"/>
  <c r="J1173" i="1"/>
  <c r="E399" i="1"/>
  <c r="G399" i="1"/>
  <c r="E361" i="1"/>
  <c r="G361" i="1"/>
  <c r="O361" i="1"/>
  <c r="S361" i="1"/>
  <c r="O351" i="1"/>
  <c r="P351" i="1"/>
  <c r="B340" i="1"/>
  <c r="G340" i="1"/>
  <c r="S340" i="1"/>
  <c r="Q338" i="1"/>
  <c r="H338" i="1"/>
  <c r="N338" i="1"/>
  <c r="F308" i="1"/>
  <c r="H261" i="1"/>
  <c r="M249" i="1"/>
  <c r="H249" i="1"/>
  <c r="J246" i="1"/>
  <c r="L246" i="1"/>
  <c r="K246" i="1"/>
  <c r="M246" i="1"/>
  <c r="C246" i="1"/>
  <c r="G246" i="1"/>
  <c r="I238" i="1"/>
  <c r="G238" i="1"/>
  <c r="F182" i="1"/>
  <c r="O111" i="1"/>
  <c r="I98" i="1"/>
  <c r="B98" i="1"/>
  <c r="E98" i="1"/>
  <c r="R98" i="1"/>
  <c r="O62" i="1"/>
  <c r="P62" i="1"/>
  <c r="R62" i="1"/>
  <c r="C313" i="1"/>
  <c r="E313" i="1"/>
  <c r="P313" i="1"/>
  <c r="B294" i="1"/>
  <c r="R186" i="1"/>
  <c r="N186" i="1"/>
  <c r="O186" i="1"/>
  <c r="E186" i="1"/>
  <c r="J186" i="1"/>
  <c r="M186" i="1"/>
  <c r="E105" i="1"/>
  <c r="J105" i="1"/>
  <c r="H50" i="1"/>
  <c r="N50" i="1"/>
  <c r="I50" i="1"/>
  <c r="R50" i="1"/>
  <c r="D50" i="1"/>
  <c r="G50" i="1"/>
  <c r="K50" i="1"/>
  <c r="E50" i="1"/>
  <c r="J50" i="1"/>
  <c r="M50" i="1"/>
  <c r="O50" i="1"/>
  <c r="Q339" i="1"/>
  <c r="B312" i="1"/>
  <c r="D312" i="1"/>
  <c r="H308" i="1"/>
  <c r="R308" i="1"/>
  <c r="E308" i="1"/>
  <c r="S261" i="1"/>
  <c r="M261" i="1"/>
  <c r="E261" i="1"/>
  <c r="G261" i="1"/>
  <c r="R261" i="1"/>
  <c r="C261" i="1"/>
  <c r="D261" i="1"/>
  <c r="J261" i="1"/>
  <c r="P261" i="1"/>
  <c r="Q261" i="1"/>
  <c r="F261" i="1"/>
  <c r="M248" i="1"/>
  <c r="P248" i="1"/>
  <c r="E196" i="1"/>
  <c r="C196" i="1"/>
  <c r="D196" i="1"/>
  <c r="Q182" i="1"/>
  <c r="G182" i="1"/>
  <c r="I182" i="1"/>
  <c r="O182" i="1"/>
  <c r="C182" i="1"/>
  <c r="E182" i="1"/>
  <c r="N111" i="1"/>
  <c r="M111" i="1"/>
  <c r="N1169" i="1"/>
  <c r="H1169" i="1"/>
  <c r="E1169" i="1"/>
  <c r="F1169" i="1"/>
  <c r="K1169" i="1"/>
  <c r="R1784" i="1"/>
  <c r="Q1784" i="1"/>
  <c r="O1784" i="1"/>
  <c r="S1784" i="1"/>
  <c r="I1784" i="1"/>
  <c r="E1784" i="1"/>
  <c r="M1784" i="1"/>
  <c r="N1784" i="1"/>
  <c r="P1784" i="1"/>
  <c r="F1784" i="1"/>
  <c r="B1784" i="1"/>
  <c r="C1784" i="1"/>
  <c r="G1784" i="1"/>
  <c r="K1784" i="1"/>
  <c r="J1812" i="1"/>
  <c r="L1812" i="1"/>
  <c r="K1812" i="1"/>
  <c r="E428" i="1"/>
  <c r="B428" i="1"/>
  <c r="M428" i="1"/>
  <c r="B389" i="1"/>
  <c r="R389" i="1"/>
  <c r="D389" i="1"/>
  <c r="J389" i="1"/>
  <c r="M323" i="1"/>
  <c r="F323" i="1"/>
  <c r="O323" i="1"/>
  <c r="C305" i="1"/>
  <c r="F305" i="1"/>
  <c r="K207" i="1"/>
  <c r="E207" i="1"/>
  <c r="N200" i="1"/>
  <c r="B200" i="1"/>
  <c r="M200" i="1"/>
  <c r="P200" i="1"/>
  <c r="D122" i="1"/>
  <c r="G122" i="1"/>
  <c r="I122" i="1"/>
  <c r="J122" i="1"/>
  <c r="M122" i="1"/>
  <c r="L106" i="1"/>
  <c r="I106" i="1"/>
  <c r="C106" i="1"/>
  <c r="M106" i="1"/>
  <c r="N106" i="1"/>
  <c r="P102" i="1"/>
  <c r="E102" i="1"/>
  <c r="F102" i="1"/>
  <c r="O39" i="1"/>
  <c r="K10" i="1"/>
  <c r="L10" i="1"/>
  <c r="M10" i="1"/>
  <c r="O10" i="1"/>
  <c r="P10" i="1"/>
  <c r="S10" i="1"/>
  <c r="E10" i="1"/>
  <c r="S1838" i="1"/>
  <c r="M1750" i="1"/>
  <c r="L1750" i="1"/>
  <c r="O1750" i="1"/>
  <c r="C1750" i="1"/>
  <c r="N1750" i="1"/>
  <c r="P1750" i="1"/>
  <c r="Q1750" i="1"/>
  <c r="R1750" i="1"/>
  <c r="H1750" i="1"/>
  <c r="G1750" i="1"/>
  <c r="O1838" i="1"/>
  <c r="G1804" i="1"/>
  <c r="D1804" i="1"/>
  <c r="L1804" i="1"/>
  <c r="I1804" i="1"/>
  <c r="F1804" i="1"/>
  <c r="Q1804" i="1"/>
  <c r="M46" i="1"/>
  <c r="M42" i="1"/>
  <c r="D42" i="1"/>
  <c r="H42" i="1"/>
  <c r="K42" i="1"/>
  <c r="L42" i="1"/>
  <c r="R42" i="1"/>
  <c r="E39" i="1"/>
  <c r="S39" i="1"/>
  <c r="G39" i="1"/>
  <c r="I39" i="1"/>
  <c r="D39" i="1"/>
  <c r="H39" i="1"/>
  <c r="L39" i="1"/>
  <c r="J31" i="1"/>
  <c r="N31" i="1"/>
  <c r="G31" i="1"/>
  <c r="H31" i="1"/>
  <c r="R31" i="1"/>
  <c r="B1757" i="1"/>
  <c r="H1757" i="1"/>
  <c r="F1757" i="1"/>
  <c r="I1757" i="1"/>
  <c r="L1757" i="1"/>
  <c r="R1757" i="1"/>
  <c r="D1757" i="1"/>
  <c r="J1757" i="1"/>
  <c r="C1757" i="1"/>
  <c r="G1757" i="1"/>
  <c r="K1757" i="1"/>
  <c r="N1757" i="1"/>
  <c r="O1757" i="1"/>
  <c r="Q1757" i="1"/>
  <c r="H129" i="1"/>
  <c r="E129" i="1"/>
  <c r="Q129" i="1"/>
  <c r="B129" i="1"/>
  <c r="P129" i="1"/>
  <c r="R129" i="1"/>
  <c r="E80" i="1"/>
  <c r="N80" i="1"/>
  <c r="O80" i="1"/>
  <c r="R80" i="1"/>
  <c r="B80" i="1"/>
  <c r="M80" i="1"/>
  <c r="C67" i="1"/>
  <c r="P67" i="1"/>
  <c r="B1838" i="1"/>
  <c r="H1838" i="1"/>
  <c r="J1838" i="1"/>
  <c r="M1838" i="1"/>
  <c r="F1838" i="1"/>
  <c r="Q1838" i="1"/>
  <c r="I1838" i="1"/>
  <c r="K1838" i="1"/>
  <c r="N1838" i="1"/>
  <c r="P1838" i="1"/>
  <c r="R1838" i="1"/>
  <c r="C1838" i="1"/>
  <c r="E1838" i="1"/>
  <c r="J1773" i="1"/>
  <c r="L61" i="1"/>
  <c r="G61" i="1"/>
  <c r="J61" i="1"/>
  <c r="K61" i="1"/>
  <c r="N61" i="1"/>
  <c r="P35" i="1"/>
  <c r="I1780" i="1"/>
  <c r="C1780" i="1"/>
  <c r="P1780" i="1"/>
  <c r="Q1780" i="1"/>
  <c r="R1780" i="1"/>
  <c r="N1780" i="1"/>
  <c r="D1780" i="1"/>
  <c r="E1780" i="1"/>
  <c r="F1780" i="1"/>
  <c r="J1780" i="1"/>
  <c r="B1773" i="1"/>
  <c r="P1773" i="1"/>
  <c r="I1773" i="1"/>
  <c r="L1773" i="1"/>
  <c r="S1773" i="1"/>
  <c r="E1773" i="1"/>
  <c r="N1773" i="1"/>
  <c r="O1773" i="1"/>
  <c r="Q1773" i="1"/>
  <c r="C1773" i="1"/>
  <c r="M1773" i="1"/>
  <c r="K1773" i="1"/>
  <c r="G1773" i="1"/>
  <c r="F206" i="1"/>
  <c r="K206" i="1"/>
  <c r="M206" i="1"/>
  <c r="N206" i="1"/>
  <c r="L139" i="1"/>
  <c r="R139" i="1"/>
  <c r="Q128" i="1"/>
  <c r="B128" i="1"/>
  <c r="H128" i="1"/>
  <c r="P128" i="1"/>
  <c r="J35" i="1"/>
  <c r="Q24" i="1"/>
  <c r="G18" i="1"/>
  <c r="L1832" i="1"/>
  <c r="H1832" i="1"/>
  <c r="C1816" i="1"/>
  <c r="E1816" i="1"/>
  <c r="Q1816" i="1"/>
  <c r="H1816" i="1"/>
  <c r="S1816" i="1"/>
  <c r="N1816" i="1"/>
  <c r="N46" i="1"/>
  <c r="S46" i="1"/>
  <c r="H46" i="1"/>
  <c r="I46" i="1"/>
  <c r="O46" i="1"/>
  <c r="J41" i="1"/>
  <c r="G41" i="1"/>
  <c r="K41" i="1"/>
  <c r="L41" i="1"/>
  <c r="O41" i="1"/>
  <c r="R41" i="1"/>
  <c r="I35" i="1"/>
  <c r="K24" i="1"/>
  <c r="E1831" i="1"/>
  <c r="R1831" i="1"/>
  <c r="F1831" i="1"/>
  <c r="P1831" i="1"/>
  <c r="I1831" i="1"/>
  <c r="N1815" i="1"/>
  <c r="E1815" i="1"/>
  <c r="P18" i="1"/>
  <c r="N18" i="1"/>
  <c r="S18" i="1"/>
  <c r="L18" i="1"/>
  <c r="I18" i="1"/>
  <c r="M18" i="1"/>
  <c r="O18" i="1"/>
  <c r="E18" i="1"/>
  <c r="L35" i="1"/>
  <c r="K35" i="1"/>
  <c r="E35" i="1"/>
  <c r="G35" i="1"/>
  <c r="M35" i="1"/>
  <c r="H24" i="1"/>
  <c r="G24" i="1"/>
  <c r="P24" i="1"/>
  <c r="J24" i="1"/>
  <c r="I24" i="1"/>
  <c r="L24" i="1"/>
  <c r="N24" i="1"/>
  <c r="S24" i="1"/>
  <c r="L1814" i="1"/>
  <c r="D1814" i="1"/>
  <c r="H1814" i="1"/>
  <c r="Q1814" i="1"/>
  <c r="F442" i="1"/>
  <c r="E442" i="1"/>
  <c r="D420" i="1"/>
  <c r="J420" i="1"/>
  <c r="B350" i="1"/>
  <c r="P350" i="1"/>
  <c r="E290" i="1"/>
  <c r="B290" i="1"/>
  <c r="P290" i="1"/>
  <c r="J282" i="1"/>
  <c r="H282" i="1"/>
  <c r="K282" i="1"/>
  <c r="J271" i="1"/>
  <c r="P271" i="1"/>
  <c r="C253" i="1"/>
  <c r="E253" i="1"/>
  <c r="Q253" i="1"/>
  <c r="B253" i="1"/>
  <c r="C187" i="1"/>
  <c r="I187" i="1"/>
  <c r="O187" i="1"/>
  <c r="G187" i="1"/>
  <c r="M165" i="1"/>
  <c r="J165" i="1"/>
  <c r="N165" i="1"/>
  <c r="G165" i="1"/>
  <c r="P165" i="1"/>
  <c r="G107" i="1"/>
  <c r="K107" i="1"/>
  <c r="I107" i="1"/>
  <c r="K89" i="1"/>
  <c r="M89" i="1"/>
  <c r="O89" i="1"/>
  <c r="Q55" i="1"/>
  <c r="D55" i="1"/>
  <c r="I225" i="1"/>
  <c r="M225" i="1"/>
  <c r="D205" i="1"/>
  <c r="H205" i="1"/>
  <c r="I205" i="1"/>
  <c r="L205" i="1"/>
  <c r="S146" i="1"/>
  <c r="I146" i="1"/>
  <c r="E146" i="1"/>
  <c r="G146" i="1"/>
  <c r="J146" i="1"/>
  <c r="K146" i="1"/>
  <c r="N146" i="1"/>
  <c r="B146" i="1"/>
  <c r="H123" i="1"/>
  <c r="O123" i="1"/>
  <c r="P123" i="1"/>
  <c r="Q123" i="1"/>
  <c r="F359" i="1"/>
  <c r="Q359" i="1"/>
  <c r="B359" i="1"/>
  <c r="O359" i="1"/>
  <c r="S298" i="1"/>
  <c r="C298" i="1"/>
  <c r="O298" i="1"/>
  <c r="P298" i="1"/>
  <c r="O277" i="1"/>
  <c r="S277" i="1"/>
  <c r="E277" i="1"/>
  <c r="K277" i="1"/>
  <c r="E247" i="1"/>
  <c r="P247" i="1"/>
  <c r="R247" i="1"/>
  <c r="G247" i="1"/>
  <c r="H247" i="1"/>
  <c r="M247" i="1"/>
  <c r="R245" i="1"/>
  <c r="D245" i="1"/>
  <c r="G245" i="1"/>
  <c r="B245" i="1"/>
  <c r="C245" i="1"/>
  <c r="O245" i="1"/>
  <c r="P245" i="1"/>
  <c r="O236" i="1"/>
  <c r="D236" i="1"/>
  <c r="H236" i="1"/>
  <c r="R236" i="1"/>
  <c r="L184" i="1"/>
  <c r="G184" i="1"/>
  <c r="L143" i="1"/>
  <c r="R143" i="1"/>
  <c r="E143" i="1"/>
  <c r="F143" i="1"/>
  <c r="J143" i="1"/>
  <c r="Q106" i="1"/>
  <c r="O14" i="1"/>
  <c r="K14" i="1"/>
  <c r="J347" i="1"/>
  <c r="O347" i="1"/>
  <c r="K347" i="1"/>
  <c r="M342" i="1"/>
  <c r="E258" i="1"/>
  <c r="O258" i="1"/>
  <c r="S57" i="1"/>
  <c r="D7" i="1"/>
  <c r="N7" i="1"/>
  <c r="L1170" i="1"/>
  <c r="N1170" i="1"/>
  <c r="R1170" i="1"/>
  <c r="K1170" i="1"/>
  <c r="I1170" i="1"/>
  <c r="O1170" i="1"/>
  <c r="S1170" i="1"/>
  <c r="G1829" i="1"/>
  <c r="C1829" i="1"/>
  <c r="I1829" i="1"/>
  <c r="K1829" i="1"/>
  <c r="S1829" i="1"/>
  <c r="I1758" i="1"/>
  <c r="O1758" i="1"/>
  <c r="N1758" i="1"/>
  <c r="S1758" i="1"/>
  <c r="G1758" i="1"/>
  <c r="M1758" i="1"/>
  <c r="C1758" i="1"/>
  <c r="D1758" i="1"/>
  <c r="E1758" i="1"/>
  <c r="J1758" i="1"/>
  <c r="F1758" i="1"/>
  <c r="I1742" i="1"/>
  <c r="K1742" i="1"/>
  <c r="E1742" i="1"/>
  <c r="B1742" i="1"/>
  <c r="F1742" i="1"/>
  <c r="C1742" i="1"/>
  <c r="M1742" i="1"/>
  <c r="D1742" i="1"/>
  <c r="H1742" i="1"/>
  <c r="P1742" i="1"/>
  <c r="O1742" i="1"/>
  <c r="S1742" i="1"/>
  <c r="L1742" i="1"/>
  <c r="N1742" i="1"/>
  <c r="H1718" i="1"/>
  <c r="Q1718" i="1"/>
  <c r="C1718" i="1"/>
  <c r="L1718" i="1"/>
  <c r="D1718" i="1"/>
  <c r="O1718" i="1"/>
  <c r="E1718" i="1"/>
  <c r="N1718" i="1"/>
  <c r="P1718" i="1"/>
  <c r="R1718" i="1"/>
  <c r="B1718" i="1"/>
  <c r="F1718" i="1"/>
  <c r="G1718" i="1"/>
  <c r="K1718" i="1"/>
  <c r="M1718" i="1"/>
  <c r="E1172" i="1"/>
  <c r="J1172" i="1"/>
  <c r="H1172" i="1"/>
  <c r="L1172" i="1"/>
  <c r="S1172" i="1"/>
  <c r="K1749" i="1"/>
  <c r="O1749" i="1"/>
  <c r="L1749" i="1"/>
  <c r="M1749" i="1"/>
  <c r="Q1749" i="1"/>
  <c r="S1749" i="1"/>
  <c r="F1749" i="1"/>
  <c r="B1749" i="1"/>
  <c r="N1749" i="1"/>
  <c r="P1749" i="1"/>
  <c r="R1749" i="1"/>
  <c r="G1749" i="1"/>
  <c r="C1749" i="1"/>
  <c r="E1749" i="1"/>
  <c r="Q185" i="1"/>
  <c r="I169" i="1"/>
  <c r="B169" i="1"/>
  <c r="O144" i="1"/>
  <c r="M57" i="1"/>
  <c r="N9" i="1"/>
  <c r="D1167" i="1"/>
  <c r="S1167" i="1"/>
  <c r="G1167" i="1"/>
  <c r="R1167" i="1"/>
  <c r="L1822" i="1"/>
  <c r="O1789" i="1"/>
  <c r="G513" i="1"/>
  <c r="K513" i="1"/>
  <c r="T513" i="1" s="1"/>
  <c r="G422" i="1"/>
  <c r="J422" i="1"/>
  <c r="J348" i="1"/>
  <c r="R348" i="1"/>
  <c r="O348" i="1"/>
  <c r="F318" i="1"/>
  <c r="E318" i="1"/>
  <c r="J293" i="1"/>
  <c r="K293" i="1"/>
  <c r="B272" i="1"/>
  <c r="L272" i="1"/>
  <c r="O197" i="1"/>
  <c r="F197" i="1"/>
  <c r="H197" i="1"/>
  <c r="P185" i="1"/>
  <c r="H162" i="1"/>
  <c r="N162" i="1"/>
  <c r="E162" i="1"/>
  <c r="D162" i="1"/>
  <c r="G162" i="1"/>
  <c r="N144" i="1"/>
  <c r="S51" i="1"/>
  <c r="H29" i="1"/>
  <c r="K29" i="1"/>
  <c r="M29" i="1"/>
  <c r="B16" i="1"/>
  <c r="D16" i="1"/>
  <c r="R16" i="1"/>
  <c r="I1822" i="1"/>
  <c r="C1787" i="1"/>
  <c r="B1787" i="1"/>
  <c r="F1787" i="1"/>
  <c r="G1787" i="1"/>
  <c r="N1787" i="1"/>
  <c r="E1787" i="1"/>
  <c r="H1787" i="1"/>
  <c r="I1787" i="1"/>
  <c r="K1787" i="1"/>
  <c r="S1787" i="1"/>
  <c r="D1787" i="1"/>
  <c r="C1711" i="1"/>
  <c r="J1711" i="1"/>
  <c r="S1711" i="1"/>
  <c r="Q1711" i="1"/>
  <c r="F1711" i="1"/>
  <c r="M1722" i="1"/>
  <c r="R1722" i="1"/>
  <c r="F1722" i="1"/>
  <c r="I1722" i="1"/>
  <c r="Q1722" i="1"/>
  <c r="E1722" i="1"/>
  <c r="N1722" i="1"/>
  <c r="C1722" i="1"/>
  <c r="P1822" i="1"/>
  <c r="K1822" i="1"/>
  <c r="N1822" i="1"/>
  <c r="C1822" i="1"/>
  <c r="D1822" i="1"/>
  <c r="M1822" i="1"/>
  <c r="O1822" i="1"/>
  <c r="J1822" i="1"/>
  <c r="Q1822" i="1"/>
  <c r="R1822" i="1"/>
  <c r="F1791" i="1"/>
  <c r="Q1791" i="1"/>
  <c r="I1791" i="1"/>
  <c r="I1786" i="1"/>
  <c r="H1786" i="1"/>
  <c r="F1786" i="1"/>
  <c r="D1760" i="1"/>
  <c r="P1760" i="1"/>
  <c r="J1760" i="1"/>
  <c r="R1765" i="1"/>
  <c r="E1765" i="1"/>
  <c r="M1765" i="1"/>
  <c r="C1765" i="1"/>
  <c r="G1765" i="1"/>
  <c r="H1765" i="1"/>
  <c r="S1765" i="1"/>
  <c r="E185" i="1"/>
  <c r="O153" i="1"/>
  <c r="H144" i="1"/>
  <c r="G138" i="1"/>
  <c r="L138" i="1"/>
  <c r="Q117" i="1"/>
  <c r="L110" i="1"/>
  <c r="D110" i="1"/>
  <c r="D70" i="1"/>
  <c r="B70" i="1"/>
  <c r="H70" i="1"/>
  <c r="C65" i="1"/>
  <c r="K65" i="1"/>
  <c r="H65" i="1"/>
  <c r="J65" i="1"/>
  <c r="B57" i="1"/>
  <c r="I57" i="1"/>
  <c r="Q57" i="1"/>
  <c r="L57" i="1"/>
  <c r="N57" i="1"/>
  <c r="L51" i="1"/>
  <c r="K13" i="1"/>
  <c r="R13" i="1"/>
  <c r="R9" i="1"/>
  <c r="Q9" i="1"/>
  <c r="H9" i="1"/>
  <c r="K9" i="1"/>
  <c r="M9" i="1"/>
  <c r="L1820" i="1"/>
  <c r="M1795" i="1"/>
  <c r="H1795" i="1"/>
  <c r="R1795" i="1"/>
  <c r="G1795" i="1"/>
  <c r="C1795" i="1"/>
  <c r="P1795" i="1"/>
  <c r="K1795" i="1"/>
  <c r="Q1795" i="1"/>
  <c r="C1789" i="1"/>
  <c r="E1789" i="1"/>
  <c r="H1789" i="1"/>
  <c r="M1789" i="1"/>
  <c r="D1789" i="1"/>
  <c r="J1789" i="1"/>
  <c r="Q1789" i="1"/>
  <c r="R1789" i="1"/>
  <c r="S1789" i="1"/>
  <c r="P1789" i="1"/>
  <c r="B1789" i="1"/>
  <c r="Q1829" i="1"/>
  <c r="G1820" i="1"/>
  <c r="F1801" i="1"/>
  <c r="L1801" i="1"/>
  <c r="N1801" i="1"/>
  <c r="S1801" i="1"/>
  <c r="C1801" i="1"/>
  <c r="H1801" i="1"/>
  <c r="K1801" i="1"/>
  <c r="Q1777" i="1"/>
  <c r="P1777" i="1"/>
  <c r="F1777" i="1"/>
  <c r="B1777" i="1"/>
  <c r="I1777" i="1"/>
  <c r="H1777" i="1"/>
  <c r="L1777" i="1"/>
  <c r="O1777" i="1"/>
  <c r="O1716" i="1"/>
  <c r="P1716" i="1"/>
  <c r="K1716" i="1"/>
  <c r="M1716" i="1"/>
  <c r="B1716" i="1"/>
  <c r="G404" i="1"/>
  <c r="B404" i="1"/>
  <c r="O384" i="1"/>
  <c r="G347" i="1"/>
  <c r="R344" i="1"/>
  <c r="F344" i="1"/>
  <c r="E208" i="1"/>
  <c r="R208" i="1"/>
  <c r="I190" i="1"/>
  <c r="H190" i="1"/>
  <c r="H181" i="1"/>
  <c r="B1845" i="1"/>
  <c r="E1845" i="1"/>
  <c r="H1845" i="1"/>
  <c r="K1845" i="1"/>
  <c r="F1845" i="1"/>
  <c r="P1845" i="1"/>
  <c r="Q1845" i="1"/>
  <c r="G1845" i="1"/>
  <c r="L1845" i="1"/>
  <c r="N1845" i="1"/>
  <c r="B1798" i="1"/>
  <c r="N1798" i="1"/>
  <c r="D1798" i="1"/>
  <c r="L1798" i="1"/>
  <c r="E1798" i="1"/>
  <c r="K1798" i="1"/>
  <c r="M1798" i="1"/>
  <c r="O1798" i="1"/>
  <c r="Q1798" i="1"/>
  <c r="I1798" i="1"/>
  <c r="P1798" i="1"/>
  <c r="R1798" i="1"/>
  <c r="S1798" i="1"/>
  <c r="B199" i="1"/>
  <c r="G199" i="1"/>
  <c r="S185" i="1"/>
  <c r="J185" i="1"/>
  <c r="F185" i="1"/>
  <c r="I185" i="1"/>
  <c r="L185" i="1"/>
  <c r="R144" i="1"/>
  <c r="F144" i="1"/>
  <c r="C144" i="1"/>
  <c r="B117" i="1"/>
  <c r="F117" i="1"/>
  <c r="J117" i="1"/>
  <c r="M1835" i="1"/>
  <c r="N1835" i="1"/>
  <c r="D1737" i="1"/>
  <c r="R1737" i="1"/>
  <c r="S1737" i="1"/>
  <c r="M1737" i="1"/>
  <c r="E1737" i="1"/>
  <c r="Q1737" i="1"/>
  <c r="F1737" i="1"/>
  <c r="H1737" i="1"/>
  <c r="G1794" i="1"/>
  <c r="H1794" i="1"/>
  <c r="M1794" i="1"/>
  <c r="Q1794" i="1"/>
  <c r="I1794" i="1"/>
  <c r="L1794" i="1"/>
  <c r="N1794" i="1"/>
  <c r="P1794" i="1"/>
  <c r="E1794" i="1"/>
  <c r="R1758" i="1"/>
  <c r="R1742" i="1"/>
  <c r="K36" i="1"/>
  <c r="T36" i="1" s="1"/>
  <c r="I36" i="1"/>
  <c r="M36" i="1"/>
  <c r="M16" i="1"/>
  <c r="R8" i="1"/>
  <c r="D8" i="1"/>
  <c r="I8" i="1"/>
  <c r="M1170" i="1"/>
  <c r="H1848" i="1"/>
  <c r="C1848" i="1"/>
  <c r="N1848" i="1"/>
  <c r="P1848" i="1"/>
  <c r="I1848" i="1"/>
  <c r="M1848" i="1"/>
  <c r="R1848" i="1"/>
  <c r="H1834" i="1"/>
  <c r="D1834" i="1"/>
  <c r="C1834" i="1"/>
  <c r="I1834" i="1"/>
  <c r="J1829" i="1"/>
  <c r="C1788" i="1"/>
  <c r="D1788" i="1"/>
  <c r="G1788" i="1"/>
  <c r="J1788" i="1"/>
  <c r="S1788" i="1"/>
  <c r="B1788" i="1"/>
  <c r="L1788" i="1"/>
  <c r="M1788" i="1"/>
  <c r="N1788" i="1"/>
  <c r="P1788" i="1"/>
  <c r="E1788" i="1"/>
  <c r="F1788" i="1"/>
  <c r="H1788" i="1"/>
  <c r="O1788" i="1"/>
  <c r="D1763" i="1"/>
  <c r="H1763" i="1"/>
  <c r="P1758" i="1"/>
  <c r="Q1742" i="1"/>
  <c r="I1774" i="1"/>
  <c r="R1774" i="1"/>
  <c r="L1774" i="1"/>
  <c r="H1774" i="1"/>
  <c r="B1774" i="1"/>
  <c r="P1714" i="1"/>
  <c r="M1714" i="1"/>
  <c r="H1727" i="1"/>
  <c r="D1727" i="1"/>
  <c r="M1727" i="1"/>
  <c r="I1727" i="1"/>
  <c r="I1714" i="1"/>
  <c r="C1608" i="1"/>
  <c r="D1608" i="1"/>
  <c r="I1608" i="1"/>
  <c r="R1608" i="1"/>
  <c r="N1608" i="1"/>
  <c r="E1608" i="1"/>
  <c r="G1608" i="1"/>
  <c r="J1608" i="1"/>
  <c r="K1608" i="1"/>
  <c r="L1608" i="1"/>
  <c r="H1608" i="1"/>
  <c r="P1608" i="1"/>
  <c r="F1608" i="1"/>
  <c r="Q1608" i="1"/>
  <c r="S1608" i="1"/>
  <c r="G1842" i="1"/>
  <c r="C1842" i="1"/>
  <c r="H1842" i="1"/>
  <c r="E1842" i="1"/>
  <c r="L1842" i="1"/>
  <c r="M1842" i="1"/>
  <c r="D1833" i="1"/>
  <c r="I1833" i="1"/>
  <c r="H1827" i="1"/>
  <c r="S1827" i="1"/>
  <c r="N1827" i="1"/>
  <c r="J1827" i="1"/>
  <c r="F1827" i="1"/>
  <c r="F1823" i="1"/>
  <c r="M1823" i="1"/>
  <c r="L1819" i="1"/>
  <c r="Q1819" i="1"/>
  <c r="H1819" i="1"/>
  <c r="K1819" i="1"/>
  <c r="R1819" i="1"/>
  <c r="O1819" i="1"/>
  <c r="E1819" i="1"/>
  <c r="F1819" i="1"/>
  <c r="F1778" i="1"/>
  <c r="H1778" i="1"/>
  <c r="M1778" i="1"/>
  <c r="P1778" i="1"/>
  <c r="P1813" i="1"/>
  <c r="F1813" i="1"/>
  <c r="I1813" i="1"/>
  <c r="N1813" i="1"/>
  <c r="D1813" i="1"/>
  <c r="E1813" i="1"/>
  <c r="R1813" i="1"/>
  <c r="S1813" i="1"/>
  <c r="E1796" i="1"/>
  <c r="P1796" i="1"/>
  <c r="I1796" i="1"/>
  <c r="J1796" i="1"/>
  <c r="O1796" i="1"/>
  <c r="E1744" i="1"/>
  <c r="K1744" i="1"/>
  <c r="M1744" i="1"/>
  <c r="H1714" i="1"/>
  <c r="O1714" i="1"/>
  <c r="B1714" i="1"/>
  <c r="G1714" i="1"/>
  <c r="D1714" i="1"/>
  <c r="K1714" i="1"/>
  <c r="J1714" i="1"/>
  <c r="R1714" i="1"/>
  <c r="S1714" i="1"/>
  <c r="R268" i="1"/>
  <c r="I268" i="1"/>
  <c r="J77" i="1"/>
  <c r="P77" i="1"/>
  <c r="Q45" i="1"/>
  <c r="H45" i="1"/>
  <c r="N45" i="1"/>
  <c r="S1793" i="1"/>
  <c r="R1793" i="1"/>
  <c r="K1793" i="1"/>
  <c r="M1793" i="1"/>
  <c r="P1713" i="1"/>
  <c r="S1713" i="1"/>
  <c r="J1713" i="1"/>
  <c r="E1713" i="1"/>
  <c r="B1620" i="1"/>
  <c r="R1620" i="1"/>
  <c r="I1620" i="1"/>
  <c r="E1620" i="1"/>
  <c r="K1620" i="1"/>
  <c r="P1620" i="1"/>
  <c r="C1620" i="1"/>
  <c r="O1620" i="1"/>
  <c r="F1620" i="1"/>
  <c r="B52" i="1"/>
  <c r="I52" i="1"/>
  <c r="D52" i="1"/>
  <c r="M52" i="1"/>
  <c r="K1839" i="1"/>
  <c r="O1839" i="1"/>
  <c r="S1839" i="1"/>
  <c r="N1839" i="1"/>
  <c r="F1839" i="1"/>
  <c r="J1733" i="1"/>
  <c r="F1733" i="1"/>
  <c r="I1733" i="1"/>
  <c r="P1733" i="1"/>
  <c r="S1733" i="1"/>
  <c r="D1733" i="1"/>
  <c r="R1733" i="1"/>
  <c r="E1733" i="1"/>
  <c r="G1726" i="1"/>
  <c r="Q1726" i="1"/>
  <c r="H1726" i="1"/>
  <c r="C1726" i="1"/>
  <c r="I1726" i="1"/>
  <c r="N1726" i="1"/>
  <c r="O1726" i="1"/>
  <c r="D1726" i="1"/>
  <c r="M1726" i="1"/>
  <c r="G1710" i="1"/>
  <c r="M1710" i="1"/>
  <c r="P1710" i="1"/>
  <c r="C1710" i="1"/>
  <c r="Q1710" i="1"/>
  <c r="S1710" i="1"/>
  <c r="H1710" i="1"/>
  <c r="F1710" i="1"/>
  <c r="J1710" i="1"/>
  <c r="R1710" i="1"/>
  <c r="B1710" i="1"/>
  <c r="D1707" i="1"/>
  <c r="G1707" i="1"/>
  <c r="F1707" i="1"/>
  <c r="I1707" i="1"/>
  <c r="K1707" i="1"/>
  <c r="N1707" i="1"/>
  <c r="S1707" i="1"/>
  <c r="J1707" i="1"/>
  <c r="E1707" i="1"/>
  <c r="P1707" i="1"/>
  <c r="Q1707" i="1"/>
  <c r="R1707" i="1"/>
  <c r="E1624" i="1"/>
  <c r="S1624" i="1"/>
  <c r="P1624" i="1"/>
  <c r="B1624" i="1"/>
  <c r="M1624" i="1"/>
  <c r="C1624" i="1"/>
  <c r="D1624" i="1"/>
  <c r="N1624" i="1"/>
  <c r="O1624" i="1"/>
  <c r="F1624" i="1"/>
  <c r="G1624" i="1"/>
  <c r="C1774" i="1"/>
  <c r="C1753" i="1"/>
  <c r="J1753" i="1"/>
  <c r="K1753" i="1"/>
  <c r="P1753" i="1"/>
  <c r="E1753" i="1"/>
  <c r="B1721" i="1"/>
  <c r="K1721" i="1"/>
  <c r="L1721" i="1"/>
  <c r="F1709" i="1"/>
  <c r="K1709" i="1"/>
  <c r="M1709" i="1"/>
  <c r="Q1709" i="1"/>
  <c r="S1709" i="1"/>
  <c r="H1709" i="1"/>
  <c r="J1709" i="1"/>
  <c r="P1709" i="1"/>
  <c r="C1709" i="1"/>
  <c r="L1709" i="1"/>
  <c r="N1709" i="1"/>
  <c r="O1709" i="1"/>
  <c r="R1709" i="1"/>
  <c r="K1692" i="1"/>
  <c r="L1690" i="1"/>
  <c r="F1687" i="1"/>
  <c r="M1682" i="1"/>
  <c r="M1674" i="1"/>
  <c r="M1667" i="1"/>
  <c r="J1667" i="1"/>
  <c r="L1667" i="1"/>
  <c r="S1667" i="1"/>
  <c r="G1667" i="1"/>
  <c r="K1667" i="1"/>
  <c r="O1667" i="1"/>
  <c r="Q1667" i="1"/>
  <c r="R1667" i="1"/>
  <c r="C1667" i="1"/>
  <c r="D1667" i="1"/>
  <c r="H1667" i="1"/>
  <c r="N1667" i="1"/>
  <c r="P1667" i="1"/>
  <c r="J1648" i="1"/>
  <c r="Q1648" i="1"/>
  <c r="R1648" i="1"/>
  <c r="B1648" i="1"/>
  <c r="E1648" i="1"/>
  <c r="I1648" i="1"/>
  <c r="L1648" i="1"/>
  <c r="O1648" i="1"/>
  <c r="S1648" i="1"/>
  <c r="F1648" i="1"/>
  <c r="H1648" i="1"/>
  <c r="K1648" i="1"/>
  <c r="N1648" i="1"/>
  <c r="N1626" i="1"/>
  <c r="L1626" i="1"/>
  <c r="C1626" i="1"/>
  <c r="S1626" i="1"/>
  <c r="M1626" i="1"/>
  <c r="P1626" i="1"/>
  <c r="R1626" i="1"/>
  <c r="G1626" i="1"/>
  <c r="O1626" i="1"/>
  <c r="B1626" i="1"/>
  <c r="E1626" i="1"/>
  <c r="H1626" i="1"/>
  <c r="I1626" i="1"/>
  <c r="Q1626" i="1"/>
  <c r="F1797" i="1"/>
  <c r="R1797" i="1"/>
  <c r="J1797" i="1"/>
  <c r="C1790" i="1"/>
  <c r="F1790" i="1"/>
  <c r="I1790" i="1"/>
  <c r="P1790" i="1"/>
  <c r="H1790" i="1"/>
  <c r="F1779" i="1"/>
  <c r="M1779" i="1"/>
  <c r="E1779" i="1"/>
  <c r="K1779" i="1"/>
  <c r="D1779" i="1"/>
  <c r="H1762" i="1"/>
  <c r="M1739" i="1"/>
  <c r="Q1729" i="1"/>
  <c r="H1723" i="1"/>
  <c r="H1702" i="1"/>
  <c r="K1700" i="1"/>
  <c r="J1692" i="1"/>
  <c r="K1690" i="1"/>
  <c r="J1682" i="1"/>
  <c r="L1674" i="1"/>
  <c r="Q1655" i="1"/>
  <c r="N1697" i="1"/>
  <c r="H1697" i="1"/>
  <c r="O1697" i="1"/>
  <c r="Q1697" i="1"/>
  <c r="B1697" i="1"/>
  <c r="D1697" i="1"/>
  <c r="I1697" i="1"/>
  <c r="S1697" i="1"/>
  <c r="D1687" i="1"/>
  <c r="O1687" i="1"/>
  <c r="H1687" i="1"/>
  <c r="K1687" i="1"/>
  <c r="N1687" i="1"/>
  <c r="R1687" i="1"/>
  <c r="B1687" i="1"/>
  <c r="E1687" i="1"/>
  <c r="J1687" i="1"/>
  <c r="K1674" i="1"/>
  <c r="P1655" i="1"/>
  <c r="E1614" i="1"/>
  <c r="J1614" i="1"/>
  <c r="Q1614" i="1"/>
  <c r="C1614" i="1"/>
  <c r="F1614" i="1"/>
  <c r="L1614" i="1"/>
  <c r="H1614" i="1"/>
  <c r="S1614" i="1"/>
  <c r="B1614" i="1"/>
  <c r="G1614" i="1"/>
  <c r="I1614" i="1"/>
  <c r="K1614" i="1"/>
  <c r="N1614" i="1"/>
  <c r="P1614" i="1"/>
  <c r="D1614" i="1"/>
  <c r="H40" i="1"/>
  <c r="S40" i="1"/>
  <c r="I30" i="1"/>
  <c r="H30" i="1"/>
  <c r="B11" i="1"/>
  <c r="P11" i="1"/>
  <c r="K11" i="1"/>
  <c r="L11" i="1"/>
  <c r="I1168" i="1"/>
  <c r="N1168" i="1"/>
  <c r="D1762" i="1"/>
  <c r="J1739" i="1"/>
  <c r="L1729" i="1"/>
  <c r="C1723" i="1"/>
  <c r="S1719" i="1"/>
  <c r="D1719" i="1"/>
  <c r="G1719" i="1"/>
  <c r="P1719" i="1"/>
  <c r="Q1719" i="1"/>
  <c r="E1708" i="1"/>
  <c r="I1708" i="1"/>
  <c r="J1708" i="1"/>
  <c r="M1708" i="1"/>
  <c r="O1708" i="1"/>
  <c r="R1708" i="1"/>
  <c r="B1708" i="1"/>
  <c r="G1708" i="1"/>
  <c r="S1708" i="1"/>
  <c r="S1686" i="1"/>
  <c r="F1806" i="1"/>
  <c r="I1806" i="1"/>
  <c r="G1792" i="1"/>
  <c r="M1792" i="1"/>
  <c r="Q1792" i="1"/>
  <c r="S1736" i="1"/>
  <c r="M1736" i="1"/>
  <c r="C1736" i="1"/>
  <c r="C1706" i="1"/>
  <c r="E1706" i="1"/>
  <c r="B1706" i="1"/>
  <c r="D1706" i="1"/>
  <c r="G1706" i="1"/>
  <c r="J1706" i="1"/>
  <c r="L1706" i="1"/>
  <c r="N1706" i="1"/>
  <c r="R1706" i="1"/>
  <c r="Q1686" i="1"/>
  <c r="R1762" i="1"/>
  <c r="E1762" i="1"/>
  <c r="F1762" i="1"/>
  <c r="J1762" i="1"/>
  <c r="M1762" i="1"/>
  <c r="C1762" i="1"/>
  <c r="N1762" i="1"/>
  <c r="C1739" i="1"/>
  <c r="Q1739" i="1"/>
  <c r="E1739" i="1"/>
  <c r="I1729" i="1"/>
  <c r="N1729" i="1"/>
  <c r="D1729" i="1"/>
  <c r="E1729" i="1"/>
  <c r="K1729" i="1"/>
  <c r="O1729" i="1"/>
  <c r="C1729" i="1"/>
  <c r="P1723" i="1"/>
  <c r="I1723" i="1"/>
  <c r="G1723" i="1"/>
  <c r="R1723" i="1"/>
  <c r="D1723" i="1"/>
  <c r="F1723" i="1"/>
  <c r="L1723" i="1"/>
  <c r="P1686" i="1"/>
  <c r="G1674" i="1"/>
  <c r="E1674" i="1"/>
  <c r="H1674" i="1"/>
  <c r="O1674" i="1"/>
  <c r="R1674" i="1"/>
  <c r="Q1674" i="1"/>
  <c r="C1674" i="1"/>
  <c r="F1674" i="1"/>
  <c r="I1674" i="1"/>
  <c r="J1674" i="1"/>
  <c r="H1655" i="1"/>
  <c r="M1655" i="1"/>
  <c r="F1655" i="1"/>
  <c r="I1655" i="1"/>
  <c r="S1655" i="1"/>
  <c r="B1655" i="1"/>
  <c r="D1655" i="1"/>
  <c r="G1655" i="1"/>
  <c r="J1655" i="1"/>
  <c r="C1655" i="1"/>
  <c r="E1655" i="1"/>
  <c r="N1655" i="1"/>
  <c r="O1655" i="1"/>
  <c r="R1655" i="1"/>
  <c r="P1734" i="1"/>
  <c r="L1734" i="1"/>
  <c r="C1734" i="1"/>
  <c r="S1734" i="1"/>
  <c r="H1734" i="1"/>
  <c r="M1725" i="1"/>
  <c r="C1725" i="1"/>
  <c r="F1725" i="1"/>
  <c r="B1725" i="1"/>
  <c r="H1725" i="1"/>
  <c r="O1725" i="1"/>
  <c r="S1702" i="1"/>
  <c r="R1702" i="1"/>
  <c r="N1702" i="1"/>
  <c r="L1702" i="1"/>
  <c r="O1702" i="1"/>
  <c r="M1702" i="1"/>
  <c r="Q1702" i="1"/>
  <c r="E1702" i="1"/>
  <c r="F1702" i="1"/>
  <c r="Q1700" i="1"/>
  <c r="N1700" i="1"/>
  <c r="H1700" i="1"/>
  <c r="D1700" i="1"/>
  <c r="F1700" i="1"/>
  <c r="J1700" i="1"/>
  <c r="E1700" i="1"/>
  <c r="P1700" i="1"/>
  <c r="R1700" i="1"/>
  <c r="I1692" i="1"/>
  <c r="S1692" i="1"/>
  <c r="E1692" i="1"/>
  <c r="P1692" i="1"/>
  <c r="R1692" i="1"/>
  <c r="O1692" i="1"/>
  <c r="G1692" i="1"/>
  <c r="H1692" i="1"/>
  <c r="G1690" i="1"/>
  <c r="O1690" i="1"/>
  <c r="H1690" i="1"/>
  <c r="J1690" i="1"/>
  <c r="M1690" i="1"/>
  <c r="B1690" i="1"/>
  <c r="F1690" i="1"/>
  <c r="R1690" i="1"/>
  <c r="S1690" i="1"/>
  <c r="S1682" i="1"/>
  <c r="F1682" i="1"/>
  <c r="P1682" i="1"/>
  <c r="O1682" i="1"/>
  <c r="Q1682" i="1"/>
  <c r="B1682" i="1"/>
  <c r="C1682" i="1"/>
  <c r="H1682" i="1"/>
  <c r="K1682" i="1"/>
  <c r="L1682" i="1"/>
  <c r="P1673" i="1"/>
  <c r="P1654" i="1"/>
  <c r="G1654" i="1"/>
  <c r="K1654" i="1"/>
  <c r="R1654" i="1"/>
  <c r="B1654" i="1"/>
  <c r="D1654" i="1"/>
  <c r="M1654" i="1"/>
  <c r="Q1654" i="1"/>
  <c r="O1654" i="1"/>
  <c r="S1654" i="1"/>
  <c r="C1654" i="1"/>
  <c r="E1654" i="1"/>
  <c r="F1654" i="1"/>
  <c r="H1654" i="1"/>
  <c r="I1654" i="1"/>
  <c r="F1817" i="1"/>
  <c r="E1817" i="1"/>
  <c r="H1817" i="1"/>
  <c r="H1775" i="1"/>
  <c r="N1775" i="1"/>
  <c r="E1775" i="1"/>
  <c r="B1775" i="1"/>
  <c r="L1775" i="1"/>
  <c r="L1764" i="1"/>
  <c r="G1764" i="1"/>
  <c r="O1764" i="1"/>
  <c r="R1764" i="1"/>
  <c r="I1691" i="1"/>
  <c r="L1689" i="1"/>
  <c r="C1686" i="1"/>
  <c r="M1686" i="1"/>
  <c r="E1686" i="1"/>
  <c r="G1686" i="1"/>
  <c r="I1686" i="1"/>
  <c r="L1686" i="1"/>
  <c r="O1686" i="1"/>
  <c r="R1686" i="1"/>
  <c r="J1686" i="1"/>
  <c r="K1686" i="1"/>
  <c r="N1683" i="1"/>
  <c r="N1679" i="1"/>
  <c r="H1676" i="1"/>
  <c r="F1673" i="1"/>
  <c r="C1673" i="1"/>
  <c r="D1673" i="1"/>
  <c r="Q1673" i="1"/>
  <c r="J1673" i="1"/>
  <c r="M1673" i="1"/>
  <c r="O1673" i="1"/>
  <c r="R1673" i="1"/>
  <c r="S1673" i="1"/>
  <c r="E1673" i="1"/>
  <c r="H1673" i="1"/>
  <c r="I1673" i="1"/>
  <c r="N1673" i="1"/>
  <c r="Q1653" i="1"/>
  <c r="K1653" i="1"/>
  <c r="H1653" i="1"/>
  <c r="J1683" i="1"/>
  <c r="F1653" i="1"/>
  <c r="I1653" i="1"/>
  <c r="O1653" i="1"/>
  <c r="E1653" i="1"/>
  <c r="J1653" i="1"/>
  <c r="M1653" i="1"/>
  <c r="P1653" i="1"/>
  <c r="R1653" i="1"/>
  <c r="S1653" i="1"/>
  <c r="B1653" i="1"/>
  <c r="D1653" i="1"/>
  <c r="G1653" i="1"/>
  <c r="L1653" i="1"/>
  <c r="N1653" i="1"/>
  <c r="O1723" i="1"/>
  <c r="N1708" i="1"/>
  <c r="R1701" i="1"/>
  <c r="P1701" i="1"/>
  <c r="K1701" i="1"/>
  <c r="H1701" i="1"/>
  <c r="J1701" i="1"/>
  <c r="N1701" i="1"/>
  <c r="E1701" i="1"/>
  <c r="G1701" i="1"/>
  <c r="O1701" i="1"/>
  <c r="P1699" i="1"/>
  <c r="L1699" i="1"/>
  <c r="E1699" i="1"/>
  <c r="B1699" i="1"/>
  <c r="F1699" i="1"/>
  <c r="Q1699" i="1"/>
  <c r="S1699" i="1"/>
  <c r="H1699" i="1"/>
  <c r="I1699" i="1"/>
  <c r="H1691" i="1"/>
  <c r="Q1691" i="1"/>
  <c r="B1691" i="1"/>
  <c r="L1691" i="1"/>
  <c r="N1691" i="1"/>
  <c r="R1691" i="1"/>
  <c r="G1691" i="1"/>
  <c r="J1691" i="1"/>
  <c r="P1691" i="1"/>
  <c r="F1689" i="1"/>
  <c r="M1689" i="1"/>
  <c r="R1689" i="1"/>
  <c r="C1689" i="1"/>
  <c r="E1689" i="1"/>
  <c r="I1689" i="1"/>
  <c r="S1689" i="1"/>
  <c r="J1689" i="1"/>
  <c r="K1689" i="1"/>
  <c r="P1679" i="1"/>
  <c r="G1679" i="1"/>
  <c r="C1679" i="1"/>
  <c r="D1679" i="1"/>
  <c r="F1679" i="1"/>
  <c r="J1679" i="1"/>
  <c r="R1679" i="1"/>
  <c r="B1679" i="1"/>
  <c r="I1679" i="1"/>
  <c r="K1679" i="1"/>
  <c r="M1676" i="1"/>
  <c r="O1676" i="1"/>
  <c r="N1676" i="1"/>
  <c r="I1676" i="1"/>
  <c r="L1676" i="1"/>
  <c r="Q1676" i="1"/>
  <c r="S1676" i="1"/>
  <c r="C1676" i="1"/>
  <c r="G1676" i="1"/>
  <c r="J1676" i="1"/>
  <c r="K1676" i="1"/>
  <c r="P1676" i="1"/>
  <c r="H1683" i="1"/>
  <c r="S1683" i="1"/>
  <c r="B1683" i="1"/>
  <c r="D1683" i="1"/>
  <c r="G1683" i="1"/>
  <c r="E1683" i="1"/>
  <c r="I1683" i="1"/>
  <c r="M1683" i="1"/>
  <c r="Q1683" i="1"/>
  <c r="S1674" i="1"/>
  <c r="B1650" i="1"/>
  <c r="F1650" i="1"/>
  <c r="O1650" i="1"/>
  <c r="M1650" i="1"/>
  <c r="P3" i="1"/>
  <c r="K3" i="1"/>
  <c r="J1171" i="1"/>
  <c r="K1171" i="1"/>
  <c r="L1171" i="1"/>
  <c r="K1168" i="1"/>
  <c r="F1850" i="1"/>
  <c r="H1850" i="1"/>
  <c r="M1850" i="1"/>
  <c r="C1836" i="1"/>
  <c r="R1836" i="1"/>
  <c r="B1825" i="1"/>
  <c r="Q1825" i="1"/>
  <c r="M1825" i="1"/>
  <c r="P1825" i="1"/>
  <c r="G1825" i="1"/>
  <c r="B1805" i="1"/>
  <c r="F1805" i="1"/>
  <c r="R1805" i="1"/>
  <c r="N1805" i="1"/>
  <c r="G1797" i="1"/>
  <c r="R1792" i="1"/>
  <c r="E1790" i="1"/>
  <c r="J1779" i="1"/>
  <c r="L1762" i="1"/>
  <c r="M1723" i="1"/>
  <c r="K1708" i="1"/>
  <c r="O1706" i="1"/>
  <c r="P1674" i="1"/>
  <c r="L1564" i="1"/>
  <c r="Q1564" i="1"/>
  <c r="O1564" i="1"/>
  <c r="E1564" i="1"/>
  <c r="C1564" i="1"/>
  <c r="K1564" i="1"/>
  <c r="B1564" i="1"/>
  <c r="D1564" i="1"/>
  <c r="F1564" i="1"/>
  <c r="H1564" i="1"/>
  <c r="I1564" i="1"/>
  <c r="N1564" i="1"/>
  <c r="O1557" i="1"/>
  <c r="P1622" i="1"/>
  <c r="M1619" i="1"/>
  <c r="J1557" i="1"/>
  <c r="K1696" i="1"/>
  <c r="L1675" i="1"/>
  <c r="M1675" i="1"/>
  <c r="Q1675" i="1"/>
  <c r="I1675" i="1"/>
  <c r="D1675" i="1"/>
  <c r="G1675" i="1"/>
  <c r="J1675" i="1"/>
  <c r="N1675" i="1"/>
  <c r="O1675" i="1"/>
  <c r="F1652" i="1"/>
  <c r="N1652" i="1"/>
  <c r="R1652" i="1"/>
  <c r="L1166" i="1"/>
  <c r="P1166" i="1"/>
  <c r="K1851" i="1"/>
  <c r="R1851" i="1"/>
  <c r="I1766" i="1"/>
  <c r="J1766" i="1"/>
  <c r="M1766" i="1"/>
  <c r="I1743" i="1"/>
  <c r="P1743" i="1"/>
  <c r="N1717" i="1"/>
  <c r="K1717" i="1"/>
  <c r="J1717" i="1"/>
  <c r="L1695" i="1"/>
  <c r="D1695" i="1"/>
  <c r="O1695" i="1"/>
  <c r="F1695" i="1"/>
  <c r="H1695" i="1"/>
  <c r="K1695" i="1"/>
  <c r="R1681" i="1"/>
  <c r="D1681" i="1"/>
  <c r="M1681" i="1"/>
  <c r="K1681" i="1"/>
  <c r="J1681" i="1"/>
  <c r="O1681" i="1"/>
  <c r="Q1681" i="1"/>
  <c r="P1663" i="1"/>
  <c r="H1663" i="1"/>
  <c r="B1663" i="1"/>
  <c r="R1663" i="1"/>
  <c r="F1663" i="1"/>
  <c r="J1663" i="1"/>
  <c r="L1663" i="1"/>
  <c r="N1663" i="1"/>
  <c r="O1663" i="1"/>
  <c r="E1622" i="1"/>
  <c r="D1619" i="1"/>
  <c r="D1617" i="1"/>
  <c r="F1617" i="1"/>
  <c r="M1617" i="1"/>
  <c r="K1617" i="1"/>
  <c r="N1617" i="1"/>
  <c r="S1617" i="1"/>
  <c r="H1617" i="1"/>
  <c r="P1617" i="1"/>
  <c r="K1613" i="1"/>
  <c r="R1557" i="1"/>
  <c r="F1557" i="1"/>
  <c r="S1557" i="1"/>
  <c r="I1557" i="1"/>
  <c r="Q1557" i="1"/>
  <c r="D1557" i="1"/>
  <c r="H1557" i="1"/>
  <c r="M1557" i="1"/>
  <c r="S1662" i="1"/>
  <c r="D1622" i="1"/>
  <c r="C1619" i="1"/>
  <c r="H1613" i="1"/>
  <c r="B1586" i="1"/>
  <c r="C1586" i="1"/>
  <c r="I1586" i="1"/>
  <c r="F1586" i="1"/>
  <c r="J1586" i="1"/>
  <c r="N1586" i="1"/>
  <c r="R1586" i="1"/>
  <c r="H1562" i="1"/>
  <c r="F1533" i="1"/>
  <c r="D1533" i="1"/>
  <c r="C1533" i="1"/>
  <c r="B1533" i="1"/>
  <c r="R1662" i="1"/>
  <c r="N1661" i="1"/>
  <c r="D1661" i="1"/>
  <c r="R1661" i="1"/>
  <c r="I1661" i="1"/>
  <c r="K1661" i="1"/>
  <c r="F1661" i="1"/>
  <c r="Q1661" i="1"/>
  <c r="S1657" i="1"/>
  <c r="I1656" i="1"/>
  <c r="O1656" i="1"/>
  <c r="B1656" i="1"/>
  <c r="K1656" i="1"/>
  <c r="M1656" i="1"/>
  <c r="F1656" i="1"/>
  <c r="J1656" i="1"/>
  <c r="N1656" i="1"/>
  <c r="Q1656" i="1"/>
  <c r="R1656" i="1"/>
  <c r="P1633" i="1"/>
  <c r="J1633" i="1"/>
  <c r="F1633" i="1"/>
  <c r="C1633" i="1"/>
  <c r="E1633" i="1"/>
  <c r="L1633" i="1"/>
  <c r="O1633" i="1"/>
  <c r="G1633" i="1"/>
  <c r="N1633" i="1"/>
  <c r="S1633" i="1"/>
  <c r="P1600" i="1"/>
  <c r="Q1662" i="1"/>
  <c r="R1632" i="1"/>
  <c r="I1622" i="1"/>
  <c r="L1622" i="1"/>
  <c r="R1622" i="1"/>
  <c r="O1622" i="1"/>
  <c r="F1622" i="1"/>
  <c r="M1622" i="1"/>
  <c r="Q1622" i="1"/>
  <c r="E1619" i="1"/>
  <c r="R1619" i="1"/>
  <c r="F1619" i="1"/>
  <c r="J1619" i="1"/>
  <c r="O1619" i="1"/>
  <c r="K1619" i="1"/>
  <c r="S1619" i="1"/>
  <c r="G1613" i="1"/>
  <c r="I1613" i="1"/>
  <c r="Q1613" i="1"/>
  <c r="L1600" i="1"/>
  <c r="J1562" i="1"/>
  <c r="S1562" i="1"/>
  <c r="L1562" i="1"/>
  <c r="I1562" i="1"/>
  <c r="N1562" i="1"/>
  <c r="B1562" i="1"/>
  <c r="O1562" i="1"/>
  <c r="C1562" i="1"/>
  <c r="F1562" i="1"/>
  <c r="M1562" i="1"/>
  <c r="D1458" i="1"/>
  <c r="O1458" i="1"/>
  <c r="J1458" i="1"/>
  <c r="J1662" i="1"/>
  <c r="G1641" i="1"/>
  <c r="H1641" i="1"/>
  <c r="F1627" i="1"/>
  <c r="N1627" i="1"/>
  <c r="I1627" i="1"/>
  <c r="B1627" i="1"/>
  <c r="M1627" i="1"/>
  <c r="M1696" i="1"/>
  <c r="F1696" i="1"/>
  <c r="R1696" i="1"/>
  <c r="J1696" i="1"/>
  <c r="L1696" i="1"/>
  <c r="P1696" i="1"/>
  <c r="J1632" i="1"/>
  <c r="D1632" i="1"/>
  <c r="F1632" i="1"/>
  <c r="N1632" i="1"/>
  <c r="R1588" i="1"/>
  <c r="L1588" i="1"/>
  <c r="B1511" i="1"/>
  <c r="M1511" i="1"/>
  <c r="L1511" i="1"/>
  <c r="F1568" i="1"/>
  <c r="Q1568" i="1"/>
  <c r="R1568" i="1"/>
  <c r="O1662" i="1"/>
  <c r="F1662" i="1"/>
  <c r="M1662" i="1"/>
  <c r="P1662" i="1"/>
  <c r="L1662" i="1"/>
  <c r="B1662" i="1"/>
  <c r="D1662" i="1"/>
  <c r="G1662" i="1"/>
  <c r="H1662" i="1"/>
  <c r="S1612" i="1"/>
  <c r="J1612" i="1"/>
  <c r="K1612" i="1"/>
  <c r="O1612" i="1"/>
  <c r="E1612" i="1"/>
  <c r="G1612" i="1"/>
  <c r="N1612" i="1"/>
  <c r="D1612" i="1"/>
  <c r="Q1612" i="1"/>
  <c r="B1612" i="1"/>
  <c r="C1612" i="1"/>
  <c r="F1612" i="1"/>
  <c r="M1600" i="1"/>
  <c r="K1600" i="1"/>
  <c r="N1600" i="1"/>
  <c r="Q1600" i="1"/>
  <c r="D1600" i="1"/>
  <c r="J1600" i="1"/>
  <c r="S1600" i="1"/>
  <c r="E1541" i="1"/>
  <c r="B1541" i="1"/>
  <c r="O1541" i="1"/>
  <c r="G1541" i="1"/>
  <c r="H1541" i="1"/>
  <c r="I1541" i="1"/>
  <c r="K1541" i="1"/>
  <c r="D1541" i="1"/>
  <c r="F1541" i="1"/>
  <c r="R1541" i="1"/>
  <c r="J1537" i="1"/>
  <c r="H1537" i="1"/>
  <c r="S1537" i="1"/>
  <c r="E1537" i="1"/>
  <c r="D1537" i="1"/>
  <c r="B1537" i="1"/>
  <c r="C1537" i="1"/>
  <c r="N1537" i="1"/>
  <c r="P1695" i="1"/>
  <c r="J1693" i="1"/>
  <c r="H1693" i="1"/>
  <c r="C1693" i="1"/>
  <c r="N1681" i="1"/>
  <c r="Q1680" i="1"/>
  <c r="B1680" i="1"/>
  <c r="J1680" i="1"/>
  <c r="G1680" i="1"/>
  <c r="E1680" i="1"/>
  <c r="I1680" i="1"/>
  <c r="L1680" i="1"/>
  <c r="O1680" i="1"/>
  <c r="R1675" i="1"/>
  <c r="S1663" i="1"/>
  <c r="S1661" i="1"/>
  <c r="M1660" i="1"/>
  <c r="B1660" i="1"/>
  <c r="O1660" i="1"/>
  <c r="E1660" i="1"/>
  <c r="G1660" i="1"/>
  <c r="I1660" i="1"/>
  <c r="L1660" i="1"/>
  <c r="P1660" i="1"/>
  <c r="R1660" i="1"/>
  <c r="S1660" i="1"/>
  <c r="I1643" i="1"/>
  <c r="P1640" i="1"/>
  <c r="J1640" i="1"/>
  <c r="Q1617" i="1"/>
  <c r="G1615" i="1"/>
  <c r="M1615" i="1"/>
  <c r="I1615" i="1"/>
  <c r="K1615" i="1"/>
  <c r="Q1615" i="1"/>
  <c r="S1615" i="1"/>
  <c r="F1615" i="1"/>
  <c r="L1615" i="1"/>
  <c r="O1615" i="1"/>
  <c r="H1514" i="1"/>
  <c r="O1514" i="1"/>
  <c r="B1514" i="1"/>
  <c r="I1514" i="1"/>
  <c r="J1514" i="1"/>
  <c r="L1514" i="1"/>
  <c r="K1514" i="1"/>
  <c r="D1514" i="1"/>
  <c r="F1514" i="1"/>
  <c r="N1514" i="1"/>
  <c r="G1514" i="1"/>
  <c r="K1567" i="1"/>
  <c r="S1567" i="1"/>
  <c r="B1567" i="1"/>
  <c r="L1567" i="1"/>
  <c r="C1567" i="1"/>
  <c r="F1567" i="1"/>
  <c r="O1567" i="1"/>
  <c r="M1567" i="1"/>
  <c r="N1567" i="1"/>
  <c r="R1567" i="1"/>
  <c r="D1567" i="1"/>
  <c r="Q1567" i="1"/>
  <c r="S1564" i="1"/>
  <c r="S1540" i="1"/>
  <c r="G1540" i="1"/>
  <c r="E1540" i="1"/>
  <c r="C1540" i="1"/>
  <c r="K1540" i="1"/>
  <c r="M1540" i="1"/>
  <c r="R1799" i="1"/>
  <c r="E1799" i="1"/>
  <c r="H1799" i="1"/>
  <c r="Q1776" i="1"/>
  <c r="H1776" i="1"/>
  <c r="M1770" i="1"/>
  <c r="Q1768" i="1"/>
  <c r="D1768" i="1"/>
  <c r="K1766" i="1"/>
  <c r="T1766" i="1" s="1"/>
  <c r="M1695" i="1"/>
  <c r="I1681" i="1"/>
  <c r="K1675" i="1"/>
  <c r="M1663" i="1"/>
  <c r="J1657" i="1"/>
  <c r="Q1657" i="1"/>
  <c r="E1657" i="1"/>
  <c r="O1657" i="1"/>
  <c r="R1657" i="1"/>
  <c r="G1657" i="1"/>
  <c r="N1657" i="1"/>
  <c r="M1634" i="1"/>
  <c r="J1634" i="1"/>
  <c r="H1634" i="1"/>
  <c r="K1634" i="1"/>
  <c r="S1634" i="1"/>
  <c r="C1634" i="1"/>
  <c r="E1634" i="1"/>
  <c r="F1634" i="1"/>
  <c r="D1630" i="1"/>
  <c r="Q1630" i="1"/>
  <c r="I1602" i="1"/>
  <c r="L1602" i="1"/>
  <c r="F1602" i="1"/>
  <c r="E1602" i="1"/>
  <c r="S1602" i="1"/>
  <c r="J1602" i="1"/>
  <c r="O1602" i="1"/>
  <c r="Q1602" i="1"/>
  <c r="D1602" i="1"/>
  <c r="N1602" i="1"/>
  <c r="R1564" i="1"/>
  <c r="I1663" i="1"/>
  <c r="L1661" i="1"/>
  <c r="P1656" i="1"/>
  <c r="P1652" i="1"/>
  <c r="Q1633" i="1"/>
  <c r="Q1619" i="1"/>
  <c r="I1617" i="1"/>
  <c r="L1566" i="1"/>
  <c r="B1566" i="1"/>
  <c r="S1566" i="1"/>
  <c r="J1566" i="1"/>
  <c r="O1566" i="1"/>
  <c r="K1566" i="1"/>
  <c r="J1564" i="1"/>
  <c r="B1545" i="1"/>
  <c r="R1545" i="1"/>
  <c r="I1516" i="1"/>
  <c r="H1516" i="1"/>
  <c r="C1516" i="1"/>
  <c r="Q1432" i="1"/>
  <c r="S1432" i="1"/>
  <c r="I1432" i="1"/>
  <c r="D1432" i="1"/>
  <c r="N1432" i="1"/>
  <c r="M1521" i="1"/>
  <c r="G1521" i="1"/>
  <c r="P1521" i="1"/>
  <c r="J1521" i="1"/>
  <c r="L1521" i="1"/>
  <c r="B1521" i="1"/>
  <c r="K1521" i="1"/>
  <c r="E1521" i="1"/>
  <c r="F1521" i="1"/>
  <c r="H1521" i="1"/>
  <c r="O1521" i="1"/>
  <c r="Q1521" i="1"/>
  <c r="B1497" i="1"/>
  <c r="I1497" i="1"/>
  <c r="C1497" i="1"/>
  <c r="Q1603" i="1"/>
  <c r="B1599" i="1"/>
  <c r="M1599" i="1"/>
  <c r="Q1599" i="1"/>
  <c r="G1599" i="1"/>
  <c r="R1599" i="1"/>
  <c r="J1578" i="1"/>
  <c r="L1578" i="1"/>
  <c r="S1578" i="1"/>
  <c r="N1555" i="1"/>
  <c r="F1555" i="1"/>
  <c r="B1555" i="1"/>
  <c r="M1555" i="1"/>
  <c r="Q1555" i="1"/>
  <c r="R1496" i="1"/>
  <c r="I1496" i="1"/>
  <c r="L1496" i="1"/>
  <c r="C1496" i="1"/>
  <c r="E1496" i="1"/>
  <c r="B1496" i="1"/>
  <c r="N1496" i="1"/>
  <c r="F1496" i="1"/>
  <c r="G1496" i="1"/>
  <c r="S1496" i="1"/>
  <c r="H4" i="1"/>
  <c r="L4" i="1"/>
  <c r="G1852" i="1"/>
  <c r="R1852" i="1"/>
  <c r="I1732" i="1"/>
  <c r="J1732" i="1"/>
  <c r="O1698" i="1"/>
  <c r="J1698" i="1"/>
  <c r="B1698" i="1"/>
  <c r="M1629" i="1"/>
  <c r="H1629" i="1"/>
  <c r="P1629" i="1"/>
  <c r="S1629" i="1"/>
  <c r="O1621" i="1"/>
  <c r="N1621" i="1"/>
  <c r="C1621" i="1"/>
  <c r="E1621" i="1"/>
  <c r="M1621" i="1"/>
  <c r="H1581" i="1"/>
  <c r="P1581" i="1"/>
  <c r="M1581" i="1"/>
  <c r="Q1581" i="1"/>
  <c r="F1581" i="1"/>
  <c r="C1581" i="1"/>
  <c r="L1581" i="1"/>
  <c r="N1581" i="1"/>
  <c r="R1581" i="1"/>
  <c r="I1515" i="1"/>
  <c r="I1480" i="1"/>
  <c r="B1480" i="1"/>
  <c r="M1480" i="1"/>
  <c r="D1480" i="1"/>
  <c r="E1480" i="1"/>
  <c r="F1480" i="1"/>
  <c r="C1480" i="1"/>
  <c r="Q1480" i="1"/>
  <c r="P1480" i="1"/>
  <c r="N1480" i="1"/>
  <c r="O1480" i="1"/>
  <c r="J1666" i="1"/>
  <c r="R1665" i="1"/>
  <c r="T1665" i="1" s="1"/>
  <c r="L1665" i="1"/>
  <c r="H1665" i="1"/>
  <c r="C1665" i="1"/>
  <c r="E1665" i="1"/>
  <c r="G1665" i="1"/>
  <c r="E1658" i="1"/>
  <c r="R1638" i="1"/>
  <c r="E1637" i="1"/>
  <c r="H1637" i="1"/>
  <c r="B1637" i="1"/>
  <c r="C1637" i="1"/>
  <c r="J1637" i="1"/>
  <c r="S1637" i="1"/>
  <c r="K1625" i="1"/>
  <c r="T1625" i="1" s="1"/>
  <c r="F1616" i="1"/>
  <c r="Q1616" i="1"/>
  <c r="K1603" i="1"/>
  <c r="J1598" i="1"/>
  <c r="J1592" i="1"/>
  <c r="L1592" i="1"/>
  <c r="Q1592" i="1"/>
  <c r="O1592" i="1"/>
  <c r="H1592" i="1"/>
  <c r="K1592" i="1"/>
  <c r="I1592" i="1"/>
  <c r="N1580" i="1"/>
  <c r="B1572" i="1"/>
  <c r="J1572" i="1"/>
  <c r="K1572" i="1"/>
  <c r="G1572" i="1"/>
  <c r="I1572" i="1"/>
  <c r="M1572" i="1"/>
  <c r="E1515" i="1"/>
  <c r="E1482" i="1"/>
  <c r="S1482" i="1"/>
  <c r="O1482" i="1"/>
  <c r="H1482" i="1"/>
  <c r="L1482" i="1"/>
  <c r="M1482" i="1"/>
  <c r="R1482" i="1"/>
  <c r="D1482" i="1"/>
  <c r="N1482" i="1"/>
  <c r="Q1482" i="1"/>
  <c r="F1482" i="1"/>
  <c r="C1482" i="1"/>
  <c r="G1482" i="1"/>
  <c r="I1482" i="1"/>
  <c r="J1482" i="1"/>
  <c r="K1482" i="1"/>
  <c r="P1482" i="1"/>
  <c r="I1453" i="1"/>
  <c r="C1453" i="1"/>
  <c r="H1453" i="1"/>
  <c r="K1453" i="1"/>
  <c r="R1453" i="1"/>
  <c r="G1453" i="1"/>
  <c r="E1453" i="1"/>
  <c r="B6" i="1"/>
  <c r="L6" i="1"/>
  <c r="C1767" i="1"/>
  <c r="P1767" i="1"/>
  <c r="E1748" i="1"/>
  <c r="I1748" i="1"/>
  <c r="C1748" i="1"/>
  <c r="R1738" i="1"/>
  <c r="P1738" i="1"/>
  <c r="T1738" i="1" s="1"/>
  <c r="G1738" i="1"/>
  <c r="C1735" i="1"/>
  <c r="B1705" i="1"/>
  <c r="C1705" i="1"/>
  <c r="S1703" i="1"/>
  <c r="E1688" i="1"/>
  <c r="K1688" i="1"/>
  <c r="O1688" i="1"/>
  <c r="O1678" i="1"/>
  <c r="S1678" i="1"/>
  <c r="T1678" i="1" s="1"/>
  <c r="D1678" i="1"/>
  <c r="O1647" i="1"/>
  <c r="J1647" i="1"/>
  <c r="I1647" i="1"/>
  <c r="M1647" i="1"/>
  <c r="Q1647" i="1"/>
  <c r="S1647" i="1"/>
  <c r="H1606" i="1"/>
  <c r="E1606" i="1"/>
  <c r="F1606" i="1"/>
  <c r="L1606" i="1"/>
  <c r="K1606" i="1"/>
  <c r="E1603" i="1"/>
  <c r="B1596" i="1"/>
  <c r="H1596" i="1"/>
  <c r="R1596" i="1"/>
  <c r="Q1596" i="1"/>
  <c r="N1596" i="1"/>
  <c r="P1596" i="1"/>
  <c r="H1580" i="1"/>
  <c r="Q1576" i="1"/>
  <c r="R1549" i="1"/>
  <c r="I1549" i="1"/>
  <c r="H1549" i="1"/>
  <c r="F1549" i="1"/>
  <c r="Q1549" i="1"/>
  <c r="G1549" i="1"/>
  <c r="C1549" i="1"/>
  <c r="D1549" i="1"/>
  <c r="J1549" i="1"/>
  <c r="P1703" i="1"/>
  <c r="S1698" i="1"/>
  <c r="K1694" i="1"/>
  <c r="B1694" i="1"/>
  <c r="L1694" i="1"/>
  <c r="C1670" i="1"/>
  <c r="R1670" i="1"/>
  <c r="Q1670" i="1"/>
  <c r="G1670" i="1"/>
  <c r="K1658" i="1"/>
  <c r="S1658" i="1"/>
  <c r="H1658" i="1"/>
  <c r="N1658" i="1"/>
  <c r="D1625" i="1"/>
  <c r="J1625" i="1"/>
  <c r="C1625" i="1"/>
  <c r="N1625" i="1"/>
  <c r="G1618" i="1"/>
  <c r="I1618" i="1"/>
  <c r="O1618" i="1"/>
  <c r="C1605" i="1"/>
  <c r="M1605" i="1"/>
  <c r="K1598" i="1"/>
  <c r="H1598" i="1"/>
  <c r="I1598" i="1"/>
  <c r="F1598" i="1"/>
  <c r="L1598" i="1"/>
  <c r="P1584" i="1"/>
  <c r="R1584" i="1"/>
  <c r="F1552" i="1"/>
  <c r="G1552" i="1"/>
  <c r="D1552" i="1"/>
  <c r="E1552" i="1"/>
  <c r="R1532" i="1"/>
  <c r="P1528" i="1"/>
  <c r="L1515" i="1"/>
  <c r="S1515" i="1"/>
  <c r="H1515" i="1"/>
  <c r="G1515" i="1"/>
  <c r="P1515" i="1"/>
  <c r="B1515" i="1"/>
  <c r="J1515" i="1"/>
  <c r="M1515" i="1"/>
  <c r="O1515" i="1"/>
  <c r="Q1580" i="1"/>
  <c r="J1580" i="1"/>
  <c r="S1580" i="1"/>
  <c r="C1580" i="1"/>
  <c r="E1580" i="1"/>
  <c r="O1580" i="1"/>
  <c r="F1580" i="1"/>
  <c r="K1580" i="1"/>
  <c r="Q1532" i="1"/>
  <c r="N1528" i="1"/>
  <c r="S1666" i="1"/>
  <c r="K1666" i="1"/>
  <c r="G1666" i="1"/>
  <c r="I1666" i="1"/>
  <c r="N1666" i="1"/>
  <c r="B1638" i="1"/>
  <c r="N1638" i="1"/>
  <c r="I1638" i="1"/>
  <c r="H1638" i="1"/>
  <c r="J1638" i="1"/>
  <c r="L1638" i="1"/>
  <c r="S1638" i="1"/>
  <c r="F1576" i="1"/>
  <c r="B1576" i="1"/>
  <c r="S1551" i="1"/>
  <c r="R1551" i="1"/>
  <c r="E1551" i="1"/>
  <c r="J1551" i="1"/>
  <c r="B1551" i="1"/>
  <c r="J1532" i="1"/>
  <c r="I1528" i="1"/>
  <c r="D1444" i="1"/>
  <c r="B1444" i="1"/>
  <c r="K1444" i="1"/>
  <c r="S1444" i="1"/>
  <c r="I1506" i="1"/>
  <c r="L1506" i="1"/>
  <c r="H1506" i="1"/>
  <c r="Q1506" i="1"/>
  <c r="D1506" i="1"/>
  <c r="B1506" i="1"/>
  <c r="C1506" i="1"/>
  <c r="G1506" i="1"/>
  <c r="S1506" i="1"/>
  <c r="F1532" i="1"/>
  <c r="G1532" i="1"/>
  <c r="M1532" i="1"/>
  <c r="L1532" i="1"/>
  <c r="G1528" i="1"/>
  <c r="B1528" i="1"/>
  <c r="L1528" i="1"/>
  <c r="Q1528" i="1"/>
  <c r="J1528" i="1"/>
  <c r="O1528" i="1"/>
  <c r="D1528" i="1"/>
  <c r="F1528" i="1"/>
  <c r="H1528" i="1"/>
  <c r="K1528" i="1"/>
  <c r="S1528" i="1"/>
  <c r="Q1505" i="1"/>
  <c r="P1505" i="1"/>
  <c r="S1505" i="1"/>
  <c r="E1505" i="1"/>
  <c r="J1505" i="1"/>
  <c r="N1505" i="1"/>
  <c r="H1505" i="1"/>
  <c r="F1505" i="1"/>
  <c r="K1505" i="1"/>
  <c r="Q1607" i="1"/>
  <c r="C1607" i="1"/>
  <c r="G1607" i="1"/>
  <c r="M1607" i="1"/>
  <c r="M1431" i="1"/>
  <c r="F1431" i="1"/>
  <c r="P1431" i="1"/>
  <c r="Q1431" i="1"/>
  <c r="C1431" i="1"/>
  <c r="E1431" i="1"/>
  <c r="G1431" i="1"/>
  <c r="B1431" i="1"/>
  <c r="H1431" i="1"/>
  <c r="S1431" i="1"/>
  <c r="I1431" i="1"/>
  <c r="N1431" i="1"/>
  <c r="R1431" i="1"/>
  <c r="F1503" i="1"/>
  <c r="R1503" i="1"/>
  <c r="K1503" i="1"/>
  <c r="M1503" i="1"/>
  <c r="Q1503" i="1"/>
  <c r="O1503" i="1"/>
  <c r="P1503" i="1"/>
  <c r="R1486" i="1"/>
  <c r="N1486" i="1"/>
  <c r="L1486" i="1"/>
  <c r="D1486" i="1"/>
  <c r="M1486" i="1"/>
  <c r="O1486" i="1"/>
  <c r="H1486" i="1"/>
  <c r="B1486" i="1"/>
  <c r="P1486" i="1"/>
  <c r="I1531" i="1"/>
  <c r="R1531" i="1"/>
  <c r="L1531" i="1"/>
  <c r="S1531" i="1"/>
  <c r="C1531" i="1"/>
  <c r="N1531" i="1"/>
  <c r="O1531" i="1"/>
  <c r="Q1531" i="1"/>
  <c r="S1495" i="1"/>
  <c r="L1478" i="1"/>
  <c r="F1478" i="1"/>
  <c r="K1478" i="1"/>
  <c r="D1478" i="1"/>
  <c r="E1478" i="1"/>
  <c r="G1478" i="1"/>
  <c r="B1478" i="1"/>
  <c r="O1478" i="1"/>
  <c r="S1478" i="1"/>
  <c r="I1478" i="1"/>
  <c r="J1478" i="1"/>
  <c r="P1478" i="1"/>
  <c r="R1478" i="1"/>
  <c r="P1495" i="1"/>
  <c r="M1435" i="1"/>
  <c r="D1435" i="1"/>
  <c r="I1435" i="1"/>
  <c r="Q1435" i="1"/>
  <c r="G1435" i="1"/>
  <c r="J1741" i="1"/>
  <c r="G1741" i="1"/>
  <c r="H1741" i="1"/>
  <c r="F1715" i="1"/>
  <c r="K1715" i="1"/>
  <c r="S1715" i="1"/>
  <c r="B1669" i="1"/>
  <c r="P1669" i="1"/>
  <c r="N1669" i="1"/>
  <c r="Q1669" i="1"/>
  <c r="B1642" i="1"/>
  <c r="D1642" i="1"/>
  <c r="F1642" i="1"/>
  <c r="M1642" i="1"/>
  <c r="M1636" i="1"/>
  <c r="P1636" i="1"/>
  <c r="N1636" i="1"/>
  <c r="N1597" i="1"/>
  <c r="C1597" i="1"/>
  <c r="I1597" i="1"/>
  <c r="F1597" i="1"/>
  <c r="I1571" i="1"/>
  <c r="G1571" i="1"/>
  <c r="D1571" i="1"/>
  <c r="L1571" i="1"/>
  <c r="O1553" i="1"/>
  <c r="I1553" i="1"/>
  <c r="E1553" i="1"/>
  <c r="F1553" i="1"/>
  <c r="J1553" i="1"/>
  <c r="M1495" i="1"/>
  <c r="O1495" i="1"/>
  <c r="Q1495" i="1"/>
  <c r="K1495" i="1"/>
  <c r="C1495" i="1"/>
  <c r="E1495" i="1"/>
  <c r="D1495" i="1"/>
  <c r="B1495" i="1"/>
  <c r="Q1544" i="1"/>
  <c r="P1534" i="1"/>
  <c r="S1534" i="1"/>
  <c r="L1534" i="1"/>
  <c r="G1534" i="1"/>
  <c r="S1493" i="1"/>
  <c r="T1493" i="1" s="1"/>
  <c r="N1413" i="1"/>
  <c r="Q1413" i="1"/>
  <c r="D1413" i="1"/>
  <c r="I1413" i="1"/>
  <c r="K1413" i="1"/>
  <c r="E1631" i="1"/>
  <c r="I1631" i="1"/>
  <c r="R1595" i="1"/>
  <c r="J1595" i="1"/>
  <c r="M1595" i="1"/>
  <c r="I1556" i="1"/>
  <c r="D1556" i="1"/>
  <c r="Q1550" i="1"/>
  <c r="O1539" i="1"/>
  <c r="K1535" i="1"/>
  <c r="K1517" i="1"/>
  <c r="D1499" i="1"/>
  <c r="F1499" i="1"/>
  <c r="P1499" i="1"/>
  <c r="C1499" i="1"/>
  <c r="H1499" i="1"/>
  <c r="J1499" i="1"/>
  <c r="S1499" i="1"/>
  <c r="Q1489" i="1"/>
  <c r="H1392" i="1"/>
  <c r="S1474" i="1"/>
  <c r="B1460" i="1"/>
  <c r="J1460" i="1"/>
  <c r="F1460" i="1"/>
  <c r="O1460" i="1"/>
  <c r="Q1460" i="1"/>
  <c r="D1460" i="1"/>
  <c r="E1460" i="1"/>
  <c r="G1460" i="1"/>
  <c r="I1460" i="1"/>
  <c r="N1460" i="1"/>
  <c r="C1392" i="1"/>
  <c r="B1392" i="1"/>
  <c r="N1392" i="1"/>
  <c r="S1392" i="1"/>
  <c r="I1392" i="1"/>
  <c r="E1392" i="1"/>
  <c r="F1392" i="1"/>
  <c r="G1517" i="1"/>
  <c r="J1508" i="1"/>
  <c r="R1493" i="1"/>
  <c r="E1493" i="1"/>
  <c r="F1493" i="1"/>
  <c r="M1493" i="1"/>
  <c r="O1493" i="1"/>
  <c r="J1493" i="1"/>
  <c r="G1489" i="1"/>
  <c r="P1474" i="1"/>
  <c r="Q1664" i="1"/>
  <c r="J1664" i="1"/>
  <c r="E1664" i="1"/>
  <c r="K1651" i="1"/>
  <c r="M1651" i="1"/>
  <c r="R1651" i="1"/>
  <c r="I1623" i="1"/>
  <c r="M1623" i="1"/>
  <c r="N1609" i="1"/>
  <c r="L1609" i="1"/>
  <c r="N1601" i="1"/>
  <c r="B1601" i="1"/>
  <c r="I1601" i="1"/>
  <c r="R1591" i="1"/>
  <c r="G1591" i="1"/>
  <c r="H1591" i="1"/>
  <c r="Q1591" i="1"/>
  <c r="K1591" i="1"/>
  <c r="S1591" i="1"/>
  <c r="F1591" i="1"/>
  <c r="G1570" i="1"/>
  <c r="F1570" i="1"/>
  <c r="B1570" i="1"/>
  <c r="H1544" i="1"/>
  <c r="I1544" i="1"/>
  <c r="K1544" i="1"/>
  <c r="R1544" i="1"/>
  <c r="F1539" i="1"/>
  <c r="E1535" i="1"/>
  <c r="B1525" i="1"/>
  <c r="K1525" i="1"/>
  <c r="Q1525" i="1"/>
  <c r="F1525" i="1"/>
  <c r="J1525" i="1"/>
  <c r="F1517" i="1"/>
  <c r="E1508" i="1"/>
  <c r="F1504" i="1"/>
  <c r="D1504" i="1"/>
  <c r="M1504" i="1"/>
  <c r="J1504" i="1"/>
  <c r="G1504" i="1"/>
  <c r="O1504" i="1"/>
  <c r="I1504" i="1"/>
  <c r="G1474" i="1"/>
  <c r="C1396" i="1"/>
  <c r="J1396" i="1"/>
  <c r="L1396" i="1"/>
  <c r="S1396" i="1"/>
  <c r="B1396" i="1"/>
  <c r="M1396" i="1"/>
  <c r="O1396" i="1"/>
  <c r="P1396" i="1"/>
  <c r="D1396" i="1"/>
  <c r="E1396" i="1"/>
  <c r="Q1396" i="1"/>
  <c r="I1396" i="1"/>
  <c r="K1396" i="1"/>
  <c r="N1396" i="1"/>
  <c r="F1396" i="1"/>
  <c r="G1396" i="1"/>
  <c r="M1731" i="1"/>
  <c r="Q1731" i="1"/>
  <c r="B1685" i="1"/>
  <c r="K1685" i="1"/>
  <c r="T1685" i="1" s="1"/>
  <c r="N1677" i="1"/>
  <c r="Q1677" i="1"/>
  <c r="L1659" i="1"/>
  <c r="K1659" i="1"/>
  <c r="J1577" i="1"/>
  <c r="N1577" i="1"/>
  <c r="P1577" i="1"/>
  <c r="C1574" i="1"/>
  <c r="P1574" i="1"/>
  <c r="S1574" i="1"/>
  <c r="H1574" i="1"/>
  <c r="G1574" i="1"/>
  <c r="N1574" i="1"/>
  <c r="K1501" i="1"/>
  <c r="P1501" i="1"/>
  <c r="H1501" i="1"/>
  <c r="C1489" i="1"/>
  <c r="R1489" i="1"/>
  <c r="N1489" i="1"/>
  <c r="M1489" i="1"/>
  <c r="E1489" i="1"/>
  <c r="S1489" i="1"/>
  <c r="D1489" i="1"/>
  <c r="B1550" i="1"/>
  <c r="K1550" i="1"/>
  <c r="O1543" i="1"/>
  <c r="M1543" i="1"/>
  <c r="D1543" i="1"/>
  <c r="S1543" i="1"/>
  <c r="P1539" i="1"/>
  <c r="I1539" i="1"/>
  <c r="M1539" i="1"/>
  <c r="E1539" i="1"/>
  <c r="Q1539" i="1"/>
  <c r="L1539" i="1"/>
  <c r="D1539" i="1"/>
  <c r="N1539" i="1"/>
  <c r="L1535" i="1"/>
  <c r="S1535" i="1"/>
  <c r="B1535" i="1"/>
  <c r="H1535" i="1"/>
  <c r="Q1535" i="1"/>
  <c r="P1517" i="1"/>
  <c r="M1517" i="1"/>
  <c r="B1517" i="1"/>
  <c r="N1517" i="1"/>
  <c r="O1517" i="1"/>
  <c r="E1517" i="1"/>
  <c r="F1508" i="1"/>
  <c r="Q1508" i="1"/>
  <c r="K1508" i="1"/>
  <c r="L1508" i="1"/>
  <c r="I1508" i="1"/>
  <c r="N1508" i="1"/>
  <c r="R1508" i="1"/>
  <c r="C1474" i="1"/>
  <c r="H1474" i="1"/>
  <c r="Q1474" i="1"/>
  <c r="B1474" i="1"/>
  <c r="K1474" i="1"/>
  <c r="L1474" i="1"/>
  <c r="O1474" i="1"/>
  <c r="R1474" i="1"/>
  <c r="G1440" i="1"/>
  <c r="I1440" i="1"/>
  <c r="K1440" i="1"/>
  <c r="L1440" i="1"/>
  <c r="E1410" i="1"/>
  <c r="F1410" i="1"/>
  <c r="O1410" i="1"/>
  <c r="P1410" i="1"/>
  <c r="L1410" i="1"/>
  <c r="H1410" i="1"/>
  <c r="I1410" i="1"/>
  <c r="M1410" i="1"/>
  <c r="S1410" i="1"/>
  <c r="N1410" i="1"/>
  <c r="B1401" i="1"/>
  <c r="F1401" i="1"/>
  <c r="O1401" i="1"/>
  <c r="S1401" i="1"/>
  <c r="K1401" i="1"/>
  <c r="I1587" i="1"/>
  <c r="F1587" i="1"/>
  <c r="S1587" i="1"/>
  <c r="G1587" i="1"/>
  <c r="O1585" i="1"/>
  <c r="J1585" i="1"/>
  <c r="G1585" i="1"/>
  <c r="Q1573" i="1"/>
  <c r="C1469" i="1"/>
  <c r="S1469" i="1"/>
  <c r="O1469" i="1"/>
  <c r="R1469" i="1"/>
  <c r="B1469" i="1"/>
  <c r="D1469" i="1"/>
  <c r="J1469" i="1"/>
  <c r="B1457" i="1"/>
  <c r="K1457" i="1"/>
  <c r="S1457" i="1"/>
  <c r="G1450" i="1"/>
  <c r="N1446" i="1"/>
  <c r="K1446" i="1"/>
  <c r="O1446" i="1"/>
  <c r="Q1446" i="1"/>
  <c r="R1446" i="1"/>
  <c r="F1384" i="1"/>
  <c r="M1384" i="1"/>
  <c r="R1384" i="1"/>
  <c r="S1370" i="1"/>
  <c r="D1370" i="1"/>
  <c r="E1370" i="1"/>
  <c r="P1370" i="1"/>
  <c r="R1370" i="1"/>
  <c r="B1370" i="1"/>
  <c r="C1370" i="1"/>
  <c r="F1370" i="1"/>
  <c r="M1370" i="1"/>
  <c r="O1370" i="1"/>
  <c r="Q1370" i="1"/>
  <c r="H1370" i="1"/>
  <c r="I1370" i="1"/>
  <c r="J1370" i="1"/>
  <c r="N1370" i="1"/>
  <c r="O1366" i="1"/>
  <c r="F1366" i="1"/>
  <c r="G1366" i="1"/>
  <c r="E1366" i="1"/>
  <c r="L1366" i="1"/>
  <c r="D1366" i="1"/>
  <c r="E1492" i="1"/>
  <c r="P1492" i="1"/>
  <c r="M1492" i="1"/>
  <c r="O1492" i="1"/>
  <c r="B1492" i="1"/>
  <c r="Q1464" i="1"/>
  <c r="R1464" i="1"/>
  <c r="K1464" i="1"/>
  <c r="H1464" i="1"/>
  <c r="B1464" i="1"/>
  <c r="D1464" i="1"/>
  <c r="O1464" i="1"/>
  <c r="P1464" i="1"/>
  <c r="S1464" i="1"/>
  <c r="M1464" i="1"/>
  <c r="R1456" i="1"/>
  <c r="K1456" i="1"/>
  <c r="N1456" i="1"/>
  <c r="Q1456" i="1"/>
  <c r="H1452" i="1"/>
  <c r="G1452" i="1"/>
  <c r="R1452" i="1"/>
  <c r="C1452" i="1"/>
  <c r="S1452" i="1"/>
  <c r="L1452" i="1"/>
  <c r="O1452" i="1"/>
  <c r="Q1450" i="1"/>
  <c r="O1450" i="1"/>
  <c r="K1450" i="1"/>
  <c r="M1450" i="1"/>
  <c r="N1450" i="1"/>
  <c r="S1450" i="1"/>
  <c r="J1421" i="1"/>
  <c r="C1421" i="1"/>
  <c r="C1383" i="1"/>
  <c r="Q1383" i="1"/>
  <c r="F1383" i="1"/>
  <c r="K1383" i="1"/>
  <c r="H1383" i="1"/>
  <c r="E1383" i="1"/>
  <c r="L1383" i="1"/>
  <c r="N1383" i="1"/>
  <c r="B1527" i="1"/>
  <c r="S1527" i="1"/>
  <c r="O1524" i="1"/>
  <c r="P1524" i="1"/>
  <c r="M1513" i="1"/>
  <c r="C1513" i="1"/>
  <c r="C1487" i="1"/>
  <c r="J1487" i="1"/>
  <c r="S1487" i="1"/>
  <c r="F1374" i="1"/>
  <c r="G1374" i="1"/>
  <c r="K1374" i="1"/>
  <c r="R1374" i="1"/>
  <c r="H1374" i="1"/>
  <c r="J1374" i="1"/>
  <c r="S1374" i="1"/>
  <c r="I1374" i="1"/>
  <c r="M1374" i="1"/>
  <c r="O1374" i="1"/>
  <c r="D1374" i="1"/>
  <c r="L1374" i="1"/>
  <c r="P1374" i="1"/>
  <c r="B1374" i="1"/>
  <c r="B1347" i="1"/>
  <c r="L1347" i="1"/>
  <c r="N1347" i="1"/>
  <c r="R1347" i="1"/>
  <c r="C1347" i="1"/>
  <c r="G1347" i="1"/>
  <c r="O1347" i="1"/>
  <c r="E1388" i="1"/>
  <c r="F1388" i="1"/>
  <c r="G1388" i="1"/>
  <c r="K1388" i="1"/>
  <c r="L1388" i="1"/>
  <c r="H1388" i="1"/>
  <c r="Q1388" i="1"/>
  <c r="I1388" i="1"/>
  <c r="J1388" i="1"/>
  <c r="M1388" i="1"/>
  <c r="D1388" i="1"/>
  <c r="B1573" i="1"/>
  <c r="N1573" i="1"/>
  <c r="P1573" i="1"/>
  <c r="D1573" i="1"/>
  <c r="N1569" i="1"/>
  <c r="E1569" i="1"/>
  <c r="B1507" i="1"/>
  <c r="S1507" i="1"/>
  <c r="S1446" i="1"/>
  <c r="D1434" i="1"/>
  <c r="P1434" i="1"/>
  <c r="C1434" i="1"/>
  <c r="G1434" i="1"/>
  <c r="K1434" i="1"/>
  <c r="E1434" i="1"/>
  <c r="F1434" i="1"/>
  <c r="H1434" i="1"/>
  <c r="O1434" i="1"/>
  <c r="Q1434" i="1"/>
  <c r="O1395" i="1"/>
  <c r="Q1395" i="1"/>
  <c r="E1395" i="1"/>
  <c r="F1395" i="1"/>
  <c r="D1395" i="1"/>
  <c r="K1370" i="1"/>
  <c r="D1350" i="1"/>
  <c r="G1350" i="1"/>
  <c r="K1350" i="1"/>
  <c r="L1350" i="1"/>
  <c r="F1350" i="1"/>
  <c r="O1350" i="1"/>
  <c r="Q1350" i="1"/>
  <c r="S1350" i="1"/>
  <c r="C1350" i="1"/>
  <c r="E1350" i="1"/>
  <c r="C1369" i="1"/>
  <c r="R1369" i="1"/>
  <c r="S1369" i="1"/>
  <c r="F1369" i="1"/>
  <c r="K1369" i="1"/>
  <c r="O1369" i="1"/>
  <c r="I1369" i="1"/>
  <c r="B1369" i="1"/>
  <c r="B1386" i="1"/>
  <c r="F1386" i="1"/>
  <c r="L1386" i="1"/>
  <c r="D1349" i="1"/>
  <c r="M1349" i="1"/>
  <c r="N1349" i="1"/>
  <c r="R1349" i="1"/>
  <c r="K1349" i="1"/>
  <c r="O1349" i="1"/>
  <c r="Q1349" i="1"/>
  <c r="F1349" i="1"/>
  <c r="J1349" i="1"/>
  <c r="L1349" i="1"/>
  <c r="B1349" i="1"/>
  <c r="C1349" i="1"/>
  <c r="I1349" i="1"/>
  <c r="G1349" i="1"/>
  <c r="G1368" i="1"/>
  <c r="H1368" i="1"/>
  <c r="I1368" i="1"/>
  <c r="M1368" i="1"/>
  <c r="J1368" i="1"/>
  <c r="D1368" i="1"/>
  <c r="E1368" i="1"/>
  <c r="N1368" i="1"/>
  <c r="P1368" i="1"/>
  <c r="Q1368" i="1"/>
  <c r="B1368" i="1"/>
  <c r="F1368" i="1"/>
  <c r="K1368" i="1"/>
  <c r="I1455" i="1"/>
  <c r="L1455" i="1"/>
  <c r="P1455" i="1"/>
  <c r="K1455" i="1"/>
  <c r="O1455" i="1"/>
  <c r="R1445" i="1"/>
  <c r="N1445" i="1"/>
  <c r="P1445" i="1"/>
  <c r="B1445" i="1"/>
  <c r="L1445" i="1"/>
  <c r="Q1445" i="1"/>
  <c r="G1445" i="1"/>
  <c r="H1445" i="1"/>
  <c r="J1445" i="1"/>
  <c r="S1422" i="1"/>
  <c r="F1422" i="1"/>
  <c r="R1422" i="1"/>
  <c r="C1422" i="1"/>
  <c r="D1422" i="1"/>
  <c r="B1422" i="1"/>
  <c r="G1422" i="1"/>
  <c r="E1422" i="1"/>
  <c r="H1422" i="1"/>
  <c r="I1422" i="1"/>
  <c r="O1409" i="1"/>
  <c r="P1409" i="1"/>
  <c r="M1409" i="1"/>
  <c r="E1409" i="1"/>
  <c r="F1409" i="1"/>
  <c r="H1409" i="1"/>
  <c r="J1409" i="1"/>
  <c r="L1409" i="1"/>
  <c r="N1409" i="1"/>
  <c r="C1356" i="1"/>
  <c r="F1356" i="1"/>
  <c r="N1356" i="1"/>
  <c r="Q1356" i="1"/>
  <c r="I1356" i="1"/>
  <c r="K1356" i="1"/>
  <c r="L1356" i="1"/>
  <c r="P1356" i="1"/>
  <c r="B1356" i="1"/>
  <c r="D1356" i="1"/>
  <c r="E1356" i="1"/>
  <c r="R1356" i="1"/>
  <c r="B1355" i="1"/>
  <c r="K1355" i="1"/>
  <c r="M1355" i="1"/>
  <c r="R1355" i="1"/>
  <c r="I1355" i="1"/>
  <c r="N1355" i="1"/>
  <c r="C1355" i="1"/>
  <c r="O1355" i="1"/>
  <c r="P1355" i="1"/>
  <c r="D1355" i="1"/>
  <c r="C1459" i="1"/>
  <c r="P1459" i="1"/>
  <c r="B1459" i="1"/>
  <c r="F1459" i="1"/>
  <c r="H1459" i="1"/>
  <c r="L1459" i="1"/>
  <c r="M1459" i="1"/>
  <c r="Q1454" i="1"/>
  <c r="R1454" i="1"/>
  <c r="J1454" i="1"/>
  <c r="E1411" i="1"/>
  <c r="G1411" i="1"/>
  <c r="H1411" i="1"/>
  <c r="P1411" i="1"/>
  <c r="D1411" i="1"/>
  <c r="J1411" i="1"/>
  <c r="O1411" i="1"/>
  <c r="Q1411" i="1"/>
  <c r="F1646" i="1"/>
  <c r="D1646" i="1"/>
  <c r="C1561" i="1"/>
  <c r="G1561" i="1"/>
  <c r="H1479" i="1"/>
  <c r="F1479" i="1"/>
  <c r="J1479" i="1"/>
  <c r="K1479" i="1"/>
  <c r="S1462" i="1"/>
  <c r="C1462" i="1"/>
  <c r="L1462" i="1"/>
  <c r="I1462" i="1"/>
  <c r="Q1462" i="1"/>
  <c r="B1462" i="1"/>
  <c r="D1462" i="1"/>
  <c r="K1462" i="1"/>
  <c r="M1462" i="1"/>
  <c r="N1462" i="1"/>
  <c r="J1428" i="1"/>
  <c r="N1428" i="1"/>
  <c r="Q1428" i="1"/>
  <c r="C1428" i="1"/>
  <c r="F1428" i="1"/>
  <c r="K1428" i="1"/>
  <c r="L1428" i="1"/>
  <c r="M1428" i="1"/>
  <c r="E1419" i="1"/>
  <c r="O1419" i="1"/>
  <c r="I1419" i="1"/>
  <c r="Q1419" i="1"/>
  <c r="G1419" i="1"/>
  <c r="H1419" i="1"/>
  <c r="P1419" i="1"/>
  <c r="S1419" i="1"/>
  <c r="H1393" i="1"/>
  <c r="I1393" i="1"/>
  <c r="S1393" i="1"/>
  <c r="D1393" i="1"/>
  <c r="Q1393" i="1"/>
  <c r="B1393" i="1"/>
  <c r="C1393" i="1"/>
  <c r="O1393" i="1"/>
  <c r="R1393" i="1"/>
  <c r="D1353" i="1"/>
  <c r="S1353" i="1"/>
  <c r="B1353" i="1"/>
  <c r="H1353" i="1"/>
  <c r="N1353" i="1"/>
  <c r="Q1353" i="1"/>
  <c r="I1353" i="1"/>
  <c r="K1353" i="1"/>
  <c r="M1353" i="1"/>
  <c r="P1353" i="1"/>
  <c r="H1352" i="1"/>
  <c r="E1352" i="1"/>
  <c r="G1352" i="1"/>
  <c r="O1352" i="1"/>
  <c r="P1352" i="1"/>
  <c r="J1352" i="1"/>
  <c r="K1352" i="1"/>
  <c r="I1352" i="1"/>
  <c r="L1352" i="1"/>
  <c r="N1352" i="1"/>
  <c r="Q1352" i="1"/>
  <c r="R1354" i="1"/>
  <c r="E1354" i="1"/>
  <c r="S1354" i="1"/>
  <c r="B1354" i="1"/>
  <c r="J1354" i="1"/>
  <c r="J1502" i="1"/>
  <c r="J1471" i="1"/>
  <c r="H1471" i="1"/>
  <c r="R1471" i="1"/>
  <c r="T1471" i="1" s="1"/>
  <c r="I1471" i="1"/>
  <c r="L1471" i="1"/>
  <c r="R1418" i="1"/>
  <c r="G1418" i="1"/>
  <c r="O1418" i="1"/>
  <c r="S1418" i="1"/>
  <c r="C1418" i="1"/>
  <c r="H1418" i="1"/>
  <c r="H1404" i="1"/>
  <c r="Q1404" i="1"/>
  <c r="L1404" i="1"/>
  <c r="J1398" i="1"/>
  <c r="L1398" i="1"/>
  <c r="O1398" i="1"/>
  <c r="H1398" i="1"/>
  <c r="R1398" i="1"/>
  <c r="G1379" i="1"/>
  <c r="N1391" i="1"/>
  <c r="Q1391" i="1"/>
  <c r="K1391" i="1"/>
  <c r="R1391" i="1"/>
  <c r="S1391" i="1"/>
  <c r="K1372" i="1"/>
  <c r="F1372" i="1"/>
  <c r="N1372" i="1"/>
  <c r="M1372" i="1"/>
  <c r="E1372" i="1"/>
  <c r="F1365" i="1"/>
  <c r="H1365" i="1"/>
  <c r="C1365" i="1"/>
  <c r="D1365" i="1"/>
  <c r="L1365" i="1"/>
  <c r="I1365" i="1"/>
  <c r="P1365" i="1"/>
  <c r="E1365" i="1"/>
  <c r="G1365" i="1"/>
  <c r="I1594" i="1"/>
  <c r="L1594" i="1"/>
  <c r="B1579" i="1"/>
  <c r="G1579" i="1"/>
  <c r="F1546" i="1"/>
  <c r="S1546" i="1"/>
  <c r="O1522" i="1"/>
  <c r="K1522" i="1"/>
  <c r="P1490" i="1"/>
  <c r="G1484" i="1"/>
  <c r="M1484" i="1"/>
  <c r="O1417" i="1"/>
  <c r="D1406" i="1"/>
  <c r="F1406" i="1"/>
  <c r="O1406" i="1"/>
  <c r="C1381" i="1"/>
  <c r="F1381" i="1"/>
  <c r="G1381" i="1"/>
  <c r="L1381" i="1"/>
  <c r="O1381" i="1"/>
  <c r="Q1381" i="1"/>
  <c r="H1381" i="1"/>
  <c r="L1344" i="1"/>
  <c r="C1344" i="1"/>
  <c r="N1344" i="1"/>
  <c r="M1344" i="1"/>
  <c r="Q1344" i="1"/>
  <c r="D1344" i="1"/>
  <c r="E1344" i="1"/>
  <c r="F1344" i="1"/>
  <c r="K1344" i="1"/>
  <c r="O1344" i="1"/>
  <c r="F1351" i="1"/>
  <c r="H1351" i="1"/>
  <c r="O1351" i="1"/>
  <c r="L1351" i="1"/>
  <c r="N1351" i="1"/>
  <c r="D1351" i="1"/>
  <c r="E1351" i="1"/>
  <c r="I1502" i="1"/>
  <c r="K1502" i="1"/>
  <c r="N1502" i="1"/>
  <c r="L1502" i="1"/>
  <c r="S1467" i="1"/>
  <c r="H1467" i="1"/>
  <c r="D1467" i="1"/>
  <c r="B1467" i="1"/>
  <c r="P1467" i="1"/>
  <c r="Q1398" i="1"/>
  <c r="R1470" i="1"/>
  <c r="K1470" i="1"/>
  <c r="J1470" i="1"/>
  <c r="M1470" i="1"/>
  <c r="P1433" i="1"/>
  <c r="J1433" i="1"/>
  <c r="B1433" i="1"/>
  <c r="E1417" i="1"/>
  <c r="G1417" i="1"/>
  <c r="K1417" i="1"/>
  <c r="C1417" i="1"/>
  <c r="D1417" i="1"/>
  <c r="J1417" i="1"/>
  <c r="O1340" i="1"/>
  <c r="F1333" i="1"/>
  <c r="S1333" i="1"/>
  <c r="K1333" i="1"/>
  <c r="O1333" i="1"/>
  <c r="R1333" i="1"/>
  <c r="N1340" i="1"/>
  <c r="F1323" i="1"/>
  <c r="C1323" i="1"/>
  <c r="D1323" i="1"/>
  <c r="H1382" i="1"/>
  <c r="R1367" i="1"/>
  <c r="F1367" i="1"/>
  <c r="C1367" i="1"/>
  <c r="D1367" i="1"/>
  <c r="I1367" i="1"/>
  <c r="M1367" i="1"/>
  <c r="O1367" i="1"/>
  <c r="B1364" i="1"/>
  <c r="K1364" i="1"/>
  <c r="D1364" i="1"/>
  <c r="F1364" i="1"/>
  <c r="J1348" i="1"/>
  <c r="E1340" i="1"/>
  <c r="J1335" i="1"/>
  <c r="E1330" i="1"/>
  <c r="S1330" i="1"/>
  <c r="M1330" i="1"/>
  <c r="F1330" i="1"/>
  <c r="K1330" i="1"/>
  <c r="B1420" i="1"/>
  <c r="I1420" i="1"/>
  <c r="E1420" i="1"/>
  <c r="F1420" i="1"/>
  <c r="B1415" i="1"/>
  <c r="P1415" i="1"/>
  <c r="G1389" i="1"/>
  <c r="H1389" i="1"/>
  <c r="K1389" i="1"/>
  <c r="I1389" i="1"/>
  <c r="P1389" i="1"/>
  <c r="Q1389" i="1"/>
  <c r="H1348" i="1"/>
  <c r="D1335" i="1"/>
  <c r="B1332" i="1"/>
  <c r="F1332" i="1"/>
  <c r="G1332" i="1"/>
  <c r="I1332" i="1"/>
  <c r="M1332" i="1"/>
  <c r="C1332" i="1"/>
  <c r="L1332" i="1"/>
  <c r="N1332" i="1"/>
  <c r="O1332" i="1"/>
  <c r="O1317" i="1"/>
  <c r="H1340" i="1"/>
  <c r="P1340" i="1"/>
  <c r="B1340" i="1"/>
  <c r="K1340" i="1"/>
  <c r="I1340" i="1"/>
  <c r="M1340" i="1"/>
  <c r="D1583" i="1"/>
  <c r="I1583" i="1"/>
  <c r="C1509" i="1"/>
  <c r="N1509" i="1"/>
  <c r="M1472" i="1"/>
  <c r="P1472" i="1"/>
  <c r="M1465" i="1"/>
  <c r="L1465" i="1"/>
  <c r="J1448" i="1"/>
  <c r="B1448" i="1"/>
  <c r="D1448" i="1"/>
  <c r="P1443" i="1"/>
  <c r="J1443" i="1"/>
  <c r="K1443" i="1"/>
  <c r="T1443" i="1" s="1"/>
  <c r="S1439" i="1"/>
  <c r="G1439" i="1"/>
  <c r="E1439" i="1"/>
  <c r="F1382" i="1"/>
  <c r="J1382" i="1"/>
  <c r="L1382" i="1"/>
  <c r="Q1382" i="1"/>
  <c r="C1382" i="1"/>
  <c r="E1382" i="1"/>
  <c r="G1382" i="1"/>
  <c r="C1348" i="1"/>
  <c r="D1348" i="1"/>
  <c r="K1348" i="1"/>
  <c r="O1348" i="1"/>
  <c r="Q1348" i="1"/>
  <c r="K1342" i="1"/>
  <c r="D1342" i="1"/>
  <c r="H1335" i="1"/>
  <c r="F1335" i="1"/>
  <c r="L1335" i="1"/>
  <c r="I1317" i="1"/>
  <c r="P1317" i="1"/>
  <c r="H1317" i="1"/>
  <c r="J1317" i="1"/>
  <c r="N1317" i="1"/>
  <c r="E1317" i="1"/>
  <c r="F1317" i="1"/>
  <c r="S1317" i="1"/>
  <c r="G1317" i="1"/>
  <c r="K1317" i="1"/>
  <c r="L1317" i="1"/>
  <c r="M1317" i="1"/>
  <c r="Q1317" i="1"/>
  <c r="R1317" i="1"/>
  <c r="B1317" i="1"/>
  <c r="J1319" i="1"/>
  <c r="B1319" i="1"/>
  <c r="F1319" i="1"/>
  <c r="G1319" i="1"/>
  <c r="I1319" i="1"/>
  <c r="P1319" i="1"/>
  <c r="R1319" i="1"/>
  <c r="S1319" i="1"/>
  <c r="I1315" i="1"/>
  <c r="E1315" i="1"/>
  <c r="S1430" i="1"/>
  <c r="D1430" i="1"/>
  <c r="E1430" i="1"/>
  <c r="N1423" i="1"/>
  <c r="K1423" i="1"/>
  <c r="M1423" i="1"/>
  <c r="E1358" i="1"/>
  <c r="L1358" i="1"/>
  <c r="O1358" i="1"/>
  <c r="G1334" i="1"/>
  <c r="B1334" i="1"/>
  <c r="C1334" i="1"/>
  <c r="I1334" i="1"/>
  <c r="H1334" i="1"/>
  <c r="D1334" i="1"/>
  <c r="O1334" i="1"/>
  <c r="P1334" i="1"/>
  <c r="Q1334" i="1"/>
  <c r="D1325" i="1"/>
  <c r="H1325" i="1"/>
  <c r="B1325" i="1"/>
  <c r="K1325" i="1"/>
  <c r="K1367" i="1"/>
  <c r="N1364" i="1"/>
  <c r="R1340" i="1"/>
  <c r="C1310" i="1"/>
  <c r="I1310" i="1"/>
  <c r="Q1303" i="1"/>
  <c r="R1303" i="1"/>
  <c r="S1299" i="1"/>
  <c r="P1299" i="1"/>
  <c r="L1279" i="1"/>
  <c r="N1279" i="1"/>
  <c r="I1279" i="1"/>
  <c r="J1279" i="1"/>
  <c r="Q1279" i="1"/>
  <c r="S1279" i="1"/>
  <c r="B1279" i="1"/>
  <c r="K1279" i="1"/>
  <c r="O1279" i="1"/>
  <c r="C1397" i="1"/>
  <c r="M1397" i="1"/>
  <c r="S1397" i="1"/>
  <c r="B1385" i="1"/>
  <c r="H1338" i="1"/>
  <c r="M1338" i="1"/>
  <c r="N1338" i="1"/>
  <c r="R1338" i="1"/>
  <c r="F1329" i="1"/>
  <c r="D1329" i="1"/>
  <c r="E1329" i="1"/>
  <c r="J1329" i="1"/>
  <c r="M1327" i="1"/>
  <c r="P1316" i="1"/>
  <c r="O1309" i="1"/>
  <c r="N1299" i="1"/>
  <c r="F1426" i="1"/>
  <c r="P1426" i="1"/>
  <c r="N1408" i="1"/>
  <c r="O1408" i="1"/>
  <c r="J1408" i="1"/>
  <c r="D1361" i="1"/>
  <c r="B1361" i="1"/>
  <c r="P1361" i="1"/>
  <c r="C1341" i="1"/>
  <c r="D1341" i="1"/>
  <c r="N1341" i="1"/>
  <c r="S1328" i="1"/>
  <c r="L1327" i="1"/>
  <c r="K1321" i="1"/>
  <c r="O1316" i="1"/>
  <c r="M1309" i="1"/>
  <c r="H1302" i="1"/>
  <c r="L1302" i="1"/>
  <c r="L1299" i="1"/>
  <c r="G1292" i="1"/>
  <c r="C1292" i="1"/>
  <c r="I1292" i="1"/>
  <c r="N1316" i="1"/>
  <c r="L1309" i="1"/>
  <c r="P1291" i="1"/>
  <c r="M1291" i="1"/>
  <c r="K1316" i="1"/>
  <c r="E1288" i="1"/>
  <c r="B1288" i="1"/>
  <c r="C1288" i="1"/>
  <c r="K1272" i="1"/>
  <c r="C1320" i="1"/>
  <c r="J1320" i="1"/>
  <c r="K1320" i="1"/>
  <c r="F1316" i="1"/>
  <c r="D1299" i="1"/>
  <c r="E1299" i="1"/>
  <c r="K1299" i="1"/>
  <c r="M1299" i="1"/>
  <c r="Q1299" i="1"/>
  <c r="R1299" i="1"/>
  <c r="B1299" i="1"/>
  <c r="M1530" i="1"/>
  <c r="B1530" i="1"/>
  <c r="N1485" i="1"/>
  <c r="H1485" i="1"/>
  <c r="H1442" i="1"/>
  <c r="B1442" i="1"/>
  <c r="C1436" i="1"/>
  <c r="K1436" i="1"/>
  <c r="R1408" i="1"/>
  <c r="T1408" i="1" s="1"/>
  <c r="C1407" i="1"/>
  <c r="E1407" i="1"/>
  <c r="G1407" i="1"/>
  <c r="K1339" i="1"/>
  <c r="J1339" i="1"/>
  <c r="P1339" i="1"/>
  <c r="Q1339" i="1"/>
  <c r="B1339" i="1"/>
  <c r="L1328" i="1"/>
  <c r="K1324" i="1"/>
  <c r="J1318" i="1"/>
  <c r="R1318" i="1"/>
  <c r="L1318" i="1"/>
  <c r="M1318" i="1"/>
  <c r="Q1318" i="1"/>
  <c r="N1318" i="1"/>
  <c r="O1318" i="1"/>
  <c r="K1312" i="1"/>
  <c r="H1305" i="1"/>
  <c r="L1316" i="1"/>
  <c r="C1316" i="1"/>
  <c r="D1316" i="1"/>
  <c r="I1316" i="1"/>
  <c r="J1316" i="1"/>
  <c r="M1272" i="1"/>
  <c r="P1272" i="1"/>
  <c r="B1272" i="1"/>
  <c r="C1272" i="1"/>
  <c r="I1272" i="1"/>
  <c r="J1272" i="1"/>
  <c r="M1363" i="1"/>
  <c r="D1363" i="1"/>
  <c r="E1363" i="1"/>
  <c r="R1363" i="1"/>
  <c r="J1328" i="1"/>
  <c r="S1327" i="1"/>
  <c r="C1327" i="1"/>
  <c r="E1327" i="1"/>
  <c r="K1327" i="1"/>
  <c r="F1309" i="1"/>
  <c r="P1309" i="1"/>
  <c r="Q1309" i="1"/>
  <c r="B1309" i="1"/>
  <c r="D1309" i="1"/>
  <c r="E1309" i="1"/>
  <c r="N1309" i="1"/>
  <c r="E1298" i="1"/>
  <c r="Q1298" i="1"/>
  <c r="N1298" i="1"/>
  <c r="G1291" i="1"/>
  <c r="I1291" i="1"/>
  <c r="J1291" i="1"/>
  <c r="O1291" i="1"/>
  <c r="Q1291" i="1"/>
  <c r="E1291" i="1"/>
  <c r="F1291" i="1"/>
  <c r="N1291" i="1"/>
  <c r="R1291" i="1"/>
  <c r="M1297" i="1"/>
  <c r="L1324" i="1"/>
  <c r="Q1324" i="1"/>
  <c r="B1324" i="1"/>
  <c r="C1312" i="1"/>
  <c r="O1312" i="1"/>
  <c r="P1312" i="1"/>
  <c r="E1312" i="1"/>
  <c r="F1312" i="1"/>
  <c r="R1312" i="1"/>
  <c r="D1301" i="1"/>
  <c r="C1301" i="1"/>
  <c r="H1301" i="1"/>
  <c r="N1301" i="1"/>
  <c r="S1301" i="1"/>
  <c r="J1301" i="1"/>
  <c r="M1301" i="1"/>
  <c r="L1297" i="1"/>
  <c r="N1294" i="1"/>
  <c r="D1305" i="1"/>
  <c r="K1305" i="1"/>
  <c r="L1305" i="1"/>
  <c r="P1305" i="1"/>
  <c r="J1305" i="1"/>
  <c r="M1305" i="1"/>
  <c r="S1300" i="1"/>
  <c r="J1297" i="1"/>
  <c r="I1294" i="1"/>
  <c r="E1328" i="1"/>
  <c r="B1328" i="1"/>
  <c r="C1328" i="1"/>
  <c r="H1328" i="1"/>
  <c r="Q1328" i="1"/>
  <c r="J1300" i="1"/>
  <c r="R1279" i="1"/>
  <c r="B1304" i="1"/>
  <c r="C1304" i="1"/>
  <c r="D1304" i="1"/>
  <c r="M1304" i="1"/>
  <c r="F1297" i="1"/>
  <c r="H1297" i="1"/>
  <c r="G1297" i="1"/>
  <c r="I1297" i="1"/>
  <c r="C1294" i="1"/>
  <c r="D1294" i="1"/>
  <c r="L1294" i="1"/>
  <c r="M1294" i="1"/>
  <c r="R1294" i="1"/>
  <c r="P1279" i="1"/>
  <c r="E1300" i="1"/>
  <c r="F1300" i="1"/>
  <c r="B1249" i="1"/>
  <c r="H1249" i="1"/>
  <c r="M1249" i="1"/>
  <c r="C1249" i="1"/>
  <c r="E1249" i="1"/>
  <c r="F1249" i="1"/>
  <c r="J1249" i="1"/>
  <c r="N1241" i="1"/>
  <c r="F1237" i="1"/>
  <c r="I1237" i="1"/>
  <c r="K1237" i="1"/>
  <c r="N1237" i="1"/>
  <c r="O1237" i="1"/>
  <c r="P1237" i="1"/>
  <c r="R1237" i="1"/>
  <c r="S1237" i="1"/>
  <c r="D1237" i="1"/>
  <c r="J1237" i="1"/>
  <c r="L1237" i="1"/>
  <c r="E1222" i="1"/>
  <c r="R1215" i="1"/>
  <c r="P1252" i="1"/>
  <c r="K1252" i="1"/>
  <c r="C1241" i="1"/>
  <c r="S1241" i="1"/>
  <c r="B1241" i="1"/>
  <c r="D1241" i="1"/>
  <c r="E1241" i="1"/>
  <c r="G1241" i="1"/>
  <c r="H1241" i="1"/>
  <c r="I1241" i="1"/>
  <c r="K1241" i="1"/>
  <c r="F1222" i="1"/>
  <c r="S1222" i="1"/>
  <c r="L1222" i="1"/>
  <c r="M1222" i="1"/>
  <c r="N1222" i="1"/>
  <c r="P1222" i="1"/>
  <c r="Q1222" i="1"/>
  <c r="R1222" i="1"/>
  <c r="C1222" i="1"/>
  <c r="I1222" i="1"/>
  <c r="J1222" i="1"/>
  <c r="K1222" i="1"/>
  <c r="P1281" i="1"/>
  <c r="Q1273" i="1"/>
  <c r="H1259" i="1"/>
  <c r="J1252" i="1"/>
  <c r="C1247" i="1"/>
  <c r="N1247" i="1"/>
  <c r="R1221" i="1"/>
  <c r="C1215" i="1"/>
  <c r="H1215" i="1"/>
  <c r="I1215" i="1"/>
  <c r="J1215" i="1"/>
  <c r="L1215" i="1"/>
  <c r="M1215" i="1"/>
  <c r="N1215" i="1"/>
  <c r="O1215" i="1"/>
  <c r="Q1215" i="1"/>
  <c r="B1215" i="1"/>
  <c r="D1215" i="1"/>
  <c r="E1215" i="1"/>
  <c r="C1284" i="1"/>
  <c r="E1284" i="1"/>
  <c r="P1284" i="1"/>
  <c r="H1281" i="1"/>
  <c r="P1273" i="1"/>
  <c r="S1270" i="1"/>
  <c r="I1252" i="1"/>
  <c r="N1221" i="1"/>
  <c r="E1214" i="1"/>
  <c r="P1214" i="1"/>
  <c r="G1281" i="1"/>
  <c r="O1273" i="1"/>
  <c r="R1270" i="1"/>
  <c r="R1246" i="1"/>
  <c r="Q1239" i="1"/>
  <c r="P1270" i="1"/>
  <c r="F1252" i="1"/>
  <c r="Q1252" i="1"/>
  <c r="S1252" i="1"/>
  <c r="H1252" i="1"/>
  <c r="L1252" i="1"/>
  <c r="O1252" i="1"/>
  <c r="O1221" i="1"/>
  <c r="Q1221" i="1"/>
  <c r="E1221" i="1"/>
  <c r="G1221" i="1"/>
  <c r="H1221" i="1"/>
  <c r="J1221" i="1"/>
  <c r="K1221" i="1"/>
  <c r="L1221" i="1"/>
  <c r="M1221" i="1"/>
  <c r="P1221" i="1"/>
  <c r="B1221" i="1"/>
  <c r="C1221" i="1"/>
  <c r="D1221" i="1"/>
  <c r="B1283" i="1"/>
  <c r="G1283" i="1"/>
  <c r="E1283" i="1"/>
  <c r="J1283" i="1"/>
  <c r="M1270" i="1"/>
  <c r="S1266" i="1"/>
  <c r="L1266" i="1"/>
  <c r="M1266" i="1"/>
  <c r="Q1266" i="1"/>
  <c r="I1266" i="1"/>
  <c r="J1266" i="1"/>
  <c r="Q1263" i="1"/>
  <c r="D1259" i="1"/>
  <c r="F1259" i="1"/>
  <c r="M1259" i="1"/>
  <c r="N1259" i="1"/>
  <c r="O1259" i="1"/>
  <c r="Q1259" i="1"/>
  <c r="R1259" i="1"/>
  <c r="J1259" i="1"/>
  <c r="K1259" i="1"/>
  <c r="S1251" i="1"/>
  <c r="E1236" i="1"/>
  <c r="F1236" i="1"/>
  <c r="H1236" i="1"/>
  <c r="I1236" i="1"/>
  <c r="J1236" i="1"/>
  <c r="K1236" i="1"/>
  <c r="M1236" i="1"/>
  <c r="N1236" i="1"/>
  <c r="O1236" i="1"/>
  <c r="P1236" i="1"/>
  <c r="C1236" i="1"/>
  <c r="D1236" i="1"/>
  <c r="O1281" i="1"/>
  <c r="J1281" i="1"/>
  <c r="L1281" i="1"/>
  <c r="E1281" i="1"/>
  <c r="Q1251" i="1"/>
  <c r="J1220" i="1"/>
  <c r="B1220" i="1"/>
  <c r="I1203" i="1"/>
  <c r="D1203" i="1"/>
  <c r="O1203" i="1"/>
  <c r="P1203" i="1"/>
  <c r="Q1203" i="1"/>
  <c r="R1203" i="1"/>
  <c r="S1203" i="1"/>
  <c r="N1270" i="1"/>
  <c r="O1270" i="1"/>
  <c r="I1270" i="1"/>
  <c r="K1270" i="1"/>
  <c r="J1251" i="1"/>
  <c r="B1231" i="1"/>
  <c r="C1231" i="1"/>
  <c r="D1231" i="1"/>
  <c r="E1231" i="1"/>
  <c r="G1231" i="1"/>
  <c r="J1231" i="1"/>
  <c r="M1231" i="1"/>
  <c r="H1273" i="1"/>
  <c r="B1273" i="1"/>
  <c r="C1273" i="1"/>
  <c r="J1273" i="1"/>
  <c r="L1273" i="1"/>
  <c r="H1263" i="1"/>
  <c r="R1256" i="1"/>
  <c r="F1251" i="1"/>
  <c r="D1246" i="1"/>
  <c r="J1246" i="1"/>
  <c r="L1246" i="1"/>
  <c r="B1246" i="1"/>
  <c r="E1246" i="1"/>
  <c r="F1246" i="1"/>
  <c r="G1246" i="1"/>
  <c r="Q1246" i="1"/>
  <c r="C1239" i="1"/>
  <c r="K1239" i="1"/>
  <c r="O1239" i="1"/>
  <c r="I1239" i="1"/>
  <c r="I1219" i="1"/>
  <c r="H1219" i="1"/>
  <c r="S1219" i="1"/>
  <c r="C1251" i="1"/>
  <c r="B1218" i="1"/>
  <c r="E1218" i="1"/>
  <c r="G1295" i="1"/>
  <c r="B1295" i="1"/>
  <c r="E1295" i="1"/>
  <c r="O1284" i="1"/>
  <c r="H1242" i="1"/>
  <c r="O1242" i="1"/>
  <c r="C1494" i="1"/>
  <c r="B1494" i="1"/>
  <c r="N1477" i="1"/>
  <c r="S1477" i="1"/>
  <c r="P1326" i="1"/>
  <c r="S1326" i="1"/>
  <c r="S1307" i="1"/>
  <c r="I1307" i="1"/>
  <c r="R1307" i="1"/>
  <c r="T1307" i="1" s="1"/>
  <c r="B1307" i="1"/>
  <c r="D1307" i="1"/>
  <c r="N1284" i="1"/>
  <c r="R1263" i="1"/>
  <c r="F1263" i="1"/>
  <c r="G1263" i="1"/>
  <c r="K1263" i="1"/>
  <c r="O1263" i="1"/>
  <c r="C1263" i="1"/>
  <c r="D1263" i="1"/>
  <c r="L1251" i="1"/>
  <c r="N1251" i="1"/>
  <c r="G1251" i="1"/>
  <c r="H1251" i="1"/>
  <c r="I1251" i="1"/>
  <c r="K1251" i="1"/>
  <c r="M1251" i="1"/>
  <c r="O1251" i="1"/>
  <c r="P1251" i="1"/>
  <c r="D1251" i="1"/>
  <c r="E1251" i="1"/>
  <c r="D1250" i="1"/>
  <c r="E1206" i="1"/>
  <c r="K1206" i="1"/>
  <c r="J1284" i="1"/>
  <c r="Q1241" i="1"/>
  <c r="O1222" i="1"/>
  <c r="I1284" i="1"/>
  <c r="E1275" i="1"/>
  <c r="H1275" i="1"/>
  <c r="C1250" i="1"/>
  <c r="N1250" i="1"/>
  <c r="P1241" i="1"/>
  <c r="H1222" i="1"/>
  <c r="E1216" i="1"/>
  <c r="J1216" i="1"/>
  <c r="R1216" i="1"/>
  <c r="S1216" i="1"/>
  <c r="H1216" i="1"/>
  <c r="O1216" i="1"/>
  <c r="P1216" i="1"/>
  <c r="Q1216" i="1"/>
  <c r="F1256" i="1"/>
  <c r="L1256" i="1"/>
  <c r="N1256" i="1"/>
  <c r="O1256" i="1"/>
  <c r="P1256" i="1"/>
  <c r="Q1256" i="1"/>
  <c r="S1256" i="1"/>
  <c r="E1256" i="1"/>
  <c r="J1256" i="1"/>
  <c r="K1256" i="1"/>
  <c r="O1241" i="1"/>
  <c r="G1222" i="1"/>
  <c r="S1215" i="1"/>
  <c r="B1204" i="1"/>
  <c r="O1204" i="1"/>
  <c r="I1193" i="1"/>
  <c r="O1254" i="1"/>
  <c r="C1230" i="1"/>
  <c r="S1230" i="1"/>
  <c r="P1225" i="1"/>
  <c r="C1208" i="1"/>
  <c r="B1208" i="1"/>
  <c r="F1202" i="1"/>
  <c r="I1202" i="1"/>
  <c r="K1202" i="1"/>
  <c r="H1193" i="1"/>
  <c r="C1179" i="1"/>
  <c r="B1176" i="1"/>
  <c r="C1176" i="1"/>
  <c r="D1176" i="1"/>
  <c r="I1176" i="1"/>
  <c r="K1176" i="1"/>
  <c r="B1234" i="1"/>
  <c r="N1234" i="1"/>
  <c r="O1225" i="1"/>
  <c r="I1207" i="1"/>
  <c r="G1193" i="1"/>
  <c r="B1179" i="1"/>
  <c r="B1207" i="1"/>
  <c r="Q1207" i="1"/>
  <c r="K1182" i="1"/>
  <c r="L1182" i="1"/>
  <c r="M1182" i="1"/>
  <c r="N1182" i="1"/>
  <c r="P1182" i="1"/>
  <c r="E1225" i="1"/>
  <c r="H1209" i="1"/>
  <c r="M1209" i="1"/>
  <c r="M1189" i="1"/>
  <c r="H1189" i="1"/>
  <c r="J1186" i="1"/>
  <c r="L1186" i="1"/>
  <c r="Q1186" i="1"/>
  <c r="B1311" i="1"/>
  <c r="N1311" i="1"/>
  <c r="R1306" i="1"/>
  <c r="G1306" i="1"/>
  <c r="K1286" i="1"/>
  <c r="S1286" i="1"/>
  <c r="E1262" i="1"/>
  <c r="H1262" i="1"/>
  <c r="O1262" i="1"/>
  <c r="H1260" i="1"/>
  <c r="N1260" i="1"/>
  <c r="O1258" i="1"/>
  <c r="M1253" i="1"/>
  <c r="O1245" i="1"/>
  <c r="E1245" i="1"/>
  <c r="G1245" i="1"/>
  <c r="M1238" i="1"/>
  <c r="I1235" i="1"/>
  <c r="S1217" i="1"/>
  <c r="D1213" i="1"/>
  <c r="R1213" i="1"/>
  <c r="N1208" i="1"/>
  <c r="P1202" i="1"/>
  <c r="C1181" i="1"/>
  <c r="D1181" i="1"/>
  <c r="E1181" i="1"/>
  <c r="G1181" i="1"/>
  <c r="I1181" i="1"/>
  <c r="Q1217" i="1"/>
  <c r="L1208" i="1"/>
  <c r="O1202" i="1"/>
  <c r="H1194" i="1"/>
  <c r="I1194" i="1"/>
  <c r="P1194" i="1"/>
  <c r="Q1194" i="1"/>
  <c r="F1183" i="1"/>
  <c r="O1183" i="1"/>
  <c r="P1183" i="1"/>
  <c r="Q1183" i="1"/>
  <c r="R1183" i="1"/>
  <c r="M1178" i="1"/>
  <c r="N1178" i="1"/>
  <c r="O1178" i="1"/>
  <c r="P1178" i="1"/>
  <c r="R1178" i="1"/>
  <c r="G1290" i="1"/>
  <c r="H1278" i="1"/>
  <c r="D1271" i="1"/>
  <c r="C1271" i="1"/>
  <c r="S1267" i="1"/>
  <c r="R1261" i="1"/>
  <c r="M1258" i="1"/>
  <c r="D1257" i="1"/>
  <c r="P1257" i="1"/>
  <c r="S1257" i="1"/>
  <c r="K1253" i="1"/>
  <c r="G1235" i="1"/>
  <c r="L1217" i="1"/>
  <c r="D1211" i="1"/>
  <c r="K1208" i="1"/>
  <c r="N1202" i="1"/>
  <c r="O1193" i="1"/>
  <c r="Q1182" i="1"/>
  <c r="S1179" i="1"/>
  <c r="S1243" i="1"/>
  <c r="F1235" i="1"/>
  <c r="D1229" i="1"/>
  <c r="B1229" i="1"/>
  <c r="E1229" i="1"/>
  <c r="C1227" i="1"/>
  <c r="G1227" i="1"/>
  <c r="J1208" i="1"/>
  <c r="M1202" i="1"/>
  <c r="N1193" i="1"/>
  <c r="O1182" i="1"/>
  <c r="R1179" i="1"/>
  <c r="J1182" i="1"/>
  <c r="Q1179" i="1"/>
  <c r="B1253" i="1"/>
  <c r="G1253" i="1"/>
  <c r="Q1248" i="1"/>
  <c r="H1243" i="1"/>
  <c r="R1230" i="1"/>
  <c r="H1208" i="1"/>
  <c r="D1205" i="1"/>
  <c r="J1202" i="1"/>
  <c r="O1200" i="1"/>
  <c r="R1195" i="1"/>
  <c r="L1193" i="1"/>
  <c r="E1191" i="1"/>
  <c r="P1191" i="1"/>
  <c r="R1191" i="1"/>
  <c r="C1188" i="1"/>
  <c r="O1188" i="1"/>
  <c r="Q1188" i="1"/>
  <c r="I1182" i="1"/>
  <c r="P1179" i="1"/>
  <c r="S1176" i="1"/>
  <c r="P1306" i="1"/>
  <c r="O1267" i="1"/>
  <c r="J1261" i="1"/>
  <c r="F1258" i="1"/>
  <c r="O1248" i="1"/>
  <c r="F1243" i="1"/>
  <c r="L1230" i="1"/>
  <c r="S1225" i="1"/>
  <c r="G1208" i="1"/>
  <c r="H1202" i="1"/>
  <c r="Q1195" i="1"/>
  <c r="K1193" i="1"/>
  <c r="H1187" i="1"/>
  <c r="H1182" i="1"/>
  <c r="O1179" i="1"/>
  <c r="Q1176" i="1"/>
  <c r="O1306" i="1"/>
  <c r="E1265" i="1"/>
  <c r="O1265" i="1"/>
  <c r="I1261" i="1"/>
  <c r="D1258" i="1"/>
  <c r="B1255" i="1"/>
  <c r="C1255" i="1"/>
  <c r="F1255" i="1"/>
  <c r="H1248" i="1"/>
  <c r="Q1245" i="1"/>
  <c r="L1234" i="1"/>
  <c r="G1230" i="1"/>
  <c r="E1208" i="1"/>
  <c r="E1202" i="1"/>
  <c r="P1195" i="1"/>
  <c r="G1187" i="1"/>
  <c r="G1182" i="1"/>
  <c r="L1176" i="1"/>
  <c r="I1174" i="1"/>
  <c r="D1201" i="1"/>
  <c r="T684" i="1"/>
  <c r="T1001" i="1"/>
  <c r="T811" i="1"/>
  <c r="O1018" i="1"/>
  <c r="F1018" i="1"/>
  <c r="C1018" i="1"/>
  <c r="R1018" i="1"/>
  <c r="N938" i="1"/>
  <c r="O938" i="1"/>
  <c r="C938" i="1"/>
  <c r="P938" i="1"/>
  <c r="Q938" i="1"/>
  <c r="D938" i="1"/>
  <c r="F938" i="1"/>
  <c r="I938" i="1"/>
  <c r="M938" i="1"/>
  <c r="N909" i="1"/>
  <c r="E909" i="1"/>
  <c r="O909" i="1"/>
  <c r="H909" i="1"/>
  <c r="Q909" i="1"/>
  <c r="R909" i="1"/>
  <c r="D909" i="1"/>
  <c r="F909" i="1"/>
  <c r="G909" i="1"/>
  <c r="K909" i="1"/>
  <c r="L909" i="1"/>
  <c r="P909" i="1"/>
  <c r="S909" i="1"/>
  <c r="N898" i="1"/>
  <c r="O898" i="1"/>
  <c r="C898" i="1"/>
  <c r="I898" i="1"/>
  <c r="S898" i="1"/>
  <c r="D898" i="1"/>
  <c r="E898" i="1"/>
  <c r="B898" i="1"/>
  <c r="F898" i="1"/>
  <c r="H898" i="1"/>
  <c r="J898" i="1"/>
  <c r="K898" i="1"/>
  <c r="L898" i="1"/>
  <c r="P898" i="1"/>
  <c r="Q898" i="1"/>
  <c r="R898" i="1"/>
  <c r="N2" i="1"/>
  <c r="C1162" i="1"/>
  <c r="O1155" i="1"/>
  <c r="N1154" i="1"/>
  <c r="M1153" i="1"/>
  <c r="L1152" i="1"/>
  <c r="K1151" i="1"/>
  <c r="I1149" i="1"/>
  <c r="H1148" i="1"/>
  <c r="G1147" i="1"/>
  <c r="E1145" i="1"/>
  <c r="D1144" i="1"/>
  <c r="C1143" i="1"/>
  <c r="S1139" i="1"/>
  <c r="O1135" i="1"/>
  <c r="N1134" i="1"/>
  <c r="M1133" i="1"/>
  <c r="L1132" i="1"/>
  <c r="K1131" i="1"/>
  <c r="I1129" i="1"/>
  <c r="H1128" i="1"/>
  <c r="G1127" i="1"/>
  <c r="E1125" i="1"/>
  <c r="D1124" i="1"/>
  <c r="C1123" i="1"/>
  <c r="S1119" i="1"/>
  <c r="O1115" i="1"/>
  <c r="N1114" i="1"/>
  <c r="M1113" i="1"/>
  <c r="L1112" i="1"/>
  <c r="K1111" i="1"/>
  <c r="I1109" i="1"/>
  <c r="H1108" i="1"/>
  <c r="G1107" i="1"/>
  <c r="E1105" i="1"/>
  <c r="D1104" i="1"/>
  <c r="P1100" i="1"/>
  <c r="M1099" i="1"/>
  <c r="K1098" i="1"/>
  <c r="I1097" i="1"/>
  <c r="G1096" i="1"/>
  <c r="E1095" i="1"/>
  <c r="P1090" i="1"/>
  <c r="M1089" i="1"/>
  <c r="K1088" i="1"/>
  <c r="I1087" i="1"/>
  <c r="G1086" i="1"/>
  <c r="E1085" i="1"/>
  <c r="P1080" i="1"/>
  <c r="M1079" i="1"/>
  <c r="K1078" i="1"/>
  <c r="I1077" i="1"/>
  <c r="G1076" i="1"/>
  <c r="E1075" i="1"/>
  <c r="P1070" i="1"/>
  <c r="M1069" i="1"/>
  <c r="K1068" i="1"/>
  <c r="I1067" i="1"/>
  <c r="G1066" i="1"/>
  <c r="E1065" i="1"/>
  <c r="P1060" i="1"/>
  <c r="M1059" i="1"/>
  <c r="K1058" i="1"/>
  <c r="I1057" i="1"/>
  <c r="G1056" i="1"/>
  <c r="E1055" i="1"/>
  <c r="N1050" i="1"/>
  <c r="O1047" i="1"/>
  <c r="P1047" i="1"/>
  <c r="H1047" i="1"/>
  <c r="J1047" i="1"/>
  <c r="Q1045" i="1"/>
  <c r="N1040" i="1"/>
  <c r="I1039" i="1"/>
  <c r="O1037" i="1"/>
  <c r="E1037" i="1"/>
  <c r="M1037" i="1"/>
  <c r="P1037" i="1"/>
  <c r="N1035" i="1"/>
  <c r="H1034" i="1"/>
  <c r="O1032" i="1"/>
  <c r="K1032" i="1"/>
  <c r="D1032" i="1"/>
  <c r="F1032" i="1"/>
  <c r="N1030" i="1"/>
  <c r="I1029" i="1"/>
  <c r="P1025" i="1"/>
  <c r="G1024" i="1"/>
  <c r="Q1021" i="1"/>
  <c r="K1020" i="1"/>
  <c r="D1019" i="1"/>
  <c r="Q1016" i="1"/>
  <c r="I1015" i="1"/>
  <c r="Q1011" i="1"/>
  <c r="K1010" i="1"/>
  <c r="E1009" i="1"/>
  <c r="D1004" i="1"/>
  <c r="S1002" i="1"/>
  <c r="F1000" i="1"/>
  <c r="M997" i="1"/>
  <c r="O991" i="1"/>
  <c r="I991" i="1"/>
  <c r="S991" i="1"/>
  <c r="J991" i="1"/>
  <c r="D991" i="1"/>
  <c r="P991" i="1"/>
  <c r="I989" i="1"/>
  <c r="R987" i="1"/>
  <c r="H986" i="1"/>
  <c r="P979" i="1"/>
  <c r="Q976" i="1"/>
  <c r="L972" i="1"/>
  <c r="J969" i="1"/>
  <c r="J966" i="1"/>
  <c r="S964" i="1"/>
  <c r="O962" i="1"/>
  <c r="I962" i="1"/>
  <c r="J962" i="1"/>
  <c r="E962" i="1"/>
  <c r="R962" i="1"/>
  <c r="C962" i="1"/>
  <c r="H962" i="1"/>
  <c r="L962" i="1"/>
  <c r="J960" i="1"/>
  <c r="I957" i="1"/>
  <c r="O943" i="1"/>
  <c r="I943" i="1"/>
  <c r="P943" i="1"/>
  <c r="J943" i="1"/>
  <c r="K943" i="1"/>
  <c r="L943" i="1"/>
  <c r="N943" i="1"/>
  <c r="S943" i="1"/>
  <c r="B943" i="1"/>
  <c r="D943" i="1"/>
  <c r="E943" i="1"/>
  <c r="L934" i="1"/>
  <c r="S1159" i="1"/>
  <c r="N1155" i="1"/>
  <c r="K1152" i="1"/>
  <c r="S1140" i="1"/>
  <c r="N1135" i="1"/>
  <c r="K1132" i="1"/>
  <c r="S1120" i="1"/>
  <c r="N1115" i="1"/>
  <c r="K1112" i="1"/>
  <c r="N1100" i="1"/>
  <c r="L1099" i="1"/>
  <c r="B1094" i="1"/>
  <c r="O1094" i="1"/>
  <c r="N1090" i="1"/>
  <c r="L1089" i="1"/>
  <c r="B1084" i="1"/>
  <c r="O1084" i="1"/>
  <c r="N1080" i="1"/>
  <c r="L1079" i="1"/>
  <c r="B1074" i="1"/>
  <c r="O1074" i="1"/>
  <c r="N1070" i="1"/>
  <c r="L1069" i="1"/>
  <c r="B1064" i="1"/>
  <c r="O1064" i="1"/>
  <c r="N1060" i="1"/>
  <c r="L1059" i="1"/>
  <c r="B1054" i="1"/>
  <c r="O1054" i="1"/>
  <c r="M1040" i="1"/>
  <c r="M1035" i="1"/>
  <c r="M1030" i="1"/>
  <c r="N1025" i="1"/>
  <c r="O1023" i="1"/>
  <c r="K1023" i="1"/>
  <c r="N1023" i="1"/>
  <c r="F1023" i="1"/>
  <c r="H1023" i="1"/>
  <c r="P1021" i="1"/>
  <c r="P1011" i="1"/>
  <c r="R1002" i="1"/>
  <c r="L997" i="1"/>
  <c r="Q987" i="1"/>
  <c r="N979" i="1"/>
  <c r="Q964" i="1"/>
  <c r="S961" i="1"/>
  <c r="R951" i="1"/>
  <c r="S942" i="1"/>
  <c r="N928" i="1"/>
  <c r="D928" i="1"/>
  <c r="M928" i="1"/>
  <c r="L928" i="1"/>
  <c r="G928" i="1"/>
  <c r="H928" i="1"/>
  <c r="J928" i="1"/>
  <c r="O928" i="1"/>
  <c r="R928" i="1"/>
  <c r="B928" i="1"/>
  <c r="C928" i="1"/>
  <c r="B1083" i="1"/>
  <c r="O1083" i="1"/>
  <c r="B1073" i="1"/>
  <c r="O1073" i="1"/>
  <c r="O999" i="1"/>
  <c r="G999" i="1"/>
  <c r="H999" i="1"/>
  <c r="B999" i="1"/>
  <c r="S2" i="1"/>
  <c r="S1160" i="1"/>
  <c r="R1159" i="1"/>
  <c r="M1155" i="1"/>
  <c r="K1153" i="1"/>
  <c r="J1152" i="1"/>
  <c r="E1147" i="1"/>
  <c r="C1145" i="1"/>
  <c r="S1141" i="1"/>
  <c r="R1140" i="1"/>
  <c r="M1135" i="1"/>
  <c r="K1133" i="1"/>
  <c r="J1132" i="1"/>
  <c r="E1127" i="1"/>
  <c r="C1125" i="1"/>
  <c r="S1121" i="1"/>
  <c r="R1120" i="1"/>
  <c r="M1115" i="1"/>
  <c r="L1114" i="1"/>
  <c r="K1113" i="1"/>
  <c r="J1112" i="1"/>
  <c r="E1107" i="1"/>
  <c r="C1105" i="1"/>
  <c r="M1100" i="1"/>
  <c r="K1099" i="1"/>
  <c r="I1098" i="1"/>
  <c r="E1096" i="1"/>
  <c r="M1090" i="1"/>
  <c r="K1089" i="1"/>
  <c r="I1088" i="1"/>
  <c r="E1086" i="1"/>
  <c r="M1080" i="1"/>
  <c r="K1079" i="1"/>
  <c r="I1078" i="1"/>
  <c r="E1076" i="1"/>
  <c r="M1070" i="1"/>
  <c r="K1069" i="1"/>
  <c r="I1068" i="1"/>
  <c r="E1066" i="1"/>
  <c r="M1060" i="1"/>
  <c r="K1059" i="1"/>
  <c r="I1058" i="1"/>
  <c r="E1056" i="1"/>
  <c r="S1052" i="1"/>
  <c r="L1050" i="1"/>
  <c r="N1045" i="1"/>
  <c r="L1040" i="1"/>
  <c r="L1035" i="1"/>
  <c r="E1034" i="1"/>
  <c r="L1030" i="1"/>
  <c r="G1029" i="1"/>
  <c r="O1028" i="1"/>
  <c r="Q1028" i="1"/>
  <c r="C1028" i="1"/>
  <c r="R1028" i="1"/>
  <c r="K1025" i="1"/>
  <c r="N1021" i="1"/>
  <c r="I1020" i="1"/>
  <c r="L1016" i="1"/>
  <c r="G1015" i="1"/>
  <c r="O1014" i="1"/>
  <c r="B1014" i="1"/>
  <c r="Q1014" i="1"/>
  <c r="I1014" i="1"/>
  <c r="K1014" i="1"/>
  <c r="N1011" i="1"/>
  <c r="H1010" i="1"/>
  <c r="Q1002" i="1"/>
  <c r="K997" i="1"/>
  <c r="Q990" i="1"/>
  <c r="E989" i="1"/>
  <c r="P987" i="1"/>
  <c r="E986" i="1"/>
  <c r="S984" i="1"/>
  <c r="M979" i="1"/>
  <c r="M976" i="1"/>
  <c r="S970" i="1"/>
  <c r="F969" i="1"/>
  <c r="N964" i="1"/>
  <c r="R961" i="1"/>
  <c r="S958" i="1"/>
  <c r="N951" i="1"/>
  <c r="O950" i="1"/>
  <c r="H950" i="1"/>
  <c r="R950" i="1"/>
  <c r="S950" i="1"/>
  <c r="M950" i="1"/>
  <c r="D950" i="1"/>
  <c r="J950" i="1"/>
  <c r="P950" i="1"/>
  <c r="O948" i="1"/>
  <c r="F948" i="1"/>
  <c r="P948" i="1"/>
  <c r="K948" i="1"/>
  <c r="G948" i="1"/>
  <c r="S948" i="1"/>
  <c r="C948" i="1"/>
  <c r="I948" i="1"/>
  <c r="L948" i="1"/>
  <c r="M948" i="1"/>
  <c r="R942" i="1"/>
  <c r="O1042" i="1"/>
  <c r="J1042" i="1"/>
  <c r="I1042" i="1"/>
  <c r="B1042" i="1"/>
  <c r="D1042" i="1"/>
  <c r="O1008" i="1"/>
  <c r="Q1008" i="1"/>
  <c r="E1008" i="1"/>
  <c r="R1160" i="1"/>
  <c r="Q1159" i="1"/>
  <c r="L1155" i="1"/>
  <c r="J1153" i="1"/>
  <c r="I1152" i="1"/>
  <c r="R1141" i="1"/>
  <c r="Q1140" i="1"/>
  <c r="L1135" i="1"/>
  <c r="J1133" i="1"/>
  <c r="I1132" i="1"/>
  <c r="D1127" i="1"/>
  <c r="R1121" i="1"/>
  <c r="Q1120" i="1"/>
  <c r="L1115" i="1"/>
  <c r="J1113" i="1"/>
  <c r="I1112" i="1"/>
  <c r="D1107" i="1"/>
  <c r="S1103" i="1"/>
  <c r="L1100" i="1"/>
  <c r="J1099" i="1"/>
  <c r="D1096" i="1"/>
  <c r="B1095" i="1"/>
  <c r="O1095" i="1"/>
  <c r="S1093" i="1"/>
  <c r="L1090" i="1"/>
  <c r="J1089" i="1"/>
  <c r="D1086" i="1"/>
  <c r="B1085" i="1"/>
  <c r="O1085" i="1"/>
  <c r="S1083" i="1"/>
  <c r="L1080" i="1"/>
  <c r="J1079" i="1"/>
  <c r="D1076" i="1"/>
  <c r="B1075" i="1"/>
  <c r="O1075" i="1"/>
  <c r="S1073" i="1"/>
  <c r="L1070" i="1"/>
  <c r="J1069" i="1"/>
  <c r="D1066" i="1"/>
  <c r="B1065" i="1"/>
  <c r="O1065" i="1"/>
  <c r="S1063" i="1"/>
  <c r="L1060" i="1"/>
  <c r="J1059" i="1"/>
  <c r="D1056" i="1"/>
  <c r="B1055" i="1"/>
  <c r="O1055" i="1"/>
  <c r="R1052" i="1"/>
  <c r="L1045" i="1"/>
  <c r="K1040" i="1"/>
  <c r="J1035" i="1"/>
  <c r="D1034" i="1"/>
  <c r="K1030" i="1"/>
  <c r="I1025" i="1"/>
  <c r="M1021" i="1"/>
  <c r="O1019" i="1"/>
  <c r="G1019" i="1"/>
  <c r="E1019" i="1"/>
  <c r="K1016" i="1"/>
  <c r="M1011" i="1"/>
  <c r="O1009" i="1"/>
  <c r="R1009" i="1"/>
  <c r="G1009" i="1"/>
  <c r="B1009" i="1"/>
  <c r="O1004" i="1"/>
  <c r="L1004" i="1"/>
  <c r="S1004" i="1"/>
  <c r="J1004" i="1"/>
  <c r="M1004" i="1"/>
  <c r="P1002" i="1"/>
  <c r="O1000" i="1"/>
  <c r="H1000" i="1"/>
  <c r="J1000" i="1"/>
  <c r="B1000" i="1"/>
  <c r="D1000" i="1"/>
  <c r="J997" i="1"/>
  <c r="N990" i="1"/>
  <c r="D989" i="1"/>
  <c r="M987" i="1"/>
  <c r="C986" i="1"/>
  <c r="R984" i="1"/>
  <c r="K979" i="1"/>
  <c r="K976" i="1"/>
  <c r="Q970" i="1"/>
  <c r="E969" i="1"/>
  <c r="S967" i="1"/>
  <c r="M964" i="1"/>
  <c r="Q961" i="1"/>
  <c r="R958" i="1"/>
  <c r="C957" i="1"/>
  <c r="M951" i="1"/>
  <c r="R949" i="1"/>
  <c r="P942" i="1"/>
  <c r="N908" i="1"/>
  <c r="D908" i="1"/>
  <c r="M908" i="1"/>
  <c r="S908" i="1"/>
  <c r="E908" i="1"/>
  <c r="L908" i="1"/>
  <c r="O908" i="1"/>
  <c r="B908" i="1"/>
  <c r="C908" i="1"/>
  <c r="G908" i="1"/>
  <c r="H908" i="1"/>
  <c r="I908" i="1"/>
  <c r="P908" i="1"/>
  <c r="Q908" i="1"/>
  <c r="R908" i="1"/>
  <c r="O994" i="1"/>
  <c r="M994" i="1"/>
  <c r="B994" i="1"/>
  <c r="S994" i="1"/>
  <c r="J994" i="1"/>
  <c r="L994" i="1"/>
  <c r="S1162" i="1"/>
  <c r="R1161" i="1"/>
  <c r="Q1160" i="1"/>
  <c r="P1159" i="1"/>
  <c r="N1158" i="1"/>
  <c r="M1157" i="1"/>
  <c r="K1155" i="1"/>
  <c r="J1154" i="1"/>
  <c r="I1153" i="1"/>
  <c r="H1152" i="1"/>
  <c r="G1151" i="1"/>
  <c r="E1149" i="1"/>
  <c r="D1148" i="1"/>
  <c r="C1147" i="1"/>
  <c r="S1143" i="1"/>
  <c r="R1142" i="1"/>
  <c r="Q1141" i="1"/>
  <c r="P1140" i="1"/>
  <c r="O1139" i="1"/>
  <c r="N1138" i="1"/>
  <c r="M1137" i="1"/>
  <c r="K1135" i="1"/>
  <c r="J1134" i="1"/>
  <c r="I1133" i="1"/>
  <c r="H1132" i="1"/>
  <c r="G1131" i="1"/>
  <c r="E1129" i="1"/>
  <c r="D1128" i="1"/>
  <c r="C1127" i="1"/>
  <c r="S1123" i="1"/>
  <c r="R1122" i="1"/>
  <c r="Q1121" i="1"/>
  <c r="P1120" i="1"/>
  <c r="O1119" i="1"/>
  <c r="N1118" i="1"/>
  <c r="M1117" i="1"/>
  <c r="K1115" i="1"/>
  <c r="J1114" i="1"/>
  <c r="I1113" i="1"/>
  <c r="H1112" i="1"/>
  <c r="G1111" i="1"/>
  <c r="E1109" i="1"/>
  <c r="D1108" i="1"/>
  <c r="C1107" i="1"/>
  <c r="R1103" i="1"/>
  <c r="P1102" i="1"/>
  <c r="M1101" i="1"/>
  <c r="K1100" i="1"/>
  <c r="I1099" i="1"/>
  <c r="G1098" i="1"/>
  <c r="E1097" i="1"/>
  <c r="R1093" i="1"/>
  <c r="P1092" i="1"/>
  <c r="M1091" i="1"/>
  <c r="K1090" i="1"/>
  <c r="I1089" i="1"/>
  <c r="G1088" i="1"/>
  <c r="E1087" i="1"/>
  <c r="R1083" i="1"/>
  <c r="P1082" i="1"/>
  <c r="M1081" i="1"/>
  <c r="K1080" i="1"/>
  <c r="I1079" i="1"/>
  <c r="G1078" i="1"/>
  <c r="E1077" i="1"/>
  <c r="R1073" i="1"/>
  <c r="P1072" i="1"/>
  <c r="M1071" i="1"/>
  <c r="K1070" i="1"/>
  <c r="I1069" i="1"/>
  <c r="G1068" i="1"/>
  <c r="E1067" i="1"/>
  <c r="R1063" i="1"/>
  <c r="P1062" i="1"/>
  <c r="M1061" i="1"/>
  <c r="K1060" i="1"/>
  <c r="I1059" i="1"/>
  <c r="G1058" i="1"/>
  <c r="E1057" i="1"/>
  <c r="Q1052" i="1"/>
  <c r="M1051" i="1"/>
  <c r="I1050" i="1"/>
  <c r="O1048" i="1"/>
  <c r="Q1048" i="1"/>
  <c r="I1048" i="1"/>
  <c r="K1048" i="1"/>
  <c r="Q1046" i="1"/>
  <c r="K1045" i="1"/>
  <c r="O1043" i="1"/>
  <c r="K1043" i="1"/>
  <c r="D1043" i="1"/>
  <c r="F1043" i="1"/>
  <c r="P1041" i="1"/>
  <c r="J1040" i="1"/>
  <c r="P1036" i="1"/>
  <c r="H1035" i="1"/>
  <c r="P1031" i="1"/>
  <c r="J1030" i="1"/>
  <c r="D1029" i="1"/>
  <c r="Q1026" i="1"/>
  <c r="H1025" i="1"/>
  <c r="R1022" i="1"/>
  <c r="L1021" i="1"/>
  <c r="E1020" i="1"/>
  <c r="S1018" i="1"/>
  <c r="J1016" i="1"/>
  <c r="E1015" i="1"/>
  <c r="R1012" i="1"/>
  <c r="L1011" i="1"/>
  <c r="F1010" i="1"/>
  <c r="S1008" i="1"/>
  <c r="M1002" i="1"/>
  <c r="N998" i="1"/>
  <c r="I997" i="1"/>
  <c r="O995" i="1"/>
  <c r="C995" i="1"/>
  <c r="M995" i="1"/>
  <c r="P995" i="1"/>
  <c r="M990" i="1"/>
  <c r="L987" i="1"/>
  <c r="Q984" i="1"/>
  <c r="J979" i="1"/>
  <c r="O978" i="1"/>
  <c r="Q978" i="1"/>
  <c r="E978" i="1"/>
  <c r="M978" i="1"/>
  <c r="H978" i="1"/>
  <c r="L978" i="1"/>
  <c r="P978" i="1"/>
  <c r="J976" i="1"/>
  <c r="S973" i="1"/>
  <c r="P970" i="1"/>
  <c r="Q967" i="1"/>
  <c r="I964" i="1"/>
  <c r="P961" i="1"/>
  <c r="P958" i="1"/>
  <c r="L951" i="1"/>
  <c r="M949" i="1"/>
  <c r="R947" i="1"/>
  <c r="N942" i="1"/>
  <c r="N930" i="1"/>
  <c r="F930" i="1"/>
  <c r="P930" i="1"/>
  <c r="E930" i="1"/>
  <c r="M930" i="1"/>
  <c r="O930" i="1"/>
  <c r="B930" i="1"/>
  <c r="G930" i="1"/>
  <c r="J930" i="1"/>
  <c r="K930" i="1"/>
  <c r="S930" i="1"/>
  <c r="K927" i="1"/>
  <c r="N890" i="1"/>
  <c r="F890" i="1"/>
  <c r="P890" i="1"/>
  <c r="G890" i="1"/>
  <c r="H890" i="1"/>
  <c r="R890" i="1"/>
  <c r="B890" i="1"/>
  <c r="C890" i="1"/>
  <c r="O890" i="1"/>
  <c r="Q890" i="1"/>
  <c r="S890" i="1"/>
  <c r="D890" i="1"/>
  <c r="E890" i="1"/>
  <c r="I890" i="1"/>
  <c r="J890" i="1"/>
  <c r="K890" i="1"/>
  <c r="R1162" i="1"/>
  <c r="P1160" i="1"/>
  <c r="O1159" i="1"/>
  <c r="J1155" i="1"/>
  <c r="H1153" i="1"/>
  <c r="G1152" i="1"/>
  <c r="R1143" i="1"/>
  <c r="P1141" i="1"/>
  <c r="O1140" i="1"/>
  <c r="J1135" i="1"/>
  <c r="H1133" i="1"/>
  <c r="G1132" i="1"/>
  <c r="R1123" i="1"/>
  <c r="P1121" i="1"/>
  <c r="O1120" i="1"/>
  <c r="J1115" i="1"/>
  <c r="H1113" i="1"/>
  <c r="G1112" i="1"/>
  <c r="Q1103" i="1"/>
  <c r="J1100" i="1"/>
  <c r="H1099" i="1"/>
  <c r="B1096" i="1"/>
  <c r="O1096" i="1"/>
  <c r="S1094" i="1"/>
  <c r="Q1093" i="1"/>
  <c r="J1090" i="1"/>
  <c r="H1089" i="1"/>
  <c r="B1086" i="1"/>
  <c r="O1086" i="1"/>
  <c r="S1084" i="1"/>
  <c r="Q1083" i="1"/>
  <c r="J1080" i="1"/>
  <c r="H1079" i="1"/>
  <c r="B1076" i="1"/>
  <c r="O1076" i="1"/>
  <c r="S1074" i="1"/>
  <c r="Q1073" i="1"/>
  <c r="J1070" i="1"/>
  <c r="H1069" i="1"/>
  <c r="B1066" i="1"/>
  <c r="O1066" i="1"/>
  <c r="S1064" i="1"/>
  <c r="Q1063" i="1"/>
  <c r="J1060" i="1"/>
  <c r="H1059" i="1"/>
  <c r="B1056" i="1"/>
  <c r="O1056" i="1"/>
  <c r="S1054" i="1"/>
  <c r="P1052" i="1"/>
  <c r="I1040" i="1"/>
  <c r="G1035" i="1"/>
  <c r="O1034" i="1"/>
  <c r="B1034" i="1"/>
  <c r="N1034" i="1"/>
  <c r="G1034" i="1"/>
  <c r="I1034" i="1"/>
  <c r="I1030" i="1"/>
  <c r="G1025" i="1"/>
  <c r="K1021" i="1"/>
  <c r="Q1018" i="1"/>
  <c r="I1016" i="1"/>
  <c r="J1011" i="1"/>
  <c r="R1008" i="1"/>
  <c r="S1003" i="1"/>
  <c r="L1002" i="1"/>
  <c r="S999" i="1"/>
  <c r="H997" i="1"/>
  <c r="L990" i="1"/>
  <c r="O989" i="1"/>
  <c r="G989" i="1"/>
  <c r="Q989" i="1"/>
  <c r="C989" i="1"/>
  <c r="F989" i="1"/>
  <c r="K989" i="1"/>
  <c r="M989" i="1"/>
  <c r="K987" i="1"/>
  <c r="O986" i="1"/>
  <c r="D986" i="1"/>
  <c r="M986" i="1"/>
  <c r="Q986" i="1"/>
  <c r="F986" i="1"/>
  <c r="R986" i="1"/>
  <c r="N984" i="1"/>
  <c r="I979" i="1"/>
  <c r="I976" i="1"/>
  <c r="N970" i="1"/>
  <c r="O969" i="1"/>
  <c r="G969" i="1"/>
  <c r="Q969" i="1"/>
  <c r="I969" i="1"/>
  <c r="D969" i="1"/>
  <c r="B969" i="1"/>
  <c r="N969" i="1"/>
  <c r="P967" i="1"/>
  <c r="H964" i="1"/>
  <c r="N961" i="1"/>
  <c r="M958" i="1"/>
  <c r="O957" i="1"/>
  <c r="P957" i="1"/>
  <c r="D957" i="1"/>
  <c r="Q957" i="1"/>
  <c r="K957" i="1"/>
  <c r="M957" i="1"/>
  <c r="E957" i="1"/>
  <c r="G957" i="1"/>
  <c r="K951" i="1"/>
  <c r="L949" i="1"/>
  <c r="Q947" i="1"/>
  <c r="M942" i="1"/>
  <c r="N934" i="1"/>
  <c r="J934" i="1"/>
  <c r="I934" i="1"/>
  <c r="S934" i="1"/>
  <c r="D934" i="1"/>
  <c r="E934" i="1"/>
  <c r="F934" i="1"/>
  <c r="H934" i="1"/>
  <c r="M934" i="1"/>
  <c r="Q934" i="1"/>
  <c r="R934" i="1"/>
  <c r="B2" i="1"/>
  <c r="Q1162" i="1"/>
  <c r="O1160" i="1"/>
  <c r="N1159" i="1"/>
  <c r="I1155" i="1"/>
  <c r="H1154" i="1"/>
  <c r="G1153" i="1"/>
  <c r="F1152" i="1"/>
  <c r="E1151" i="1"/>
  <c r="C1149" i="1"/>
  <c r="S1145" i="1"/>
  <c r="R1144" i="1"/>
  <c r="Q1143" i="1"/>
  <c r="O1141" i="1"/>
  <c r="N1140" i="1"/>
  <c r="M1139" i="1"/>
  <c r="I1135" i="1"/>
  <c r="H1134" i="1"/>
  <c r="G1133" i="1"/>
  <c r="F1132" i="1"/>
  <c r="E1131" i="1"/>
  <c r="C1129" i="1"/>
  <c r="S1125" i="1"/>
  <c r="R1124" i="1"/>
  <c r="Q1123" i="1"/>
  <c r="O1121" i="1"/>
  <c r="N1120" i="1"/>
  <c r="M1119" i="1"/>
  <c r="I1115" i="1"/>
  <c r="H1114" i="1"/>
  <c r="G1113" i="1"/>
  <c r="F1112" i="1"/>
  <c r="E1111" i="1"/>
  <c r="C1109" i="1"/>
  <c r="S1105" i="1"/>
  <c r="R1104" i="1"/>
  <c r="P1103" i="1"/>
  <c r="M1102" i="1"/>
  <c r="I1100" i="1"/>
  <c r="G1099" i="1"/>
  <c r="E1098" i="1"/>
  <c r="R1094" i="1"/>
  <c r="P1093" i="1"/>
  <c r="M1092" i="1"/>
  <c r="I1090" i="1"/>
  <c r="G1089" i="1"/>
  <c r="E1088" i="1"/>
  <c r="R1084" i="1"/>
  <c r="P1083" i="1"/>
  <c r="M1082" i="1"/>
  <c r="I1080" i="1"/>
  <c r="G1079" i="1"/>
  <c r="E1078" i="1"/>
  <c r="R1074" i="1"/>
  <c r="P1073" i="1"/>
  <c r="M1072" i="1"/>
  <c r="I1070" i="1"/>
  <c r="G1069" i="1"/>
  <c r="E1068" i="1"/>
  <c r="R1064" i="1"/>
  <c r="P1063" i="1"/>
  <c r="M1062" i="1"/>
  <c r="I1060" i="1"/>
  <c r="G1059" i="1"/>
  <c r="E1058" i="1"/>
  <c r="R1054" i="1"/>
  <c r="N1052" i="1"/>
  <c r="G1050" i="1"/>
  <c r="I1045" i="1"/>
  <c r="S1042" i="1"/>
  <c r="G1040" i="1"/>
  <c r="O1039" i="1"/>
  <c r="G1039" i="1"/>
  <c r="C1039" i="1"/>
  <c r="R1039" i="1"/>
  <c r="F1035" i="1"/>
  <c r="H1030" i="1"/>
  <c r="F1025" i="1"/>
  <c r="O1024" i="1"/>
  <c r="L1024" i="1"/>
  <c r="Q1024" i="1"/>
  <c r="H1024" i="1"/>
  <c r="J1024" i="1"/>
  <c r="H1021" i="1"/>
  <c r="P1018" i="1"/>
  <c r="H1016" i="1"/>
  <c r="P1012" i="1"/>
  <c r="I1011" i="1"/>
  <c r="P1008" i="1"/>
  <c r="R1003" i="1"/>
  <c r="K1002" i="1"/>
  <c r="R999" i="1"/>
  <c r="G997" i="1"/>
  <c r="R994" i="1"/>
  <c r="J990" i="1"/>
  <c r="I987" i="1"/>
  <c r="L984" i="1"/>
  <c r="H979" i="1"/>
  <c r="H976" i="1"/>
  <c r="M970" i="1"/>
  <c r="M967" i="1"/>
  <c r="O966" i="1"/>
  <c r="D966" i="1"/>
  <c r="M966" i="1"/>
  <c r="R966" i="1"/>
  <c r="K966" i="1"/>
  <c r="C966" i="1"/>
  <c r="F966" i="1"/>
  <c r="G964" i="1"/>
  <c r="M961" i="1"/>
  <c r="O960" i="1"/>
  <c r="S960" i="1"/>
  <c r="G960" i="1"/>
  <c r="C960" i="1"/>
  <c r="F960" i="1"/>
  <c r="Q960" i="1"/>
  <c r="K958" i="1"/>
  <c r="H951" i="1"/>
  <c r="K949" i="1"/>
  <c r="P947" i="1"/>
  <c r="J942" i="1"/>
  <c r="G927" i="1"/>
  <c r="I889" i="1"/>
  <c r="C2" i="1"/>
  <c r="P1162" i="1"/>
  <c r="N1160" i="1"/>
  <c r="M1159" i="1"/>
  <c r="H1155" i="1"/>
  <c r="G1154" i="1"/>
  <c r="F1153" i="1"/>
  <c r="E1152" i="1"/>
  <c r="D1151" i="1"/>
  <c r="R1145" i="1"/>
  <c r="Q1144" i="1"/>
  <c r="P1143" i="1"/>
  <c r="N1141" i="1"/>
  <c r="M1140" i="1"/>
  <c r="H1135" i="1"/>
  <c r="G1134" i="1"/>
  <c r="F1133" i="1"/>
  <c r="E1132" i="1"/>
  <c r="D1131" i="1"/>
  <c r="R1125" i="1"/>
  <c r="Q1124" i="1"/>
  <c r="P1123" i="1"/>
  <c r="N1121" i="1"/>
  <c r="M1120" i="1"/>
  <c r="H1115" i="1"/>
  <c r="G1114" i="1"/>
  <c r="F1113" i="1"/>
  <c r="E1112" i="1"/>
  <c r="D1111" i="1"/>
  <c r="R1105" i="1"/>
  <c r="Q1104" i="1"/>
  <c r="N1103" i="1"/>
  <c r="L1102" i="1"/>
  <c r="H1100" i="1"/>
  <c r="F1099" i="1"/>
  <c r="D1098" i="1"/>
  <c r="B1097" i="1"/>
  <c r="O1097" i="1"/>
  <c r="S1095" i="1"/>
  <c r="Q1094" i="1"/>
  <c r="L1092" i="1"/>
  <c r="H1090" i="1"/>
  <c r="F1089" i="1"/>
  <c r="D1088" i="1"/>
  <c r="B1087" i="1"/>
  <c r="O1087" i="1"/>
  <c r="S1085" i="1"/>
  <c r="Q1084" i="1"/>
  <c r="N1083" i="1"/>
  <c r="L1082" i="1"/>
  <c r="H1080" i="1"/>
  <c r="F1079" i="1"/>
  <c r="D1078" i="1"/>
  <c r="B1077" i="1"/>
  <c r="O1077" i="1"/>
  <c r="S1075" i="1"/>
  <c r="Q1074" i="1"/>
  <c r="N1073" i="1"/>
  <c r="L1072" i="1"/>
  <c r="H1070" i="1"/>
  <c r="F1069" i="1"/>
  <c r="D1068" i="1"/>
  <c r="B1067" i="1"/>
  <c r="O1067" i="1"/>
  <c r="S1065" i="1"/>
  <c r="Q1064" i="1"/>
  <c r="N1063" i="1"/>
  <c r="L1062" i="1"/>
  <c r="H1060" i="1"/>
  <c r="F1059" i="1"/>
  <c r="D1058" i="1"/>
  <c r="B1057" i="1"/>
  <c r="O1057" i="1"/>
  <c r="S1055" i="1"/>
  <c r="Q1054" i="1"/>
  <c r="L1052" i="1"/>
  <c r="F1050" i="1"/>
  <c r="G1045" i="1"/>
  <c r="R1042" i="1"/>
  <c r="F1040" i="1"/>
  <c r="E1035" i="1"/>
  <c r="F1030" i="1"/>
  <c r="O1029" i="1"/>
  <c r="R1029" i="1"/>
  <c r="E1029" i="1"/>
  <c r="E1025" i="1"/>
  <c r="G1021" i="1"/>
  <c r="O1020" i="1"/>
  <c r="H1020" i="1"/>
  <c r="G1020" i="1"/>
  <c r="B1020" i="1"/>
  <c r="N1018" i="1"/>
  <c r="G1016" i="1"/>
  <c r="O1015" i="1"/>
  <c r="C1015" i="1"/>
  <c r="S1015" i="1"/>
  <c r="K1015" i="1"/>
  <c r="M1015" i="1"/>
  <c r="H1011" i="1"/>
  <c r="O1010" i="1"/>
  <c r="S1010" i="1"/>
  <c r="I1010" i="1"/>
  <c r="B1010" i="1"/>
  <c r="D1010" i="1"/>
  <c r="N1008" i="1"/>
  <c r="P1003" i="1"/>
  <c r="I1002" i="1"/>
  <c r="Q999" i="1"/>
  <c r="F997" i="1"/>
  <c r="Q994" i="1"/>
  <c r="I990" i="1"/>
  <c r="S988" i="1"/>
  <c r="H987" i="1"/>
  <c r="J984" i="1"/>
  <c r="G979" i="1"/>
  <c r="E976" i="1"/>
  <c r="K970" i="1"/>
  <c r="L967" i="1"/>
  <c r="F964" i="1"/>
  <c r="K961" i="1"/>
  <c r="I958" i="1"/>
  <c r="G951" i="1"/>
  <c r="H949" i="1"/>
  <c r="M947" i="1"/>
  <c r="I942" i="1"/>
  <c r="S910" i="1"/>
  <c r="N903" i="1"/>
  <c r="H903" i="1"/>
  <c r="C903" i="1"/>
  <c r="L903" i="1"/>
  <c r="P903" i="1"/>
  <c r="S903" i="1"/>
  <c r="B903" i="1"/>
  <c r="D903" i="1"/>
  <c r="E903" i="1"/>
  <c r="F903" i="1"/>
  <c r="I903" i="1"/>
  <c r="J903" i="1"/>
  <c r="K903" i="1"/>
  <c r="M903" i="1"/>
  <c r="O903" i="1"/>
  <c r="B1093" i="1"/>
  <c r="O1093" i="1"/>
  <c r="O965" i="1"/>
  <c r="C965" i="1"/>
  <c r="L965" i="1"/>
  <c r="S965" i="1"/>
  <c r="N965" i="1"/>
  <c r="F965" i="1"/>
  <c r="R965" i="1"/>
  <c r="D2" i="1"/>
  <c r="O1162" i="1"/>
  <c r="N1161" i="1"/>
  <c r="M1160" i="1"/>
  <c r="L1159" i="1"/>
  <c r="J1158" i="1"/>
  <c r="I1157" i="1"/>
  <c r="G1155" i="1"/>
  <c r="F1154" i="1"/>
  <c r="E1153" i="1"/>
  <c r="D1152" i="1"/>
  <c r="C1151" i="1"/>
  <c r="S1147" i="1"/>
  <c r="Q1145" i="1"/>
  <c r="P1144" i="1"/>
  <c r="O1143" i="1"/>
  <c r="N1142" i="1"/>
  <c r="M1141" i="1"/>
  <c r="L1140" i="1"/>
  <c r="K1139" i="1"/>
  <c r="J1138" i="1"/>
  <c r="I1137" i="1"/>
  <c r="G1135" i="1"/>
  <c r="F1134" i="1"/>
  <c r="E1133" i="1"/>
  <c r="D1132" i="1"/>
  <c r="C1131" i="1"/>
  <c r="S1127" i="1"/>
  <c r="Q1125" i="1"/>
  <c r="P1124" i="1"/>
  <c r="O1123" i="1"/>
  <c r="N1122" i="1"/>
  <c r="M1121" i="1"/>
  <c r="L1120" i="1"/>
  <c r="K1119" i="1"/>
  <c r="J1118" i="1"/>
  <c r="I1117" i="1"/>
  <c r="G1115" i="1"/>
  <c r="F1114" i="1"/>
  <c r="E1113" i="1"/>
  <c r="D1112" i="1"/>
  <c r="C1111" i="1"/>
  <c r="S1107" i="1"/>
  <c r="Q1105" i="1"/>
  <c r="P1104" i="1"/>
  <c r="M1103" i="1"/>
  <c r="K1102" i="1"/>
  <c r="I1101" i="1"/>
  <c r="G1100" i="1"/>
  <c r="E1099" i="1"/>
  <c r="R1095" i="1"/>
  <c r="P1094" i="1"/>
  <c r="M1093" i="1"/>
  <c r="K1092" i="1"/>
  <c r="I1091" i="1"/>
  <c r="G1090" i="1"/>
  <c r="E1089" i="1"/>
  <c r="R1085" i="1"/>
  <c r="P1084" i="1"/>
  <c r="M1083" i="1"/>
  <c r="K1082" i="1"/>
  <c r="I1081" i="1"/>
  <c r="G1080" i="1"/>
  <c r="E1079" i="1"/>
  <c r="R1075" i="1"/>
  <c r="P1074" i="1"/>
  <c r="M1073" i="1"/>
  <c r="K1072" i="1"/>
  <c r="I1071" i="1"/>
  <c r="G1070" i="1"/>
  <c r="E1069" i="1"/>
  <c r="R1065" i="1"/>
  <c r="P1064" i="1"/>
  <c r="M1063" i="1"/>
  <c r="K1062" i="1"/>
  <c r="I1061" i="1"/>
  <c r="G1060" i="1"/>
  <c r="E1059" i="1"/>
  <c r="R1055" i="1"/>
  <c r="P1054" i="1"/>
  <c r="K1052" i="1"/>
  <c r="H1051" i="1"/>
  <c r="E1050" i="1"/>
  <c r="O1049" i="1"/>
  <c r="R1049" i="1"/>
  <c r="J1049" i="1"/>
  <c r="L1049" i="1"/>
  <c r="Q1047" i="1"/>
  <c r="K1046" i="1"/>
  <c r="E1045" i="1"/>
  <c r="O1044" i="1"/>
  <c r="L1044" i="1"/>
  <c r="E1044" i="1"/>
  <c r="G1044" i="1"/>
  <c r="Q1042" i="1"/>
  <c r="K1041" i="1"/>
  <c r="D1040" i="1"/>
  <c r="Q1037" i="1"/>
  <c r="I1036" i="1"/>
  <c r="D1035" i="1"/>
  <c r="Q1032" i="1"/>
  <c r="K1031" i="1"/>
  <c r="E1030" i="1"/>
  <c r="S1028" i="1"/>
  <c r="I1026" i="1"/>
  <c r="D1025" i="1"/>
  <c r="S1023" i="1"/>
  <c r="M1022" i="1"/>
  <c r="F1021" i="1"/>
  <c r="S1019" i="1"/>
  <c r="M1018" i="1"/>
  <c r="F1016" i="1"/>
  <c r="L1012" i="1"/>
  <c r="G1011" i="1"/>
  <c r="M1008" i="1"/>
  <c r="O1005" i="1"/>
  <c r="M1005" i="1"/>
  <c r="L1005" i="1"/>
  <c r="P1005" i="1"/>
  <c r="N1003" i="1"/>
  <c r="G1002" i="1"/>
  <c r="O1001" i="1"/>
  <c r="I1001" i="1"/>
  <c r="L1001" i="1"/>
  <c r="D1001" i="1"/>
  <c r="F1001" i="1"/>
  <c r="P999" i="1"/>
  <c r="J998" i="1"/>
  <c r="D997" i="1"/>
  <c r="P994" i="1"/>
  <c r="R991" i="1"/>
  <c r="G990" i="1"/>
  <c r="R988" i="1"/>
  <c r="G987" i="1"/>
  <c r="H984" i="1"/>
  <c r="E979" i="1"/>
  <c r="N977" i="1"/>
  <c r="J973" i="1"/>
  <c r="O972" i="1"/>
  <c r="J972" i="1"/>
  <c r="S972" i="1"/>
  <c r="N972" i="1"/>
  <c r="F972" i="1"/>
  <c r="K972" i="1"/>
  <c r="M972" i="1"/>
  <c r="J970" i="1"/>
  <c r="J967" i="1"/>
  <c r="Q965" i="1"/>
  <c r="E964" i="1"/>
  <c r="J961" i="1"/>
  <c r="H958" i="1"/>
  <c r="F951" i="1"/>
  <c r="F949" i="1"/>
  <c r="K947" i="1"/>
  <c r="D942" i="1"/>
  <c r="N937" i="1"/>
  <c r="M937" i="1"/>
  <c r="B937" i="1"/>
  <c r="R937" i="1"/>
  <c r="K937" i="1"/>
  <c r="L937" i="1"/>
  <c r="C937" i="1"/>
  <c r="G937" i="1"/>
  <c r="O937" i="1"/>
  <c r="Q937" i="1"/>
  <c r="S937" i="1"/>
  <c r="N927" i="1"/>
  <c r="C927" i="1"/>
  <c r="L927" i="1"/>
  <c r="I927" i="1"/>
  <c r="S927" i="1"/>
  <c r="D927" i="1"/>
  <c r="E927" i="1"/>
  <c r="B927" i="1"/>
  <c r="H927" i="1"/>
  <c r="M927" i="1"/>
  <c r="O927" i="1"/>
  <c r="P927" i="1"/>
  <c r="R918" i="1"/>
  <c r="N889" i="1"/>
  <c r="E889" i="1"/>
  <c r="O889" i="1"/>
  <c r="C889" i="1"/>
  <c r="D889" i="1"/>
  <c r="M889" i="1"/>
  <c r="R889" i="1"/>
  <c r="B889" i="1"/>
  <c r="F889" i="1"/>
  <c r="G889" i="1"/>
  <c r="J889" i="1"/>
  <c r="K889" i="1"/>
  <c r="P889" i="1"/>
  <c r="Q889" i="1"/>
  <c r="S889" i="1"/>
  <c r="E2" i="1"/>
  <c r="N1162" i="1"/>
  <c r="L1160" i="1"/>
  <c r="K1159" i="1"/>
  <c r="F1155" i="1"/>
  <c r="E1154" i="1"/>
  <c r="D1153" i="1"/>
  <c r="C1152" i="1"/>
  <c r="R1147" i="1"/>
  <c r="P1145" i="1"/>
  <c r="O1144" i="1"/>
  <c r="N1143" i="1"/>
  <c r="L1141" i="1"/>
  <c r="K1140" i="1"/>
  <c r="F1135" i="1"/>
  <c r="E1134" i="1"/>
  <c r="D1133" i="1"/>
  <c r="C1132" i="1"/>
  <c r="R1127" i="1"/>
  <c r="P1125" i="1"/>
  <c r="O1124" i="1"/>
  <c r="N1123" i="1"/>
  <c r="L1121" i="1"/>
  <c r="K1120" i="1"/>
  <c r="F1115" i="1"/>
  <c r="E1114" i="1"/>
  <c r="D1113" i="1"/>
  <c r="C1112" i="1"/>
  <c r="R1107" i="1"/>
  <c r="P1105" i="1"/>
  <c r="L1103" i="1"/>
  <c r="F1100" i="1"/>
  <c r="B1098" i="1"/>
  <c r="O1098" i="1"/>
  <c r="S1096" i="1"/>
  <c r="Q1095" i="1"/>
  <c r="N1094" i="1"/>
  <c r="L1093" i="1"/>
  <c r="F1090" i="1"/>
  <c r="B1088" i="1"/>
  <c r="O1088" i="1"/>
  <c r="S1086" i="1"/>
  <c r="Q1085" i="1"/>
  <c r="N1084" i="1"/>
  <c r="L1083" i="1"/>
  <c r="F1080" i="1"/>
  <c r="B1078" i="1"/>
  <c r="O1078" i="1"/>
  <c r="S1076" i="1"/>
  <c r="Q1075" i="1"/>
  <c r="N1074" i="1"/>
  <c r="L1073" i="1"/>
  <c r="F1070" i="1"/>
  <c r="B1068" i="1"/>
  <c r="O1068" i="1"/>
  <c r="S1066" i="1"/>
  <c r="Q1065" i="1"/>
  <c r="N1064" i="1"/>
  <c r="L1063" i="1"/>
  <c r="F1060" i="1"/>
  <c r="B1058" i="1"/>
  <c r="O1058" i="1"/>
  <c r="S1056" i="1"/>
  <c r="Q1055" i="1"/>
  <c r="N1054" i="1"/>
  <c r="J1052" i="1"/>
  <c r="P1042" i="1"/>
  <c r="R1023" i="1"/>
  <c r="L1018" i="1"/>
  <c r="L1008" i="1"/>
  <c r="M1003" i="1"/>
  <c r="E1002" i="1"/>
  <c r="N999" i="1"/>
  <c r="N994" i="1"/>
  <c r="E990" i="1"/>
  <c r="Q988" i="1"/>
  <c r="F987" i="1"/>
  <c r="F984" i="1"/>
  <c r="D979" i="1"/>
  <c r="O976" i="1"/>
  <c r="N976" i="1"/>
  <c r="C976" i="1"/>
  <c r="G976" i="1"/>
  <c r="L976" i="1"/>
  <c r="D976" i="1"/>
  <c r="F976" i="1"/>
  <c r="F970" i="1"/>
  <c r="H967" i="1"/>
  <c r="P965" i="1"/>
  <c r="D964" i="1"/>
  <c r="G958" i="1"/>
  <c r="S952" i="1"/>
  <c r="Q918" i="1"/>
  <c r="K1160" i="1"/>
  <c r="J1159" i="1"/>
  <c r="E1155" i="1"/>
  <c r="K1141" i="1"/>
  <c r="J1140" i="1"/>
  <c r="E1135" i="1"/>
  <c r="K1121" i="1"/>
  <c r="J1120" i="1"/>
  <c r="E1115" i="1"/>
  <c r="K1103" i="1"/>
  <c r="E1100" i="1"/>
  <c r="K1093" i="1"/>
  <c r="E1090" i="1"/>
  <c r="K1083" i="1"/>
  <c r="E1080" i="1"/>
  <c r="K1073" i="1"/>
  <c r="E1070" i="1"/>
  <c r="K1063" i="1"/>
  <c r="E1060" i="1"/>
  <c r="I1052" i="1"/>
  <c r="N1042" i="1"/>
  <c r="O1035" i="1"/>
  <c r="C1035" i="1"/>
  <c r="Q1035" i="1"/>
  <c r="I1035" i="1"/>
  <c r="K1035" i="1"/>
  <c r="K1018" i="1"/>
  <c r="K1008" i="1"/>
  <c r="L1003" i="1"/>
  <c r="D1002" i="1"/>
  <c r="M999" i="1"/>
  <c r="O997" i="1"/>
  <c r="E997" i="1"/>
  <c r="C997" i="1"/>
  <c r="R997" i="1"/>
  <c r="K994" i="1"/>
  <c r="D990" i="1"/>
  <c r="M988" i="1"/>
  <c r="E984" i="1"/>
  <c r="E970" i="1"/>
  <c r="G967" i="1"/>
  <c r="M965" i="1"/>
  <c r="D958" i="1"/>
  <c r="R952" i="1"/>
  <c r="O951" i="1"/>
  <c r="I951" i="1"/>
  <c r="S951" i="1"/>
  <c r="Q951" i="1"/>
  <c r="J951" i="1"/>
  <c r="P951" i="1"/>
  <c r="B951" i="1"/>
  <c r="D951" i="1"/>
  <c r="E951" i="1"/>
  <c r="O942" i="1"/>
  <c r="H942" i="1"/>
  <c r="L942" i="1"/>
  <c r="F942" i="1"/>
  <c r="G942" i="1"/>
  <c r="C942" i="1"/>
  <c r="E942" i="1"/>
  <c r="K942" i="1"/>
  <c r="Q942" i="1"/>
  <c r="S938" i="1"/>
  <c r="P918" i="1"/>
  <c r="L1162" i="1"/>
  <c r="J1160" i="1"/>
  <c r="I1159" i="1"/>
  <c r="D1155" i="1"/>
  <c r="L1143" i="1"/>
  <c r="J1141" i="1"/>
  <c r="I1140" i="1"/>
  <c r="D1135" i="1"/>
  <c r="L1123" i="1"/>
  <c r="J1121" i="1"/>
  <c r="I1120" i="1"/>
  <c r="D1115" i="1"/>
  <c r="J1103" i="1"/>
  <c r="D1100" i="1"/>
  <c r="B1099" i="1"/>
  <c r="O1099" i="1"/>
  <c r="J1093" i="1"/>
  <c r="D1090" i="1"/>
  <c r="B1089" i="1"/>
  <c r="O1089" i="1"/>
  <c r="J1083" i="1"/>
  <c r="D1080" i="1"/>
  <c r="B1079" i="1"/>
  <c r="O1079" i="1"/>
  <c r="J1073" i="1"/>
  <c r="D1070" i="1"/>
  <c r="B1069" i="1"/>
  <c r="O1069" i="1"/>
  <c r="J1063" i="1"/>
  <c r="D1060" i="1"/>
  <c r="B1059" i="1"/>
  <c r="O1059" i="1"/>
  <c r="H1052" i="1"/>
  <c r="M1042" i="1"/>
  <c r="O1040" i="1"/>
  <c r="H1040" i="1"/>
  <c r="E1040" i="1"/>
  <c r="O1030" i="1"/>
  <c r="S1030" i="1"/>
  <c r="G1030" i="1"/>
  <c r="B1030" i="1"/>
  <c r="O1025" i="1"/>
  <c r="M1025" i="1"/>
  <c r="S1025" i="1"/>
  <c r="J1025" i="1"/>
  <c r="L1025" i="1"/>
  <c r="O1021" i="1"/>
  <c r="I1021" i="1"/>
  <c r="J1021" i="1"/>
  <c r="B1021" i="1"/>
  <c r="D1021" i="1"/>
  <c r="J1018" i="1"/>
  <c r="J1008" i="1"/>
  <c r="I1003" i="1"/>
  <c r="C1002" i="1"/>
  <c r="L999" i="1"/>
  <c r="I994" i="1"/>
  <c r="C990" i="1"/>
  <c r="L988" i="1"/>
  <c r="O987" i="1"/>
  <c r="E987" i="1"/>
  <c r="N987" i="1"/>
  <c r="J987" i="1"/>
  <c r="B987" i="1"/>
  <c r="D987" i="1"/>
  <c r="D984" i="1"/>
  <c r="O979" i="1"/>
  <c r="R979" i="1"/>
  <c r="F979" i="1"/>
  <c r="Q979" i="1"/>
  <c r="B979" i="1"/>
  <c r="L979" i="1"/>
  <c r="S979" i="1"/>
  <c r="D970" i="1"/>
  <c r="F967" i="1"/>
  <c r="K965" i="1"/>
  <c r="O964" i="1"/>
  <c r="B964" i="1"/>
  <c r="K964" i="1"/>
  <c r="P964" i="1"/>
  <c r="J964" i="1"/>
  <c r="L964" i="1"/>
  <c r="R964" i="1"/>
  <c r="C958" i="1"/>
  <c r="Q952" i="1"/>
  <c r="R938" i="1"/>
  <c r="H918" i="1"/>
  <c r="N894" i="1"/>
  <c r="J894" i="1"/>
  <c r="G894" i="1"/>
  <c r="K894" i="1"/>
  <c r="P894" i="1"/>
  <c r="Q894" i="1"/>
  <c r="C894" i="1"/>
  <c r="D894" i="1"/>
  <c r="F894" i="1"/>
  <c r="H894" i="1"/>
  <c r="I894" i="1"/>
  <c r="L894" i="1"/>
  <c r="O894" i="1"/>
  <c r="R894" i="1"/>
  <c r="S894" i="1"/>
  <c r="N860" i="1"/>
  <c r="Q860" i="1"/>
  <c r="E860" i="1"/>
  <c r="I860" i="1"/>
  <c r="B860" i="1"/>
  <c r="C860" i="1"/>
  <c r="M860" i="1"/>
  <c r="R860" i="1"/>
  <c r="F860" i="1"/>
  <c r="G860" i="1"/>
  <c r="H860" i="1"/>
  <c r="J860" i="1"/>
  <c r="K860" i="1"/>
  <c r="L860" i="1"/>
  <c r="O860" i="1"/>
  <c r="S860" i="1"/>
  <c r="I2" i="1"/>
  <c r="K1162" i="1"/>
  <c r="I1160" i="1"/>
  <c r="H1159" i="1"/>
  <c r="C1155" i="1"/>
  <c r="O1147" i="1"/>
  <c r="M1145" i="1"/>
  <c r="K1143" i="1"/>
  <c r="I1141" i="1"/>
  <c r="H1140" i="1"/>
  <c r="C1135" i="1"/>
  <c r="O1127" i="1"/>
  <c r="M1125" i="1"/>
  <c r="K1123" i="1"/>
  <c r="I1121" i="1"/>
  <c r="H1120" i="1"/>
  <c r="C1115" i="1"/>
  <c r="O1107" i="1"/>
  <c r="P1096" i="1"/>
  <c r="K1094" i="1"/>
  <c r="I1093" i="1"/>
  <c r="P1086" i="1"/>
  <c r="K1084" i="1"/>
  <c r="I1083" i="1"/>
  <c r="P1076" i="1"/>
  <c r="K1074" i="1"/>
  <c r="I1073" i="1"/>
  <c r="P1066" i="1"/>
  <c r="K1064" i="1"/>
  <c r="I1063" i="1"/>
  <c r="P1056" i="1"/>
  <c r="K1054" i="1"/>
  <c r="G1052" i="1"/>
  <c r="O1050" i="1"/>
  <c r="S1050" i="1"/>
  <c r="K1050" i="1"/>
  <c r="O1045" i="1"/>
  <c r="M1045" i="1"/>
  <c r="F1045" i="1"/>
  <c r="H1045" i="1"/>
  <c r="L1042" i="1"/>
  <c r="M1023" i="1"/>
  <c r="I1018" i="1"/>
  <c r="O1016" i="1"/>
  <c r="D1016" i="1"/>
  <c r="M1016" i="1"/>
  <c r="P1016" i="1"/>
  <c r="O1011" i="1"/>
  <c r="K1011" i="1"/>
  <c r="D1011" i="1"/>
  <c r="F1011" i="1"/>
  <c r="I1008" i="1"/>
  <c r="K999" i="1"/>
  <c r="H994" i="1"/>
  <c r="K988" i="1"/>
  <c r="J965" i="1"/>
  <c r="O961" i="1"/>
  <c r="H961" i="1"/>
  <c r="F961" i="1"/>
  <c r="B961" i="1"/>
  <c r="L961" i="1"/>
  <c r="C961" i="1"/>
  <c r="E961" i="1"/>
  <c r="O949" i="1"/>
  <c r="G949" i="1"/>
  <c r="Q949" i="1"/>
  <c r="N949" i="1"/>
  <c r="J949" i="1"/>
  <c r="D949" i="1"/>
  <c r="I949" i="1"/>
  <c r="P949" i="1"/>
  <c r="S949" i="1"/>
  <c r="O947" i="1"/>
  <c r="E947" i="1"/>
  <c r="N947" i="1"/>
  <c r="H947" i="1"/>
  <c r="C947" i="1"/>
  <c r="L947" i="1"/>
  <c r="S947" i="1"/>
  <c r="B947" i="1"/>
  <c r="F947" i="1"/>
  <c r="G947" i="1"/>
  <c r="L938" i="1"/>
  <c r="N859" i="1"/>
  <c r="P859" i="1"/>
  <c r="D859" i="1"/>
  <c r="H859" i="1"/>
  <c r="I859" i="1"/>
  <c r="L859" i="1"/>
  <c r="Q859" i="1"/>
  <c r="R859" i="1"/>
  <c r="S859" i="1"/>
  <c r="B859" i="1"/>
  <c r="C859" i="1"/>
  <c r="E859" i="1"/>
  <c r="F859" i="1"/>
  <c r="G859" i="1"/>
  <c r="J859" i="1"/>
  <c r="K859" i="1"/>
  <c r="M859" i="1"/>
  <c r="O859" i="1"/>
  <c r="N910" i="1"/>
  <c r="F910" i="1"/>
  <c r="P910" i="1"/>
  <c r="B910" i="1"/>
  <c r="K910" i="1"/>
  <c r="M910" i="1"/>
  <c r="O910" i="1"/>
  <c r="Q910" i="1"/>
  <c r="D910" i="1"/>
  <c r="E910" i="1"/>
  <c r="G910" i="1"/>
  <c r="H910" i="1"/>
  <c r="O1003" i="1"/>
  <c r="K1003" i="1"/>
  <c r="Q1003" i="1"/>
  <c r="H1003" i="1"/>
  <c r="J1003" i="1"/>
  <c r="B1103" i="1"/>
  <c r="O1103" i="1"/>
  <c r="O952" i="1"/>
  <c r="J952" i="1"/>
  <c r="B952" i="1"/>
  <c r="P952" i="1"/>
  <c r="C952" i="1"/>
  <c r="G952" i="1"/>
  <c r="I952" i="1"/>
  <c r="K952" i="1"/>
  <c r="H1103" i="1"/>
  <c r="B1080" i="1"/>
  <c r="O1080" i="1"/>
  <c r="B1070" i="1"/>
  <c r="O1070" i="1"/>
  <c r="B1060" i="1"/>
  <c r="O1060" i="1"/>
  <c r="H1018" i="1"/>
  <c r="G994" i="1"/>
  <c r="G2" i="1"/>
  <c r="I1162" i="1"/>
  <c r="H1161" i="1"/>
  <c r="G1160" i="1"/>
  <c r="F1159" i="1"/>
  <c r="D1158" i="1"/>
  <c r="C1157" i="1"/>
  <c r="S1153" i="1"/>
  <c r="R1152" i="1"/>
  <c r="Q1151" i="1"/>
  <c r="P1150" i="1"/>
  <c r="O1149" i="1"/>
  <c r="N1148" i="1"/>
  <c r="M1147" i="1"/>
  <c r="L1146" i="1"/>
  <c r="K1145" i="1"/>
  <c r="J1144" i="1"/>
  <c r="I1143" i="1"/>
  <c r="H1142" i="1"/>
  <c r="G1141" i="1"/>
  <c r="F1140" i="1"/>
  <c r="E1139" i="1"/>
  <c r="D1138" i="1"/>
  <c r="C1137" i="1"/>
  <c r="S1133" i="1"/>
  <c r="R1132" i="1"/>
  <c r="Q1131" i="1"/>
  <c r="P1130" i="1"/>
  <c r="O1129" i="1"/>
  <c r="N1128" i="1"/>
  <c r="M1127" i="1"/>
  <c r="L1126" i="1"/>
  <c r="K1125" i="1"/>
  <c r="J1124" i="1"/>
  <c r="I1123" i="1"/>
  <c r="H1122" i="1"/>
  <c r="G1121" i="1"/>
  <c r="F1120" i="1"/>
  <c r="E1119" i="1"/>
  <c r="D1118" i="1"/>
  <c r="C1117" i="1"/>
  <c r="S1113" i="1"/>
  <c r="R1112" i="1"/>
  <c r="Q1111" i="1"/>
  <c r="P1110" i="1"/>
  <c r="O1109" i="1"/>
  <c r="N1108" i="1"/>
  <c r="M1107" i="1"/>
  <c r="L1106" i="1"/>
  <c r="K1105" i="1"/>
  <c r="J1104" i="1"/>
  <c r="G1103" i="1"/>
  <c r="E1102" i="1"/>
  <c r="R1098" i="1"/>
  <c r="P1097" i="1"/>
  <c r="M1096" i="1"/>
  <c r="K1095" i="1"/>
  <c r="I1094" i="1"/>
  <c r="G1093" i="1"/>
  <c r="E1092" i="1"/>
  <c r="R1088" i="1"/>
  <c r="P1087" i="1"/>
  <c r="M1086" i="1"/>
  <c r="K1085" i="1"/>
  <c r="I1084" i="1"/>
  <c r="G1083" i="1"/>
  <c r="E1082" i="1"/>
  <c r="R1078" i="1"/>
  <c r="P1077" i="1"/>
  <c r="M1076" i="1"/>
  <c r="K1075" i="1"/>
  <c r="I1074" i="1"/>
  <c r="G1073" i="1"/>
  <c r="E1072" i="1"/>
  <c r="R1068" i="1"/>
  <c r="P1067" i="1"/>
  <c r="T1067" i="1" s="1"/>
  <c r="M1066" i="1"/>
  <c r="K1065" i="1"/>
  <c r="I1064" i="1"/>
  <c r="G1063" i="1"/>
  <c r="E1062" i="1"/>
  <c r="R1058" i="1"/>
  <c r="P1057" i="1"/>
  <c r="M1056" i="1"/>
  <c r="K1055" i="1"/>
  <c r="I1054" i="1"/>
  <c r="E1052" i="1"/>
  <c r="S1049" i="1"/>
  <c r="M1048" i="1"/>
  <c r="G1047" i="1"/>
  <c r="C1046" i="1"/>
  <c r="S1044" i="1"/>
  <c r="N1043" i="1"/>
  <c r="H1042" i="1"/>
  <c r="P1039" i="1"/>
  <c r="H1037" i="1"/>
  <c r="Q1034" i="1"/>
  <c r="I1032" i="1"/>
  <c r="P1029" i="1"/>
  <c r="J1028" i="1"/>
  <c r="C1026" i="1"/>
  <c r="R1024" i="1"/>
  <c r="J1023" i="1"/>
  <c r="C1022" i="1"/>
  <c r="R1020" i="1"/>
  <c r="L1019" i="1"/>
  <c r="G1018" i="1"/>
  <c r="R1015" i="1"/>
  <c r="L1014" i="1"/>
  <c r="D1012" i="1"/>
  <c r="R1010" i="1"/>
  <c r="L1009" i="1"/>
  <c r="G1008" i="1"/>
  <c r="O1007" i="1"/>
  <c r="P1007" i="1"/>
  <c r="C1007" i="1"/>
  <c r="R1007" i="1"/>
  <c r="S1005" i="1"/>
  <c r="K1004" i="1"/>
  <c r="E1003" i="1"/>
  <c r="N1000" i="1"/>
  <c r="I999" i="1"/>
  <c r="L995" i="1"/>
  <c r="F994" i="1"/>
  <c r="H991" i="1"/>
  <c r="S989" i="1"/>
  <c r="H988" i="1"/>
  <c r="P986" i="1"/>
  <c r="R978" i="1"/>
  <c r="E977" i="1"/>
  <c r="D973" i="1"/>
  <c r="S969" i="1"/>
  <c r="H965" i="1"/>
  <c r="M962" i="1"/>
  <c r="R960" i="1"/>
  <c r="L952" i="1"/>
  <c r="L950" i="1"/>
  <c r="R948" i="1"/>
  <c r="J938" i="1"/>
  <c r="E935" i="1"/>
  <c r="E931" i="1"/>
  <c r="S928" i="1"/>
  <c r="N922" i="1"/>
  <c r="S922" i="1"/>
  <c r="G922" i="1"/>
  <c r="Q922" i="1"/>
  <c r="C922" i="1"/>
  <c r="K922" i="1"/>
  <c r="L922" i="1"/>
  <c r="D922" i="1"/>
  <c r="E922" i="1"/>
  <c r="H922" i="1"/>
  <c r="I922" i="1"/>
  <c r="J922" i="1"/>
  <c r="P922" i="1"/>
  <c r="M909" i="1"/>
  <c r="N893" i="1"/>
  <c r="I893" i="1"/>
  <c r="S893" i="1"/>
  <c r="Q893" i="1"/>
  <c r="R893" i="1"/>
  <c r="D893" i="1"/>
  <c r="G893" i="1"/>
  <c r="L893" i="1"/>
  <c r="M893" i="1"/>
  <c r="O893" i="1"/>
  <c r="P893" i="1"/>
  <c r="B893" i="1"/>
  <c r="C893" i="1"/>
  <c r="E893" i="1"/>
  <c r="F893" i="1"/>
  <c r="H893" i="1"/>
  <c r="N858" i="1"/>
  <c r="O858" i="1"/>
  <c r="C858" i="1"/>
  <c r="G858" i="1"/>
  <c r="R858" i="1"/>
  <c r="S858" i="1"/>
  <c r="D858" i="1"/>
  <c r="H858" i="1"/>
  <c r="K858" i="1"/>
  <c r="L858" i="1"/>
  <c r="M858" i="1"/>
  <c r="E858" i="1"/>
  <c r="F858" i="1"/>
  <c r="I858" i="1"/>
  <c r="J858" i="1"/>
  <c r="P858" i="1"/>
  <c r="Q858" i="1"/>
  <c r="H1141" i="1"/>
  <c r="G1140" i="1"/>
  <c r="H1121" i="1"/>
  <c r="G1120" i="1"/>
  <c r="B1090" i="1"/>
  <c r="O1090" i="1"/>
  <c r="H1083" i="1"/>
  <c r="H1073" i="1"/>
  <c r="K1042" i="1"/>
  <c r="F1003" i="1"/>
  <c r="O1002" i="1"/>
  <c r="J1002" i="1"/>
  <c r="N1002" i="1"/>
  <c r="F1002" i="1"/>
  <c r="H1002" i="1"/>
  <c r="J999" i="1"/>
  <c r="O970" i="1"/>
  <c r="H970" i="1"/>
  <c r="R970" i="1"/>
  <c r="L970" i="1"/>
  <c r="G970" i="1"/>
  <c r="I970" i="1"/>
  <c r="B970" i="1"/>
  <c r="O958" i="1"/>
  <c r="Q958" i="1"/>
  <c r="E958" i="1"/>
  <c r="N958" i="1"/>
  <c r="F958" i="1"/>
  <c r="J958" i="1"/>
  <c r="L958" i="1"/>
  <c r="M952" i="1"/>
  <c r="K938" i="1"/>
  <c r="N918" i="1"/>
  <c r="O918" i="1"/>
  <c r="C918" i="1"/>
  <c r="D918" i="1"/>
  <c r="L918" i="1"/>
  <c r="S918" i="1"/>
  <c r="B918" i="1"/>
  <c r="E918" i="1"/>
  <c r="F918" i="1"/>
  <c r="I918" i="1"/>
  <c r="J918" i="1"/>
  <c r="K918" i="1"/>
  <c r="M918" i="1"/>
  <c r="F2" i="1"/>
  <c r="H1162" i="1"/>
  <c r="G1161" i="1"/>
  <c r="F1160" i="1"/>
  <c r="E1159" i="1"/>
  <c r="C1158" i="1"/>
  <c r="S1154" i="1"/>
  <c r="R1153" i="1"/>
  <c r="Q1152" i="1"/>
  <c r="P1151" i="1"/>
  <c r="N1149" i="1"/>
  <c r="M1148" i="1"/>
  <c r="L1147" i="1"/>
  <c r="J1145" i="1"/>
  <c r="I1144" i="1"/>
  <c r="H1143" i="1"/>
  <c r="G1142" i="1"/>
  <c r="F1141" i="1"/>
  <c r="E1140" i="1"/>
  <c r="D1139" i="1"/>
  <c r="C1138" i="1"/>
  <c r="S1134" i="1"/>
  <c r="R1133" i="1"/>
  <c r="Q1132" i="1"/>
  <c r="P1131" i="1"/>
  <c r="N1129" i="1"/>
  <c r="M1128" i="1"/>
  <c r="L1127" i="1"/>
  <c r="J1125" i="1"/>
  <c r="I1124" i="1"/>
  <c r="H1123" i="1"/>
  <c r="G1122" i="1"/>
  <c r="F1121" i="1"/>
  <c r="E1120" i="1"/>
  <c r="D1119" i="1"/>
  <c r="C1118" i="1"/>
  <c r="S1114" i="1"/>
  <c r="R1113" i="1"/>
  <c r="Q1112" i="1"/>
  <c r="P1111" i="1"/>
  <c r="N1109" i="1"/>
  <c r="M1108" i="1"/>
  <c r="L1107" i="1"/>
  <c r="J1105" i="1"/>
  <c r="I1104" i="1"/>
  <c r="F1103" i="1"/>
  <c r="D1102" i="1"/>
  <c r="B1101" i="1"/>
  <c r="O1101" i="1"/>
  <c r="S1099" i="1"/>
  <c r="Q1098" i="1"/>
  <c r="N1097" i="1"/>
  <c r="L1096" i="1"/>
  <c r="J1095" i="1"/>
  <c r="H1094" i="1"/>
  <c r="F1093" i="1"/>
  <c r="D1092" i="1"/>
  <c r="B1091" i="1"/>
  <c r="O1091" i="1"/>
  <c r="S1089" i="1"/>
  <c r="Q1088" i="1"/>
  <c r="N1087" i="1"/>
  <c r="L1086" i="1"/>
  <c r="J1085" i="1"/>
  <c r="H1084" i="1"/>
  <c r="F1083" i="1"/>
  <c r="D1082" i="1"/>
  <c r="B1081" i="1"/>
  <c r="O1081" i="1"/>
  <c r="S1079" i="1"/>
  <c r="Q1078" i="1"/>
  <c r="N1077" i="1"/>
  <c r="L1076" i="1"/>
  <c r="J1075" i="1"/>
  <c r="H1074" i="1"/>
  <c r="F1073" i="1"/>
  <c r="D1072" i="1"/>
  <c r="B1071" i="1"/>
  <c r="O1071" i="1"/>
  <c r="S1069" i="1"/>
  <c r="Q1068" i="1"/>
  <c r="N1067" i="1"/>
  <c r="L1066" i="1"/>
  <c r="J1065" i="1"/>
  <c r="H1064" i="1"/>
  <c r="F1063" i="1"/>
  <c r="D1062" i="1"/>
  <c r="B1061" i="1"/>
  <c r="O1061" i="1"/>
  <c r="S1059" i="1"/>
  <c r="Q1058" i="1"/>
  <c r="N1057" i="1"/>
  <c r="L1056" i="1"/>
  <c r="J1055" i="1"/>
  <c r="H1054" i="1"/>
  <c r="D1052" i="1"/>
  <c r="O1051" i="1"/>
  <c r="L1051" i="1"/>
  <c r="F1047" i="1"/>
  <c r="G1042" i="1"/>
  <c r="O1041" i="1"/>
  <c r="I1041" i="1"/>
  <c r="G1041" i="1"/>
  <c r="B1041" i="1"/>
  <c r="N1039" i="1"/>
  <c r="G1037" i="1"/>
  <c r="O1036" i="1"/>
  <c r="D1036" i="1"/>
  <c r="S1036" i="1"/>
  <c r="K1036" i="1"/>
  <c r="M1036" i="1"/>
  <c r="P1034" i="1"/>
  <c r="T1034" i="1" s="1"/>
  <c r="H1032" i="1"/>
  <c r="O1031" i="1"/>
  <c r="I1031" i="1"/>
  <c r="B1031" i="1"/>
  <c r="D1031" i="1"/>
  <c r="N1029" i="1"/>
  <c r="I1028" i="1"/>
  <c r="P1024" i="1"/>
  <c r="I1023" i="1"/>
  <c r="Q1020" i="1"/>
  <c r="K1019" i="1"/>
  <c r="E1018" i="1"/>
  <c r="Q1015" i="1"/>
  <c r="J1014" i="1"/>
  <c r="C1012" i="1"/>
  <c r="Q1010" i="1"/>
  <c r="K1009" i="1"/>
  <c r="F1008" i="1"/>
  <c r="I1004" i="1"/>
  <c r="D1003" i="1"/>
  <c r="M1000" i="1"/>
  <c r="F999" i="1"/>
  <c r="O998" i="1"/>
  <c r="F998" i="1"/>
  <c r="E998" i="1"/>
  <c r="E994" i="1"/>
  <c r="G991" i="1"/>
  <c r="R989" i="1"/>
  <c r="E988" i="1"/>
  <c r="N986" i="1"/>
  <c r="N978" i="1"/>
  <c r="R969" i="1"/>
  <c r="S966" i="1"/>
  <c r="G965" i="1"/>
  <c r="P960" i="1"/>
  <c r="S957" i="1"/>
  <c r="H952" i="1"/>
  <c r="K950" i="1"/>
  <c r="Q948" i="1"/>
  <c r="H938" i="1"/>
  <c r="C935" i="1"/>
  <c r="Q928" i="1"/>
  <c r="J909" i="1"/>
  <c r="J988" i="1"/>
  <c r="O967" i="1"/>
  <c r="E967" i="1"/>
  <c r="N967" i="1"/>
  <c r="B967" i="1"/>
  <c r="R967" i="1"/>
  <c r="D967" i="1"/>
  <c r="I967" i="1"/>
  <c r="K967" i="1"/>
  <c r="I965" i="1"/>
  <c r="L2" i="1"/>
  <c r="G1162" i="1"/>
  <c r="E1160" i="1"/>
  <c r="D1159" i="1"/>
  <c r="S1155" i="1"/>
  <c r="R1154" i="1"/>
  <c r="Q1153" i="1"/>
  <c r="P1152" i="1"/>
  <c r="O1151" i="1"/>
  <c r="M1149" i="1"/>
  <c r="L1148" i="1"/>
  <c r="K1147" i="1"/>
  <c r="I1145" i="1"/>
  <c r="H1144" i="1"/>
  <c r="G1143" i="1"/>
  <c r="E1141" i="1"/>
  <c r="D1140" i="1"/>
  <c r="C1139" i="1"/>
  <c r="S1135" i="1"/>
  <c r="R1134" i="1"/>
  <c r="Q1133" i="1"/>
  <c r="P1132" i="1"/>
  <c r="O1131" i="1"/>
  <c r="M1129" i="1"/>
  <c r="L1128" i="1"/>
  <c r="K1127" i="1"/>
  <c r="I1125" i="1"/>
  <c r="H1124" i="1"/>
  <c r="G1123" i="1"/>
  <c r="E1121" i="1"/>
  <c r="D1120" i="1"/>
  <c r="C1119" i="1"/>
  <c r="S1115" i="1"/>
  <c r="R1114" i="1"/>
  <c r="Q1113" i="1"/>
  <c r="P1112" i="1"/>
  <c r="O1111" i="1"/>
  <c r="M1109" i="1"/>
  <c r="L1108" i="1"/>
  <c r="K1107" i="1"/>
  <c r="I1105" i="1"/>
  <c r="H1104" i="1"/>
  <c r="E1103" i="1"/>
  <c r="R1099" i="1"/>
  <c r="P1098" i="1"/>
  <c r="M1097" i="1"/>
  <c r="K1096" i="1"/>
  <c r="I1095" i="1"/>
  <c r="G1094" i="1"/>
  <c r="E1093" i="1"/>
  <c r="R1089" i="1"/>
  <c r="P1088" i="1"/>
  <c r="M1087" i="1"/>
  <c r="K1086" i="1"/>
  <c r="I1085" i="1"/>
  <c r="G1084" i="1"/>
  <c r="E1083" i="1"/>
  <c r="R1079" i="1"/>
  <c r="P1078" i="1"/>
  <c r="M1077" i="1"/>
  <c r="K1076" i="1"/>
  <c r="I1075" i="1"/>
  <c r="G1074" i="1"/>
  <c r="E1073" i="1"/>
  <c r="R1069" i="1"/>
  <c r="P1068" i="1"/>
  <c r="M1067" i="1"/>
  <c r="K1066" i="1"/>
  <c r="I1065" i="1"/>
  <c r="G1064" i="1"/>
  <c r="R1059" i="1"/>
  <c r="P1058" i="1"/>
  <c r="M1057" i="1"/>
  <c r="K1056" i="1"/>
  <c r="I1055" i="1"/>
  <c r="G1054" i="1"/>
  <c r="O1046" i="1"/>
  <c r="N1046" i="1"/>
  <c r="G1046" i="1"/>
  <c r="I1046" i="1"/>
  <c r="F1042" i="1"/>
  <c r="S1040" i="1"/>
  <c r="M1039" i="1"/>
  <c r="M1034" i="1"/>
  <c r="M1029" i="1"/>
  <c r="H1028" i="1"/>
  <c r="O1026" i="1"/>
  <c r="N1026" i="1"/>
  <c r="L1026" i="1"/>
  <c r="P1026" i="1"/>
  <c r="T1026" i="1" s="1"/>
  <c r="N1024" i="1"/>
  <c r="G1023" i="1"/>
  <c r="O1022" i="1"/>
  <c r="J1022" i="1"/>
  <c r="L1022" i="1"/>
  <c r="D1022" i="1"/>
  <c r="F1022" i="1"/>
  <c r="P1020" i="1"/>
  <c r="J1019" i="1"/>
  <c r="D1018" i="1"/>
  <c r="P1015" i="1"/>
  <c r="H1014" i="1"/>
  <c r="P1010" i="1"/>
  <c r="J1009" i="1"/>
  <c r="D1008" i="1"/>
  <c r="H1004" i="1"/>
  <c r="C1003" i="1"/>
  <c r="L1000" i="1"/>
  <c r="E999" i="1"/>
  <c r="S997" i="1"/>
  <c r="D994" i="1"/>
  <c r="P989" i="1"/>
  <c r="L986" i="1"/>
  <c r="O977" i="1"/>
  <c r="P977" i="1"/>
  <c r="D977" i="1"/>
  <c r="J977" i="1"/>
  <c r="R977" i="1"/>
  <c r="C977" i="1"/>
  <c r="H977" i="1"/>
  <c r="K977" i="1"/>
  <c r="O973" i="1"/>
  <c r="K973" i="1"/>
  <c r="R973" i="1"/>
  <c r="B973" i="1"/>
  <c r="L973" i="1"/>
  <c r="Q973" i="1"/>
  <c r="P969" i="1"/>
  <c r="Q966" i="1"/>
  <c r="E965" i="1"/>
  <c r="R957" i="1"/>
  <c r="F952" i="1"/>
  <c r="I950" i="1"/>
  <c r="N948" i="1"/>
  <c r="G938" i="1"/>
  <c r="N931" i="1"/>
  <c r="G931" i="1"/>
  <c r="Q931" i="1"/>
  <c r="I931" i="1"/>
  <c r="R931" i="1"/>
  <c r="S931" i="1"/>
  <c r="H931" i="1"/>
  <c r="K931" i="1"/>
  <c r="O931" i="1"/>
  <c r="B931" i="1"/>
  <c r="C931" i="1"/>
  <c r="P928" i="1"/>
  <c r="I909" i="1"/>
  <c r="N874" i="1"/>
  <c r="J874" i="1"/>
  <c r="C874" i="1"/>
  <c r="P874" i="1"/>
  <c r="Q874" i="1"/>
  <c r="B874" i="1"/>
  <c r="F874" i="1"/>
  <c r="I874" i="1"/>
  <c r="K874" i="1"/>
  <c r="L874" i="1"/>
  <c r="D874" i="1"/>
  <c r="E874" i="1"/>
  <c r="H874" i="1"/>
  <c r="M874" i="1"/>
  <c r="O874" i="1"/>
  <c r="R874" i="1"/>
  <c r="O772" i="1"/>
  <c r="D772" i="1"/>
  <c r="J772" i="1"/>
  <c r="P772" i="1"/>
  <c r="Q772" i="1"/>
  <c r="B772" i="1"/>
  <c r="C772" i="1"/>
  <c r="G772" i="1"/>
  <c r="K772" i="1"/>
  <c r="H772" i="1"/>
  <c r="I772" i="1"/>
  <c r="L772" i="1"/>
  <c r="M772" i="1"/>
  <c r="N772" i="1"/>
  <c r="R772" i="1"/>
  <c r="S772" i="1"/>
  <c r="E772" i="1"/>
  <c r="F772" i="1"/>
  <c r="O1052" i="1"/>
  <c r="M1052" i="1"/>
  <c r="O988" i="1"/>
  <c r="F988" i="1"/>
  <c r="P988" i="1"/>
  <c r="N988" i="1"/>
  <c r="B988" i="1"/>
  <c r="G988" i="1"/>
  <c r="I988" i="1"/>
  <c r="B1063" i="1"/>
  <c r="O1063" i="1"/>
  <c r="H1160" i="1"/>
  <c r="G1159" i="1"/>
  <c r="B1100" i="1"/>
  <c r="O1100" i="1"/>
  <c r="H1093" i="1"/>
  <c r="H1063" i="1"/>
  <c r="F1052" i="1"/>
  <c r="H1008" i="1"/>
  <c r="O990" i="1"/>
  <c r="H990" i="1"/>
  <c r="R990" i="1"/>
  <c r="F990" i="1"/>
  <c r="K990" i="1"/>
  <c r="P990" i="1"/>
  <c r="S990" i="1"/>
  <c r="O984" i="1"/>
  <c r="B984" i="1"/>
  <c r="K984" i="1"/>
  <c r="I984" i="1"/>
  <c r="G984" i="1"/>
  <c r="M984" i="1"/>
  <c r="P984" i="1"/>
  <c r="Q2" i="1"/>
  <c r="F1162" i="1"/>
  <c r="D1160" i="1"/>
  <c r="C1159" i="1"/>
  <c r="R1155" i="1"/>
  <c r="Q1154" i="1"/>
  <c r="P1153" i="1"/>
  <c r="O1152" i="1"/>
  <c r="N1151" i="1"/>
  <c r="L1149" i="1"/>
  <c r="J1147" i="1"/>
  <c r="H1145" i="1"/>
  <c r="G1144" i="1"/>
  <c r="F1143" i="1"/>
  <c r="D1141" i="1"/>
  <c r="C1140" i="1"/>
  <c r="R1135" i="1"/>
  <c r="Q1134" i="1"/>
  <c r="P1133" i="1"/>
  <c r="O1132" i="1"/>
  <c r="N1131" i="1"/>
  <c r="J1127" i="1"/>
  <c r="H1125" i="1"/>
  <c r="G1124" i="1"/>
  <c r="F1123" i="1"/>
  <c r="D1121" i="1"/>
  <c r="C1120" i="1"/>
  <c r="R1115" i="1"/>
  <c r="Q1114" i="1"/>
  <c r="P1113" i="1"/>
  <c r="O1112" i="1"/>
  <c r="N1111" i="1"/>
  <c r="J1107" i="1"/>
  <c r="H1105" i="1"/>
  <c r="G1104" i="1"/>
  <c r="D1103" i="1"/>
  <c r="B1102" i="1"/>
  <c r="O1102" i="1"/>
  <c r="S1100" i="1"/>
  <c r="Q1099" i="1"/>
  <c r="N1098" i="1"/>
  <c r="J1096" i="1"/>
  <c r="H1095" i="1"/>
  <c r="F1094" i="1"/>
  <c r="D1093" i="1"/>
  <c r="B1092" i="1"/>
  <c r="O1092" i="1"/>
  <c r="S1090" i="1"/>
  <c r="Q1089" i="1"/>
  <c r="N1088" i="1"/>
  <c r="J1086" i="1"/>
  <c r="H1085" i="1"/>
  <c r="F1084" i="1"/>
  <c r="D1083" i="1"/>
  <c r="B1082" i="1"/>
  <c r="O1082" i="1"/>
  <c r="S1080" i="1"/>
  <c r="Q1079" i="1"/>
  <c r="N1078" i="1"/>
  <c r="J1076" i="1"/>
  <c r="H1075" i="1"/>
  <c r="F1074" i="1"/>
  <c r="D1073" i="1"/>
  <c r="B1072" i="1"/>
  <c r="O1072" i="1"/>
  <c r="S1070" i="1"/>
  <c r="Q1069" i="1"/>
  <c r="N1068" i="1"/>
  <c r="J1066" i="1"/>
  <c r="H1065" i="1"/>
  <c r="F1064" i="1"/>
  <c r="D1063" i="1"/>
  <c r="B1062" i="1"/>
  <c r="O1062" i="1"/>
  <c r="S1060" i="1"/>
  <c r="Q1059" i="1"/>
  <c r="N1058" i="1"/>
  <c r="J1056" i="1"/>
  <c r="H1055" i="1"/>
  <c r="F1054" i="1"/>
  <c r="B1052" i="1"/>
  <c r="R1050" i="1"/>
  <c r="E1042" i="1"/>
  <c r="R1040" i="1"/>
  <c r="S1035" i="1"/>
  <c r="L1034" i="1"/>
  <c r="R1030" i="1"/>
  <c r="E1023" i="1"/>
  <c r="N1020" i="1"/>
  <c r="I1019" i="1"/>
  <c r="B1018" i="1"/>
  <c r="N1015" i="1"/>
  <c r="O1012" i="1"/>
  <c r="M1012" i="1"/>
  <c r="F1012" i="1"/>
  <c r="H1012" i="1"/>
  <c r="N1010" i="1"/>
  <c r="I1009" i="1"/>
  <c r="C1008" i="1"/>
  <c r="G1004" i="1"/>
  <c r="B1003" i="1"/>
  <c r="K1000" i="1"/>
  <c r="D999" i="1"/>
  <c r="Q997" i="1"/>
  <c r="C994" i="1"/>
  <c r="N989" i="1"/>
  <c r="C988" i="1"/>
  <c r="K986" i="1"/>
  <c r="M969" i="1"/>
  <c r="D965" i="1"/>
  <c r="N957" i="1"/>
  <c r="E952" i="1"/>
  <c r="G950" i="1"/>
  <c r="J948" i="1"/>
  <c r="E938" i="1"/>
  <c r="N935" i="1"/>
  <c r="K935" i="1"/>
  <c r="M935" i="1"/>
  <c r="G935" i="1"/>
  <c r="H935" i="1"/>
  <c r="P935" i="1"/>
  <c r="R935" i="1"/>
  <c r="D935" i="1"/>
  <c r="F935" i="1"/>
  <c r="I935" i="1"/>
  <c r="K928" i="1"/>
  <c r="C909" i="1"/>
  <c r="M898" i="1"/>
  <c r="M822" i="1"/>
  <c r="N820" i="1"/>
  <c r="Q820" i="1"/>
  <c r="R820" i="1"/>
  <c r="E820" i="1"/>
  <c r="I820" i="1"/>
  <c r="G820" i="1"/>
  <c r="J820" i="1"/>
  <c r="K820" i="1"/>
  <c r="L820" i="1"/>
  <c r="O820" i="1"/>
  <c r="P820" i="1"/>
  <c r="S820" i="1"/>
  <c r="N818" i="1"/>
  <c r="O818" i="1"/>
  <c r="P818" i="1"/>
  <c r="C818" i="1"/>
  <c r="G818" i="1"/>
  <c r="I818" i="1"/>
  <c r="J818" i="1"/>
  <c r="K818" i="1"/>
  <c r="B818" i="1"/>
  <c r="D818" i="1"/>
  <c r="E818" i="1"/>
  <c r="N668" i="1"/>
  <c r="I668" i="1"/>
  <c r="E668" i="1"/>
  <c r="J668" i="1"/>
  <c r="S668" i="1"/>
  <c r="F668" i="1"/>
  <c r="G668" i="1"/>
  <c r="P668" i="1"/>
  <c r="B668" i="1"/>
  <c r="C668" i="1"/>
  <c r="D668" i="1"/>
  <c r="H668" i="1"/>
  <c r="K668" i="1"/>
  <c r="L668" i="1"/>
  <c r="Q668" i="1"/>
  <c r="R668" i="1"/>
  <c r="M668" i="1"/>
  <c r="O668" i="1"/>
  <c r="N899" i="1"/>
  <c r="P899" i="1"/>
  <c r="D899" i="1"/>
  <c r="L899" i="1"/>
  <c r="B899" i="1"/>
  <c r="G899" i="1"/>
  <c r="H899" i="1"/>
  <c r="J838" i="1"/>
  <c r="N830" i="1"/>
  <c r="F830" i="1"/>
  <c r="P830" i="1"/>
  <c r="G830" i="1"/>
  <c r="J830" i="1"/>
  <c r="K830" i="1"/>
  <c r="M830" i="1"/>
  <c r="O830" i="1"/>
  <c r="Q830" i="1"/>
  <c r="N802" i="1"/>
  <c r="G802" i="1"/>
  <c r="M802" i="1"/>
  <c r="H802" i="1"/>
  <c r="I802" i="1"/>
  <c r="S802" i="1"/>
  <c r="J802" i="1"/>
  <c r="K802" i="1"/>
  <c r="L802" i="1"/>
  <c r="B802" i="1"/>
  <c r="C802" i="1"/>
  <c r="D802" i="1"/>
  <c r="N795" i="1"/>
  <c r="F795" i="1"/>
  <c r="J795" i="1"/>
  <c r="K795" i="1"/>
  <c r="B795" i="1"/>
  <c r="R795" i="1"/>
  <c r="S795" i="1"/>
  <c r="C795" i="1"/>
  <c r="D795" i="1"/>
  <c r="E795" i="1"/>
  <c r="G795" i="1"/>
  <c r="H795" i="1"/>
  <c r="L795" i="1"/>
  <c r="M795" i="1"/>
  <c r="O795" i="1"/>
  <c r="O946" i="1"/>
  <c r="D946" i="1"/>
  <c r="M946" i="1"/>
  <c r="E946" i="1"/>
  <c r="N945" i="1"/>
  <c r="Q941" i="1"/>
  <c r="K932" i="1"/>
  <c r="M929" i="1"/>
  <c r="N923" i="1"/>
  <c r="H923" i="1"/>
  <c r="F923" i="1"/>
  <c r="O923" i="1"/>
  <c r="P923" i="1"/>
  <c r="N920" i="1"/>
  <c r="Q920" i="1"/>
  <c r="E920" i="1"/>
  <c r="J920" i="1"/>
  <c r="D920" i="1"/>
  <c r="F920" i="1"/>
  <c r="M914" i="1"/>
  <c r="C913" i="1"/>
  <c r="C902" i="1"/>
  <c r="L900" i="1"/>
  <c r="H887" i="1"/>
  <c r="H881" i="1"/>
  <c r="H870" i="1"/>
  <c r="K868" i="1"/>
  <c r="I863" i="1"/>
  <c r="S857" i="1"/>
  <c r="L844" i="1"/>
  <c r="I838" i="1"/>
  <c r="N833" i="1"/>
  <c r="I833" i="1"/>
  <c r="S833" i="1"/>
  <c r="B833" i="1"/>
  <c r="H833" i="1"/>
  <c r="J833" i="1"/>
  <c r="C833" i="1"/>
  <c r="D833" i="1"/>
  <c r="E833" i="1"/>
  <c r="F822" i="1"/>
  <c r="L817" i="1"/>
  <c r="O786" i="1"/>
  <c r="M786" i="1"/>
  <c r="J786" i="1"/>
  <c r="R786" i="1"/>
  <c r="C786" i="1"/>
  <c r="D786" i="1"/>
  <c r="N786" i="1"/>
  <c r="P786" i="1"/>
  <c r="F786" i="1"/>
  <c r="G786" i="1"/>
  <c r="H786" i="1"/>
  <c r="I786" i="1"/>
  <c r="K786" i="1"/>
  <c r="L786" i="1"/>
  <c r="Q786" i="1"/>
  <c r="S786" i="1"/>
  <c r="Q779" i="1"/>
  <c r="C757" i="1"/>
  <c r="O737" i="1"/>
  <c r="D737" i="1"/>
  <c r="R737" i="1"/>
  <c r="B737" i="1"/>
  <c r="F737" i="1"/>
  <c r="G737" i="1"/>
  <c r="H737" i="1"/>
  <c r="I737" i="1"/>
  <c r="P737" i="1"/>
  <c r="Q737" i="1"/>
  <c r="C737" i="1"/>
  <c r="E737" i="1"/>
  <c r="J737" i="1"/>
  <c r="K737" i="1"/>
  <c r="L737" i="1"/>
  <c r="M737" i="1"/>
  <c r="N737" i="1"/>
  <c r="S737" i="1"/>
  <c r="O733" i="1"/>
  <c r="P733" i="1"/>
  <c r="F733" i="1"/>
  <c r="L733" i="1"/>
  <c r="H733" i="1"/>
  <c r="I733" i="1"/>
  <c r="J733" i="1"/>
  <c r="K733" i="1"/>
  <c r="S733" i="1"/>
  <c r="B733" i="1"/>
  <c r="C733" i="1"/>
  <c r="D733" i="1"/>
  <c r="E733" i="1"/>
  <c r="G733" i="1"/>
  <c r="M733" i="1"/>
  <c r="N733" i="1"/>
  <c r="Q733" i="1"/>
  <c r="R733" i="1"/>
  <c r="G993" i="1"/>
  <c r="H982" i="1"/>
  <c r="O980" i="1"/>
  <c r="S980" i="1"/>
  <c r="G980" i="1"/>
  <c r="O975" i="1"/>
  <c r="M975" i="1"/>
  <c r="B975" i="1"/>
  <c r="D975" i="1"/>
  <c r="G971" i="1"/>
  <c r="O956" i="1"/>
  <c r="N956" i="1"/>
  <c r="C956" i="1"/>
  <c r="L956" i="1"/>
  <c r="H956" i="1"/>
  <c r="M945" i="1"/>
  <c r="P941" i="1"/>
  <c r="I940" i="1"/>
  <c r="J932" i="1"/>
  <c r="L929" i="1"/>
  <c r="J921" i="1"/>
  <c r="L914" i="1"/>
  <c r="N906" i="1"/>
  <c r="B906" i="1"/>
  <c r="K906" i="1"/>
  <c r="L906" i="1"/>
  <c r="F906" i="1"/>
  <c r="G906" i="1"/>
  <c r="I900" i="1"/>
  <c r="F887" i="1"/>
  <c r="E881" i="1"/>
  <c r="G870" i="1"/>
  <c r="J868" i="1"/>
  <c r="J866" i="1"/>
  <c r="G863" i="1"/>
  <c r="R857" i="1"/>
  <c r="S854" i="1"/>
  <c r="K844" i="1"/>
  <c r="F842" i="1"/>
  <c r="H838" i="1"/>
  <c r="N835" i="1"/>
  <c r="K835" i="1"/>
  <c r="D835" i="1"/>
  <c r="R835" i="1"/>
  <c r="S835" i="1"/>
  <c r="E835" i="1"/>
  <c r="H835" i="1"/>
  <c r="I835" i="1"/>
  <c r="L835" i="1"/>
  <c r="M835" i="1"/>
  <c r="O835" i="1"/>
  <c r="R829" i="1"/>
  <c r="K817" i="1"/>
  <c r="N798" i="1"/>
  <c r="C798" i="1"/>
  <c r="I798" i="1"/>
  <c r="R798" i="1"/>
  <c r="S798" i="1"/>
  <c r="E798" i="1"/>
  <c r="F798" i="1"/>
  <c r="J798" i="1"/>
  <c r="D798" i="1"/>
  <c r="G798" i="1"/>
  <c r="H798" i="1"/>
  <c r="P779" i="1"/>
  <c r="N913" i="1"/>
  <c r="I913" i="1"/>
  <c r="S913" i="1"/>
  <c r="L913" i="1"/>
  <c r="F913" i="1"/>
  <c r="G913" i="1"/>
  <c r="N902" i="1"/>
  <c r="S902" i="1"/>
  <c r="G902" i="1"/>
  <c r="I902" i="1"/>
  <c r="L902" i="1"/>
  <c r="Q902" i="1"/>
  <c r="R902" i="1"/>
  <c r="D881" i="1"/>
  <c r="E863" i="1"/>
  <c r="Q857" i="1"/>
  <c r="R854" i="1"/>
  <c r="F838" i="1"/>
  <c r="S834" i="1"/>
  <c r="N822" i="1"/>
  <c r="S822" i="1"/>
  <c r="G822" i="1"/>
  <c r="K822" i="1"/>
  <c r="H822" i="1"/>
  <c r="I822" i="1"/>
  <c r="J822" i="1"/>
  <c r="B822" i="1"/>
  <c r="C822" i="1"/>
  <c r="D822" i="1"/>
  <c r="O757" i="1"/>
  <c r="D757" i="1"/>
  <c r="P757" i="1"/>
  <c r="G757" i="1"/>
  <c r="H757" i="1"/>
  <c r="K757" i="1"/>
  <c r="N757" i="1"/>
  <c r="E757" i="1"/>
  <c r="F757" i="1"/>
  <c r="I757" i="1"/>
  <c r="J757" i="1"/>
  <c r="L757" i="1"/>
  <c r="M757" i="1"/>
  <c r="Q757" i="1"/>
  <c r="R757" i="1"/>
  <c r="S757" i="1"/>
  <c r="O992" i="1"/>
  <c r="J992" i="1"/>
  <c r="M992" i="1"/>
  <c r="J945" i="1"/>
  <c r="M941" i="1"/>
  <c r="G932" i="1"/>
  <c r="H929" i="1"/>
  <c r="N917" i="1"/>
  <c r="M917" i="1"/>
  <c r="B917" i="1"/>
  <c r="I917" i="1"/>
  <c r="R917" i="1"/>
  <c r="S917" i="1"/>
  <c r="R915" i="1"/>
  <c r="G914" i="1"/>
  <c r="S901" i="1"/>
  <c r="N875" i="1"/>
  <c r="K875" i="1"/>
  <c r="D875" i="1"/>
  <c r="G875" i="1"/>
  <c r="J875" i="1"/>
  <c r="O875" i="1"/>
  <c r="P875" i="1"/>
  <c r="Q875" i="1"/>
  <c r="P857" i="1"/>
  <c r="P854" i="1"/>
  <c r="N853" i="1"/>
  <c r="I853" i="1"/>
  <c r="S853" i="1"/>
  <c r="B853" i="1"/>
  <c r="H853" i="1"/>
  <c r="L853" i="1"/>
  <c r="P853" i="1"/>
  <c r="Q853" i="1"/>
  <c r="R853" i="1"/>
  <c r="N847" i="1"/>
  <c r="C847" i="1"/>
  <c r="L847" i="1"/>
  <c r="Q847" i="1"/>
  <c r="F847" i="1"/>
  <c r="I847" i="1"/>
  <c r="J847" i="1"/>
  <c r="M847" i="1"/>
  <c r="O847" i="1"/>
  <c r="P847" i="1"/>
  <c r="N840" i="1"/>
  <c r="Q840" i="1"/>
  <c r="E840" i="1"/>
  <c r="I840" i="1"/>
  <c r="M840" i="1"/>
  <c r="O840" i="1"/>
  <c r="C840" i="1"/>
  <c r="D840" i="1"/>
  <c r="G840" i="1"/>
  <c r="H840" i="1"/>
  <c r="J840" i="1"/>
  <c r="R834" i="1"/>
  <c r="O821" i="1"/>
  <c r="O854" i="1"/>
  <c r="N838" i="1"/>
  <c r="O838" i="1"/>
  <c r="C838" i="1"/>
  <c r="G838" i="1"/>
  <c r="D838" i="1"/>
  <c r="E838" i="1"/>
  <c r="P838" i="1"/>
  <c r="S838" i="1"/>
  <c r="N887" i="1"/>
  <c r="C887" i="1"/>
  <c r="L887" i="1"/>
  <c r="G887" i="1"/>
  <c r="J887" i="1"/>
  <c r="P887" i="1"/>
  <c r="Q887" i="1"/>
  <c r="N881" i="1"/>
  <c r="R881" i="1"/>
  <c r="F881" i="1"/>
  <c r="J881" i="1"/>
  <c r="G881" i="1"/>
  <c r="K881" i="1"/>
  <c r="O881" i="1"/>
  <c r="P881" i="1"/>
  <c r="Q881" i="1"/>
  <c r="P871" i="1"/>
  <c r="N868" i="1"/>
  <c r="D868" i="1"/>
  <c r="M868" i="1"/>
  <c r="R868" i="1"/>
  <c r="L868" i="1"/>
  <c r="O868" i="1"/>
  <c r="C868" i="1"/>
  <c r="G868" i="1"/>
  <c r="H868" i="1"/>
  <c r="I868" i="1"/>
  <c r="N863" i="1"/>
  <c r="H863" i="1"/>
  <c r="L863" i="1"/>
  <c r="Q863" i="1"/>
  <c r="R863" i="1"/>
  <c r="C863" i="1"/>
  <c r="F863" i="1"/>
  <c r="J863" i="1"/>
  <c r="K863" i="1"/>
  <c r="M863" i="1"/>
  <c r="J857" i="1"/>
  <c r="L854" i="1"/>
  <c r="N844" i="1"/>
  <c r="I844" i="1"/>
  <c r="M844" i="1"/>
  <c r="G844" i="1"/>
  <c r="H844" i="1"/>
  <c r="S844" i="1"/>
  <c r="B844" i="1"/>
  <c r="C844" i="1"/>
  <c r="D844" i="1"/>
  <c r="R839" i="1"/>
  <c r="P834" i="1"/>
  <c r="K821" i="1"/>
  <c r="O779" i="1"/>
  <c r="F779" i="1"/>
  <c r="R779" i="1"/>
  <c r="B779" i="1"/>
  <c r="G779" i="1"/>
  <c r="H779" i="1"/>
  <c r="K779" i="1"/>
  <c r="D779" i="1"/>
  <c r="E779" i="1"/>
  <c r="I779" i="1"/>
  <c r="J779" i="1"/>
  <c r="L779" i="1"/>
  <c r="S779" i="1"/>
  <c r="L915" i="1"/>
  <c r="D914" i="1"/>
  <c r="O912" i="1"/>
  <c r="N900" i="1"/>
  <c r="Q900" i="1"/>
  <c r="E900" i="1"/>
  <c r="P900" i="1"/>
  <c r="B900" i="1"/>
  <c r="F900" i="1"/>
  <c r="J900" i="1"/>
  <c r="K900" i="1"/>
  <c r="O871" i="1"/>
  <c r="N870" i="1"/>
  <c r="F870" i="1"/>
  <c r="P870" i="1"/>
  <c r="I870" i="1"/>
  <c r="L870" i="1"/>
  <c r="Q870" i="1"/>
  <c r="R870" i="1"/>
  <c r="S870" i="1"/>
  <c r="S867" i="1"/>
  <c r="E857" i="1"/>
  <c r="K854" i="1"/>
  <c r="N842" i="1"/>
  <c r="S842" i="1"/>
  <c r="G842" i="1"/>
  <c r="K842" i="1"/>
  <c r="I842" i="1"/>
  <c r="M842" i="1"/>
  <c r="O842" i="1"/>
  <c r="Q842" i="1"/>
  <c r="R842" i="1"/>
  <c r="Q839" i="1"/>
  <c r="L837" i="1"/>
  <c r="L834" i="1"/>
  <c r="I821" i="1"/>
  <c r="N817" i="1"/>
  <c r="M817" i="1"/>
  <c r="O817" i="1"/>
  <c r="B817" i="1"/>
  <c r="F817" i="1"/>
  <c r="C817" i="1"/>
  <c r="D817" i="1"/>
  <c r="E817" i="1"/>
  <c r="P817" i="1"/>
  <c r="R817" i="1"/>
  <c r="S817" i="1"/>
  <c r="R810" i="1"/>
  <c r="F778" i="1"/>
  <c r="O993" i="1"/>
  <c r="K993" i="1"/>
  <c r="Q993" i="1"/>
  <c r="O982" i="1"/>
  <c r="I982" i="1"/>
  <c r="D982" i="1"/>
  <c r="O971" i="1"/>
  <c r="I971" i="1"/>
  <c r="S971" i="1"/>
  <c r="P971" i="1"/>
  <c r="K971" i="1"/>
  <c r="R946" i="1"/>
  <c r="N940" i="1"/>
  <c r="Q940" i="1"/>
  <c r="E940" i="1"/>
  <c r="D940" i="1"/>
  <c r="S923" i="1"/>
  <c r="N921" i="1"/>
  <c r="R921" i="1"/>
  <c r="F921" i="1"/>
  <c r="M921" i="1"/>
  <c r="H921" i="1"/>
  <c r="I921" i="1"/>
  <c r="J915" i="1"/>
  <c r="M912" i="1"/>
  <c r="S880" i="1"/>
  <c r="L871" i="1"/>
  <c r="Q869" i="1"/>
  <c r="R867" i="1"/>
  <c r="N866" i="1"/>
  <c r="B866" i="1"/>
  <c r="K866" i="1"/>
  <c r="P866" i="1"/>
  <c r="D866" i="1"/>
  <c r="E866" i="1"/>
  <c r="O866" i="1"/>
  <c r="S866" i="1"/>
  <c r="R862" i="1"/>
  <c r="I854" i="1"/>
  <c r="Q841" i="1"/>
  <c r="O839" i="1"/>
  <c r="K837" i="1"/>
  <c r="N829" i="1"/>
  <c r="E829" i="1"/>
  <c r="O829" i="1"/>
  <c r="S829" i="1"/>
  <c r="P829" i="1"/>
  <c r="Q829" i="1"/>
  <c r="B829" i="1"/>
  <c r="F829" i="1"/>
  <c r="G829" i="1"/>
  <c r="I829" i="1"/>
  <c r="J829" i="1"/>
  <c r="K829" i="1"/>
  <c r="S815" i="1"/>
  <c r="R813" i="1"/>
  <c r="Q810" i="1"/>
  <c r="N806" i="1"/>
  <c r="K806" i="1"/>
  <c r="H806" i="1"/>
  <c r="M806" i="1"/>
  <c r="Q806" i="1"/>
  <c r="R806" i="1"/>
  <c r="S806" i="1"/>
  <c r="B806" i="1"/>
  <c r="D806" i="1"/>
  <c r="E806" i="1"/>
  <c r="F806" i="1"/>
  <c r="I806" i="1"/>
  <c r="J806" i="1"/>
  <c r="L806" i="1"/>
  <c r="O728" i="1"/>
  <c r="J728" i="1"/>
  <c r="N728" i="1"/>
  <c r="L728" i="1"/>
  <c r="D728" i="1"/>
  <c r="E728" i="1"/>
  <c r="F728" i="1"/>
  <c r="G728" i="1"/>
  <c r="H728" i="1"/>
  <c r="P728" i="1"/>
  <c r="Q728" i="1"/>
  <c r="R728" i="1"/>
  <c r="B728" i="1"/>
  <c r="C728" i="1"/>
  <c r="I728" i="1"/>
  <c r="K728" i="1"/>
  <c r="M728" i="1"/>
  <c r="S728" i="1"/>
  <c r="N932" i="1"/>
  <c r="H932" i="1"/>
  <c r="R932" i="1"/>
  <c r="C932" i="1"/>
  <c r="L932" i="1"/>
  <c r="N929" i="1"/>
  <c r="E929" i="1"/>
  <c r="O929" i="1"/>
  <c r="Q929" i="1"/>
  <c r="B929" i="1"/>
  <c r="J929" i="1"/>
  <c r="K929" i="1"/>
  <c r="I915" i="1"/>
  <c r="N914" i="1"/>
  <c r="J914" i="1"/>
  <c r="P914" i="1"/>
  <c r="B914" i="1"/>
  <c r="I914" i="1"/>
  <c r="K914" i="1"/>
  <c r="L912" i="1"/>
  <c r="S899" i="1"/>
  <c r="K871" i="1"/>
  <c r="P869" i="1"/>
  <c r="P867" i="1"/>
  <c r="N857" i="1"/>
  <c r="M857" i="1"/>
  <c r="B857" i="1"/>
  <c r="F857" i="1"/>
  <c r="L857" i="1"/>
  <c r="O857" i="1"/>
  <c r="C857" i="1"/>
  <c r="G857" i="1"/>
  <c r="H857" i="1"/>
  <c r="I857" i="1"/>
  <c r="H854" i="1"/>
  <c r="M839" i="1"/>
  <c r="O778" i="1"/>
  <c r="E778" i="1"/>
  <c r="P778" i="1"/>
  <c r="N778" i="1"/>
  <c r="Q778" i="1"/>
  <c r="B778" i="1"/>
  <c r="C778" i="1"/>
  <c r="G778" i="1"/>
  <c r="H778" i="1"/>
  <c r="I778" i="1"/>
  <c r="J778" i="1"/>
  <c r="K778" i="1"/>
  <c r="L778" i="1"/>
  <c r="M778" i="1"/>
  <c r="R778" i="1"/>
  <c r="S778" i="1"/>
  <c r="G915" i="1"/>
  <c r="J912" i="1"/>
  <c r="Q899" i="1"/>
  <c r="I871" i="1"/>
  <c r="I869" i="1"/>
  <c r="M867" i="1"/>
  <c r="O862" i="1"/>
  <c r="F854" i="1"/>
  <c r="K839" i="1"/>
  <c r="N834" i="1"/>
  <c r="J834" i="1"/>
  <c r="C834" i="1"/>
  <c r="M834" i="1"/>
  <c r="O834" i="1"/>
  <c r="D834" i="1"/>
  <c r="E834" i="1"/>
  <c r="G834" i="1"/>
  <c r="H834" i="1"/>
  <c r="I834" i="1"/>
  <c r="S830" i="1"/>
  <c r="N821" i="1"/>
  <c r="R821" i="1"/>
  <c r="S821" i="1"/>
  <c r="F821" i="1"/>
  <c r="J821" i="1"/>
  <c r="B821" i="1"/>
  <c r="C821" i="1"/>
  <c r="D821" i="1"/>
  <c r="M821" i="1"/>
  <c r="P821" i="1"/>
  <c r="Q821" i="1"/>
  <c r="O799" i="1"/>
  <c r="M768" i="1"/>
  <c r="O945" i="1"/>
  <c r="B945" i="1"/>
  <c r="K945" i="1"/>
  <c r="P945" i="1"/>
  <c r="Q945" i="1"/>
  <c r="N941" i="1"/>
  <c r="R941" i="1"/>
  <c r="F941" i="1"/>
  <c r="H941" i="1"/>
  <c r="B941" i="1"/>
  <c r="C941" i="1"/>
  <c r="L923" i="1"/>
  <c r="O920" i="1"/>
  <c r="F915" i="1"/>
  <c r="Q913" i="1"/>
  <c r="G912" i="1"/>
  <c r="P902" i="1"/>
  <c r="O899" i="1"/>
  <c r="H871" i="1"/>
  <c r="G869" i="1"/>
  <c r="K867" i="1"/>
  <c r="J862" i="1"/>
  <c r="R833" i="1"/>
  <c r="R830" i="1"/>
  <c r="S818" i="1"/>
  <c r="N803" i="1"/>
  <c r="H803" i="1"/>
  <c r="O803" i="1"/>
  <c r="K803" i="1"/>
  <c r="L803" i="1"/>
  <c r="C803" i="1"/>
  <c r="S803" i="1"/>
  <c r="B803" i="1"/>
  <c r="E803" i="1"/>
  <c r="F803" i="1"/>
  <c r="G803" i="1"/>
  <c r="J803" i="1"/>
  <c r="M803" i="1"/>
  <c r="P803" i="1"/>
  <c r="L799" i="1"/>
  <c r="K768" i="1"/>
  <c r="N854" i="1"/>
  <c r="J854" i="1"/>
  <c r="C854" i="1"/>
  <c r="B854" i="1"/>
  <c r="D854" i="1"/>
  <c r="M854" i="1"/>
  <c r="Q854" i="1"/>
  <c r="N810" i="1"/>
  <c r="F810" i="1"/>
  <c r="G810" i="1"/>
  <c r="P810" i="1"/>
  <c r="S810" i="1"/>
  <c r="D810" i="1"/>
  <c r="H810" i="1"/>
  <c r="I810" i="1"/>
  <c r="J810" i="1"/>
  <c r="L810" i="1"/>
  <c r="M810" i="1"/>
  <c r="O810" i="1"/>
  <c r="N839" i="1"/>
  <c r="P839" i="1"/>
  <c r="D839" i="1"/>
  <c r="H839" i="1"/>
  <c r="I839" i="1"/>
  <c r="J839" i="1"/>
  <c r="B839" i="1"/>
  <c r="C839" i="1"/>
  <c r="E839" i="1"/>
  <c r="N799" i="1"/>
  <c r="D799" i="1"/>
  <c r="J799" i="1"/>
  <c r="H799" i="1"/>
  <c r="M799" i="1"/>
  <c r="P799" i="1"/>
  <c r="Q799" i="1"/>
  <c r="R799" i="1"/>
  <c r="B799" i="1"/>
  <c r="C799" i="1"/>
  <c r="E799" i="1"/>
  <c r="G799" i="1"/>
  <c r="I799" i="1"/>
  <c r="K799" i="1"/>
  <c r="O768" i="1"/>
  <c r="P768" i="1"/>
  <c r="R768" i="1"/>
  <c r="B768" i="1"/>
  <c r="H768" i="1"/>
  <c r="I768" i="1"/>
  <c r="L768" i="1"/>
  <c r="Q768" i="1"/>
  <c r="C768" i="1"/>
  <c r="D768" i="1"/>
  <c r="E768" i="1"/>
  <c r="F768" i="1"/>
  <c r="G768" i="1"/>
  <c r="S768" i="1"/>
  <c r="I923" i="1"/>
  <c r="K920" i="1"/>
  <c r="M913" i="1"/>
  <c r="K902" i="1"/>
  <c r="N901" i="1"/>
  <c r="R901" i="1"/>
  <c r="F901" i="1"/>
  <c r="E901" i="1"/>
  <c r="I901" i="1"/>
  <c r="M901" i="1"/>
  <c r="O901" i="1"/>
  <c r="J899" i="1"/>
  <c r="S887" i="1"/>
  <c r="N880" i="1"/>
  <c r="Q880" i="1"/>
  <c r="E880" i="1"/>
  <c r="I880" i="1"/>
  <c r="P880" i="1"/>
  <c r="R880" i="1"/>
  <c r="B880" i="1"/>
  <c r="F880" i="1"/>
  <c r="J880" i="1"/>
  <c r="K880" i="1"/>
  <c r="L880" i="1"/>
  <c r="N841" i="1"/>
  <c r="R841" i="1"/>
  <c r="F841" i="1"/>
  <c r="J841" i="1"/>
  <c r="S841" i="1"/>
  <c r="D841" i="1"/>
  <c r="H841" i="1"/>
  <c r="I841" i="1"/>
  <c r="L841" i="1"/>
  <c r="M841" i="1"/>
  <c r="O841" i="1"/>
  <c r="R838" i="1"/>
  <c r="N837" i="1"/>
  <c r="M837" i="1"/>
  <c r="B837" i="1"/>
  <c r="F837" i="1"/>
  <c r="J837" i="1"/>
  <c r="O837" i="1"/>
  <c r="P837" i="1"/>
  <c r="R837" i="1"/>
  <c r="S837" i="1"/>
  <c r="H830" i="1"/>
  <c r="R822" i="1"/>
  <c r="F820" i="1"/>
  <c r="M818" i="1"/>
  <c r="N815" i="1"/>
  <c r="K815" i="1"/>
  <c r="L815" i="1"/>
  <c r="D815" i="1"/>
  <c r="G815" i="1"/>
  <c r="I815" i="1"/>
  <c r="J815" i="1"/>
  <c r="M815" i="1"/>
  <c r="P815" i="1"/>
  <c r="Q815" i="1"/>
  <c r="R815" i="1"/>
  <c r="N813" i="1"/>
  <c r="I813" i="1"/>
  <c r="J813" i="1"/>
  <c r="S813" i="1"/>
  <c r="B813" i="1"/>
  <c r="H813" i="1"/>
  <c r="K813" i="1"/>
  <c r="L813" i="1"/>
  <c r="C813" i="1"/>
  <c r="D813" i="1"/>
  <c r="E813" i="1"/>
  <c r="N793" i="1"/>
  <c r="S793" i="1"/>
  <c r="D793" i="1"/>
  <c r="C793" i="1"/>
  <c r="E793" i="1"/>
  <c r="M793" i="1"/>
  <c r="O793" i="1"/>
  <c r="R793" i="1"/>
  <c r="B793" i="1"/>
  <c r="J793" i="1"/>
  <c r="K793" i="1"/>
  <c r="L793" i="1"/>
  <c r="P793" i="1"/>
  <c r="Q793" i="1"/>
  <c r="O767" i="1"/>
  <c r="N767" i="1"/>
  <c r="P767" i="1"/>
  <c r="R767" i="1"/>
  <c r="S767" i="1"/>
  <c r="D767" i="1"/>
  <c r="E767" i="1"/>
  <c r="H767" i="1"/>
  <c r="K767" i="1"/>
  <c r="B767" i="1"/>
  <c r="C767" i="1"/>
  <c r="F767" i="1"/>
  <c r="G767" i="1"/>
  <c r="I767" i="1"/>
  <c r="J767" i="1"/>
  <c r="L767" i="1"/>
  <c r="M767" i="1"/>
  <c r="Q767" i="1"/>
  <c r="N915" i="1"/>
  <c r="K915" i="1"/>
  <c r="S915" i="1"/>
  <c r="E915" i="1"/>
  <c r="M915" i="1"/>
  <c r="O915" i="1"/>
  <c r="N912" i="1"/>
  <c r="H912" i="1"/>
  <c r="R912" i="1"/>
  <c r="I912" i="1"/>
  <c r="S912" i="1"/>
  <c r="C912" i="1"/>
  <c r="D912" i="1"/>
  <c r="J902" i="1"/>
  <c r="I899" i="1"/>
  <c r="N871" i="1"/>
  <c r="G871" i="1"/>
  <c r="Q871" i="1"/>
  <c r="C871" i="1"/>
  <c r="D871" i="1"/>
  <c r="M871" i="1"/>
  <c r="R871" i="1"/>
  <c r="N869" i="1"/>
  <c r="E869" i="1"/>
  <c r="O869" i="1"/>
  <c r="S869" i="1"/>
  <c r="R869" i="1"/>
  <c r="D869" i="1"/>
  <c r="H869" i="1"/>
  <c r="K869" i="1"/>
  <c r="L869" i="1"/>
  <c r="M869" i="1"/>
  <c r="N867" i="1"/>
  <c r="C867" i="1"/>
  <c r="L867" i="1"/>
  <c r="Q867" i="1"/>
  <c r="H867" i="1"/>
  <c r="I867" i="1"/>
  <c r="B867" i="1"/>
  <c r="D867" i="1"/>
  <c r="E867" i="1"/>
  <c r="N862" i="1"/>
  <c r="S862" i="1"/>
  <c r="G862" i="1"/>
  <c r="K862" i="1"/>
  <c r="L862" i="1"/>
  <c r="M862" i="1"/>
  <c r="B862" i="1"/>
  <c r="E862" i="1"/>
  <c r="F862" i="1"/>
  <c r="H862" i="1"/>
  <c r="Q838" i="1"/>
  <c r="E830" i="1"/>
  <c r="O1038" i="1"/>
  <c r="F1038" i="1"/>
  <c r="O1027" i="1"/>
  <c r="P1027" i="1"/>
  <c r="O1017" i="1"/>
  <c r="E1017" i="1"/>
  <c r="O1006" i="1"/>
  <c r="N1006" i="1"/>
  <c r="O996" i="1"/>
  <c r="D996" i="1"/>
  <c r="M993" i="1"/>
  <c r="H992" i="1"/>
  <c r="O985" i="1"/>
  <c r="C985" i="1"/>
  <c r="L985" i="1"/>
  <c r="M985" i="1"/>
  <c r="N982" i="1"/>
  <c r="F980" i="1"/>
  <c r="H975" i="1"/>
  <c r="N971" i="1"/>
  <c r="O959" i="1"/>
  <c r="R959" i="1"/>
  <c r="F959" i="1"/>
  <c r="S959" i="1"/>
  <c r="G956" i="1"/>
  <c r="O955" i="1"/>
  <c r="M955" i="1"/>
  <c r="B955" i="1"/>
  <c r="I955" i="1"/>
  <c r="E955" i="1"/>
  <c r="G946" i="1"/>
  <c r="O940" i="1"/>
  <c r="Q932" i="1"/>
  <c r="E923" i="1"/>
  <c r="Q921" i="1"/>
  <c r="H920" i="1"/>
  <c r="J917" i="1"/>
  <c r="S914" i="1"/>
  <c r="J913" i="1"/>
  <c r="I906" i="1"/>
  <c r="H902" i="1"/>
  <c r="S900" i="1"/>
  <c r="F899" i="1"/>
  <c r="O887" i="1"/>
  <c r="N886" i="1"/>
  <c r="B886" i="1"/>
  <c r="K886" i="1"/>
  <c r="Q886" i="1"/>
  <c r="R886" i="1"/>
  <c r="D886" i="1"/>
  <c r="G886" i="1"/>
  <c r="L886" i="1"/>
  <c r="M886" i="1"/>
  <c r="S881" i="1"/>
  <c r="L875" i="1"/>
  <c r="O870" i="1"/>
  <c r="N864" i="1"/>
  <c r="I864" i="1"/>
  <c r="M864" i="1"/>
  <c r="G864" i="1"/>
  <c r="K864" i="1"/>
  <c r="P864" i="1"/>
  <c r="Q864" i="1"/>
  <c r="R864" i="1"/>
  <c r="K853" i="1"/>
  <c r="R847" i="1"/>
  <c r="R844" i="1"/>
  <c r="N843" i="1"/>
  <c r="H843" i="1"/>
  <c r="L843" i="1"/>
  <c r="C843" i="1"/>
  <c r="D843" i="1"/>
  <c r="O843" i="1"/>
  <c r="R843" i="1"/>
  <c r="S843" i="1"/>
  <c r="S840" i="1"/>
  <c r="M838" i="1"/>
  <c r="L833" i="1"/>
  <c r="D830" i="1"/>
  <c r="P822" i="1"/>
  <c r="C820" i="1"/>
  <c r="H818" i="1"/>
  <c r="O802" i="1"/>
  <c r="Q795" i="1"/>
  <c r="L725" i="1"/>
  <c r="N713" i="1"/>
  <c r="N693" i="1"/>
  <c r="O693" i="1"/>
  <c r="M693" i="1"/>
  <c r="S693" i="1"/>
  <c r="L693" i="1"/>
  <c r="R693" i="1"/>
  <c r="B693" i="1"/>
  <c r="C693" i="1"/>
  <c r="D693" i="1"/>
  <c r="G693" i="1"/>
  <c r="H693" i="1"/>
  <c r="I693" i="1"/>
  <c r="J693" i="1"/>
  <c r="K693" i="1"/>
  <c r="Q644" i="1"/>
  <c r="O968" i="1"/>
  <c r="F968" i="1"/>
  <c r="P968" i="1"/>
  <c r="O953" i="1"/>
  <c r="K953" i="1"/>
  <c r="N926" i="1"/>
  <c r="B926" i="1"/>
  <c r="K926" i="1"/>
  <c r="N911" i="1"/>
  <c r="G911" i="1"/>
  <c r="Q911" i="1"/>
  <c r="N897" i="1"/>
  <c r="M897" i="1"/>
  <c r="B897" i="1"/>
  <c r="J892" i="1"/>
  <c r="F891" i="1"/>
  <c r="F884" i="1"/>
  <c r="G879" i="1"/>
  <c r="G873" i="1"/>
  <c r="C861" i="1"/>
  <c r="C855" i="1"/>
  <c r="J851" i="1"/>
  <c r="E850" i="1"/>
  <c r="N849" i="1"/>
  <c r="E849" i="1"/>
  <c r="O849" i="1"/>
  <c r="S849" i="1"/>
  <c r="J846" i="1"/>
  <c r="J823" i="1"/>
  <c r="K819" i="1"/>
  <c r="L814" i="1"/>
  <c r="I809" i="1"/>
  <c r="C805" i="1"/>
  <c r="C794" i="1"/>
  <c r="D791" i="1"/>
  <c r="I788" i="1"/>
  <c r="N787" i="1"/>
  <c r="L787" i="1"/>
  <c r="S787" i="1"/>
  <c r="G787" i="1"/>
  <c r="H787" i="1"/>
  <c r="R787" i="1"/>
  <c r="E785" i="1"/>
  <c r="G777" i="1"/>
  <c r="G771" i="1"/>
  <c r="J769" i="1"/>
  <c r="P762" i="1"/>
  <c r="L759" i="1"/>
  <c r="F756" i="1"/>
  <c r="N742" i="1"/>
  <c r="J725" i="1"/>
  <c r="I713" i="1"/>
  <c r="S710" i="1"/>
  <c r="O708" i="1"/>
  <c r="I708" i="1"/>
  <c r="M708" i="1"/>
  <c r="P708" i="1"/>
  <c r="R708" i="1"/>
  <c r="S708" i="1"/>
  <c r="B708" i="1"/>
  <c r="C708" i="1"/>
  <c r="D708" i="1"/>
  <c r="G708" i="1"/>
  <c r="H708" i="1"/>
  <c r="J708" i="1"/>
  <c r="K708" i="1"/>
  <c r="N661" i="1"/>
  <c r="B661" i="1"/>
  <c r="L661" i="1"/>
  <c r="Q661" i="1"/>
  <c r="O661" i="1"/>
  <c r="C661" i="1"/>
  <c r="D661" i="1"/>
  <c r="J661" i="1"/>
  <c r="E661" i="1"/>
  <c r="F661" i="1"/>
  <c r="G661" i="1"/>
  <c r="H661" i="1"/>
  <c r="I661" i="1"/>
  <c r="K661" i="1"/>
  <c r="R661" i="1"/>
  <c r="S661" i="1"/>
  <c r="N933" i="1"/>
  <c r="I933" i="1"/>
  <c r="S933" i="1"/>
  <c r="N919" i="1"/>
  <c r="P919" i="1"/>
  <c r="D919" i="1"/>
  <c r="N904" i="1"/>
  <c r="I904" i="1"/>
  <c r="S895" i="1"/>
  <c r="N883" i="1"/>
  <c r="H883" i="1"/>
  <c r="L883" i="1"/>
  <c r="N878" i="1"/>
  <c r="O878" i="1"/>
  <c r="C878" i="1"/>
  <c r="G878" i="1"/>
  <c r="D850" i="1"/>
  <c r="N827" i="1"/>
  <c r="C827" i="1"/>
  <c r="L827" i="1"/>
  <c r="Q827" i="1"/>
  <c r="I823" i="1"/>
  <c r="J819" i="1"/>
  <c r="I814" i="1"/>
  <c r="H809" i="1"/>
  <c r="N808" i="1"/>
  <c r="D808" i="1"/>
  <c r="E808" i="1"/>
  <c r="M808" i="1"/>
  <c r="R808" i="1"/>
  <c r="H788" i="1"/>
  <c r="D785" i="1"/>
  <c r="O782" i="1"/>
  <c r="I782" i="1"/>
  <c r="B782" i="1"/>
  <c r="H782" i="1"/>
  <c r="J782" i="1"/>
  <c r="K782" i="1"/>
  <c r="E777" i="1"/>
  <c r="O773" i="1"/>
  <c r="F773" i="1"/>
  <c r="L773" i="1"/>
  <c r="G773" i="1"/>
  <c r="H773" i="1"/>
  <c r="K773" i="1"/>
  <c r="P773" i="1"/>
  <c r="E771" i="1"/>
  <c r="I769" i="1"/>
  <c r="M762" i="1"/>
  <c r="K759" i="1"/>
  <c r="O750" i="1"/>
  <c r="R750" i="1"/>
  <c r="B750" i="1"/>
  <c r="H750" i="1"/>
  <c r="P750" i="1"/>
  <c r="Q750" i="1"/>
  <c r="S750" i="1"/>
  <c r="C750" i="1"/>
  <c r="D750" i="1"/>
  <c r="G750" i="1"/>
  <c r="J750" i="1"/>
  <c r="K750" i="1"/>
  <c r="L742" i="1"/>
  <c r="H725" i="1"/>
  <c r="H713" i="1"/>
  <c r="R710" i="1"/>
  <c r="N644" i="1"/>
  <c r="E644" i="1"/>
  <c r="C644" i="1"/>
  <c r="R644" i="1"/>
  <c r="G644" i="1"/>
  <c r="H644" i="1"/>
  <c r="L644" i="1"/>
  <c r="O644" i="1"/>
  <c r="D644" i="1"/>
  <c r="F644" i="1"/>
  <c r="I644" i="1"/>
  <c r="J644" i="1"/>
  <c r="K644" i="1"/>
  <c r="M644" i="1"/>
  <c r="P644" i="1"/>
  <c r="S644" i="1"/>
  <c r="N861" i="1"/>
  <c r="R861" i="1"/>
  <c r="F861" i="1"/>
  <c r="J861" i="1"/>
  <c r="N855" i="1"/>
  <c r="K855" i="1"/>
  <c r="D855" i="1"/>
  <c r="G809" i="1"/>
  <c r="N805" i="1"/>
  <c r="J805" i="1"/>
  <c r="Q805" i="1"/>
  <c r="S805" i="1"/>
  <c r="E805" i="1"/>
  <c r="I805" i="1"/>
  <c r="N794" i="1"/>
  <c r="E794" i="1"/>
  <c r="G794" i="1"/>
  <c r="H794" i="1"/>
  <c r="Q794" i="1"/>
  <c r="R794" i="1"/>
  <c r="N791" i="1"/>
  <c r="Q791" i="1"/>
  <c r="B791" i="1"/>
  <c r="G791" i="1"/>
  <c r="H791" i="1"/>
  <c r="K791" i="1"/>
  <c r="S789" i="1"/>
  <c r="G788" i="1"/>
  <c r="S781" i="1"/>
  <c r="L762" i="1"/>
  <c r="J759" i="1"/>
  <c r="O756" i="1"/>
  <c r="C756" i="1"/>
  <c r="M756" i="1"/>
  <c r="P756" i="1"/>
  <c r="Q756" i="1"/>
  <c r="B756" i="1"/>
  <c r="D756" i="1"/>
  <c r="G756" i="1"/>
  <c r="J756" i="1"/>
  <c r="K742" i="1"/>
  <c r="L710" i="1"/>
  <c r="R707" i="1"/>
  <c r="O777" i="1"/>
  <c r="D777" i="1"/>
  <c r="M777" i="1"/>
  <c r="J777" i="1"/>
  <c r="K777" i="1"/>
  <c r="B777" i="1"/>
  <c r="F777" i="1"/>
  <c r="O771" i="1"/>
  <c r="S771" i="1"/>
  <c r="B771" i="1"/>
  <c r="H771" i="1"/>
  <c r="K771" i="1"/>
  <c r="L771" i="1"/>
  <c r="C771" i="1"/>
  <c r="F771" i="1"/>
  <c r="S749" i="1"/>
  <c r="O725" i="1"/>
  <c r="G725" i="1"/>
  <c r="K725" i="1"/>
  <c r="B725" i="1"/>
  <c r="I725" i="1"/>
  <c r="M725" i="1"/>
  <c r="N725" i="1"/>
  <c r="P725" i="1"/>
  <c r="Q725" i="1"/>
  <c r="R725" i="1"/>
  <c r="C725" i="1"/>
  <c r="E725" i="1"/>
  <c r="F725" i="1"/>
  <c r="O713" i="1"/>
  <c r="P713" i="1"/>
  <c r="K713" i="1"/>
  <c r="S713" i="1"/>
  <c r="B713" i="1"/>
  <c r="C713" i="1"/>
  <c r="D713" i="1"/>
  <c r="E713" i="1"/>
  <c r="F713" i="1"/>
  <c r="J713" i="1"/>
  <c r="L713" i="1"/>
  <c r="M713" i="1"/>
  <c r="R713" i="1"/>
  <c r="N850" i="1"/>
  <c r="F850" i="1"/>
  <c r="P850" i="1"/>
  <c r="C809" i="1"/>
  <c r="S804" i="1"/>
  <c r="Q789" i="1"/>
  <c r="E788" i="1"/>
  <c r="O785" i="1"/>
  <c r="L785" i="1"/>
  <c r="H785" i="1"/>
  <c r="P785" i="1"/>
  <c r="I785" i="1"/>
  <c r="J785" i="1"/>
  <c r="N785" i="1"/>
  <c r="N781" i="1"/>
  <c r="Q765" i="1"/>
  <c r="G762" i="1"/>
  <c r="H759" i="1"/>
  <c r="S755" i="1"/>
  <c r="R749" i="1"/>
  <c r="Q747" i="1"/>
  <c r="H742" i="1"/>
  <c r="I710" i="1"/>
  <c r="G707" i="1"/>
  <c r="N567" i="1"/>
  <c r="G567" i="1"/>
  <c r="F567" i="1"/>
  <c r="L567" i="1"/>
  <c r="Q567" i="1"/>
  <c r="E567" i="1"/>
  <c r="I567" i="1"/>
  <c r="P567" i="1"/>
  <c r="R567" i="1"/>
  <c r="O567" i="1"/>
  <c r="S567" i="1"/>
  <c r="B567" i="1"/>
  <c r="D567" i="1"/>
  <c r="H567" i="1"/>
  <c r="J567" i="1"/>
  <c r="K567" i="1"/>
  <c r="M567" i="1"/>
  <c r="N891" i="1"/>
  <c r="G891" i="1"/>
  <c r="Q891" i="1"/>
  <c r="N884" i="1"/>
  <c r="I884" i="1"/>
  <c r="M884" i="1"/>
  <c r="P882" i="1"/>
  <c r="N879" i="1"/>
  <c r="P879" i="1"/>
  <c r="D879" i="1"/>
  <c r="H879" i="1"/>
  <c r="Q877" i="1"/>
  <c r="N873" i="1"/>
  <c r="I873" i="1"/>
  <c r="S873" i="1"/>
  <c r="B873" i="1"/>
  <c r="O831" i="1"/>
  <c r="N828" i="1"/>
  <c r="D828" i="1"/>
  <c r="M828" i="1"/>
  <c r="R828" i="1"/>
  <c r="Q826" i="1"/>
  <c r="R804" i="1"/>
  <c r="L789" i="1"/>
  <c r="D788" i="1"/>
  <c r="R784" i="1"/>
  <c r="M781" i="1"/>
  <c r="P770" i="1"/>
  <c r="P765" i="1"/>
  <c r="O764" i="1"/>
  <c r="K764" i="1"/>
  <c r="H764" i="1"/>
  <c r="P764" i="1"/>
  <c r="C764" i="1"/>
  <c r="D764" i="1"/>
  <c r="N764" i="1"/>
  <c r="Q764" i="1"/>
  <c r="C762" i="1"/>
  <c r="C759" i="1"/>
  <c r="Q755" i="1"/>
  <c r="N751" i="1"/>
  <c r="P749" i="1"/>
  <c r="P747" i="1"/>
  <c r="G742" i="1"/>
  <c r="O732" i="1"/>
  <c r="N732" i="1"/>
  <c r="S732" i="1"/>
  <c r="C732" i="1"/>
  <c r="I732" i="1"/>
  <c r="B732" i="1"/>
  <c r="D732" i="1"/>
  <c r="E732" i="1"/>
  <c r="F732" i="1"/>
  <c r="L732" i="1"/>
  <c r="M732" i="1"/>
  <c r="P732" i="1"/>
  <c r="S729" i="1"/>
  <c r="N809" i="1"/>
  <c r="E809" i="1"/>
  <c r="F809" i="1"/>
  <c r="O809" i="1"/>
  <c r="S809" i="1"/>
  <c r="K789" i="1"/>
  <c r="L781" i="1"/>
  <c r="N770" i="1"/>
  <c r="O769" i="1"/>
  <c r="Q769" i="1"/>
  <c r="D769" i="1"/>
  <c r="B769" i="1"/>
  <c r="C769" i="1"/>
  <c r="L769" i="1"/>
  <c r="M769" i="1"/>
  <c r="R769" i="1"/>
  <c r="N765" i="1"/>
  <c r="P755" i="1"/>
  <c r="M751" i="1"/>
  <c r="N749" i="1"/>
  <c r="K747" i="1"/>
  <c r="Q745" i="1"/>
  <c r="R729" i="1"/>
  <c r="O710" i="1"/>
  <c r="K710" i="1"/>
  <c r="P710" i="1"/>
  <c r="E710" i="1"/>
  <c r="C710" i="1"/>
  <c r="D710" i="1"/>
  <c r="F710" i="1"/>
  <c r="G710" i="1"/>
  <c r="H710" i="1"/>
  <c r="M710" i="1"/>
  <c r="N710" i="1"/>
  <c r="Q710" i="1"/>
  <c r="O707" i="1"/>
  <c r="H707" i="1"/>
  <c r="L707" i="1"/>
  <c r="K707" i="1"/>
  <c r="S707" i="1"/>
  <c r="J707" i="1"/>
  <c r="M707" i="1"/>
  <c r="N707" i="1"/>
  <c r="P707" i="1"/>
  <c r="Q707" i="1"/>
  <c r="B707" i="1"/>
  <c r="C707" i="1"/>
  <c r="D707" i="1"/>
  <c r="E707" i="1"/>
  <c r="J789" i="1"/>
  <c r="N788" i="1"/>
  <c r="M788" i="1"/>
  <c r="J788" i="1"/>
  <c r="K788" i="1"/>
  <c r="C788" i="1"/>
  <c r="M765" i="1"/>
  <c r="O762" i="1"/>
  <c r="I762" i="1"/>
  <c r="D762" i="1"/>
  <c r="K762" i="1"/>
  <c r="S762" i="1"/>
  <c r="E762" i="1"/>
  <c r="F762" i="1"/>
  <c r="J762" i="1"/>
  <c r="N762" i="1"/>
  <c r="O759" i="1"/>
  <c r="F759" i="1"/>
  <c r="D759" i="1"/>
  <c r="E759" i="1"/>
  <c r="G759" i="1"/>
  <c r="P759" i="1"/>
  <c r="Q759" i="1"/>
  <c r="J749" i="1"/>
  <c r="J747" i="1"/>
  <c r="O742" i="1"/>
  <c r="I742" i="1"/>
  <c r="F742" i="1"/>
  <c r="M742" i="1"/>
  <c r="C742" i="1"/>
  <c r="D742" i="1"/>
  <c r="E742" i="1"/>
  <c r="P742" i="1"/>
  <c r="Q742" i="1"/>
  <c r="H729" i="1"/>
  <c r="P933" i="1"/>
  <c r="Q919" i="1"/>
  <c r="N907" i="1"/>
  <c r="C907" i="1"/>
  <c r="L907" i="1"/>
  <c r="J895" i="1"/>
  <c r="N892" i="1"/>
  <c r="H892" i="1"/>
  <c r="R892" i="1"/>
  <c r="L882" i="1"/>
  <c r="L877" i="1"/>
  <c r="S861" i="1"/>
  <c r="R855" i="1"/>
  <c r="N851" i="1"/>
  <c r="G851" i="1"/>
  <c r="Q851" i="1"/>
  <c r="N846" i="1"/>
  <c r="B846" i="1"/>
  <c r="K846" i="1"/>
  <c r="P846" i="1"/>
  <c r="K831" i="1"/>
  <c r="T831" i="1" s="1"/>
  <c r="L826" i="1"/>
  <c r="N823" i="1"/>
  <c r="H823" i="1"/>
  <c r="L823" i="1"/>
  <c r="N819" i="1"/>
  <c r="P819" i="1"/>
  <c r="Q819" i="1"/>
  <c r="D819" i="1"/>
  <c r="H819" i="1"/>
  <c r="N814" i="1"/>
  <c r="J814" i="1"/>
  <c r="K814" i="1"/>
  <c r="C814" i="1"/>
  <c r="S808" i="1"/>
  <c r="K765" i="1"/>
  <c r="Q763" i="1"/>
  <c r="M755" i="1"/>
  <c r="I749" i="1"/>
  <c r="I747" i="1"/>
  <c r="N745" i="1"/>
  <c r="S743" i="1"/>
  <c r="O740" i="1"/>
  <c r="G740" i="1"/>
  <c r="B740" i="1"/>
  <c r="I740" i="1"/>
  <c r="S740" i="1"/>
  <c r="E740" i="1"/>
  <c r="F740" i="1"/>
  <c r="K740" i="1"/>
  <c r="M740" i="1"/>
  <c r="N740" i="1"/>
  <c r="Q717" i="1"/>
  <c r="S701" i="1"/>
  <c r="O729" i="1"/>
  <c r="K729" i="1"/>
  <c r="P729" i="1"/>
  <c r="Q729" i="1"/>
  <c r="I729" i="1"/>
  <c r="J729" i="1"/>
  <c r="L729" i="1"/>
  <c r="M729" i="1"/>
  <c r="N729" i="1"/>
  <c r="B729" i="1"/>
  <c r="D729" i="1"/>
  <c r="E729" i="1"/>
  <c r="O749" i="1"/>
  <c r="Q749" i="1"/>
  <c r="F749" i="1"/>
  <c r="K749" i="1"/>
  <c r="L749" i="1"/>
  <c r="M749" i="1"/>
  <c r="C749" i="1"/>
  <c r="E749" i="1"/>
  <c r="G749" i="1"/>
  <c r="O747" i="1"/>
  <c r="N747" i="1"/>
  <c r="R747" i="1"/>
  <c r="B747" i="1"/>
  <c r="C747" i="1"/>
  <c r="D747" i="1"/>
  <c r="E747" i="1"/>
  <c r="L747" i="1"/>
  <c r="M747" i="1"/>
  <c r="S747" i="1"/>
  <c r="N641" i="1"/>
  <c r="B641" i="1"/>
  <c r="O641" i="1"/>
  <c r="S641" i="1"/>
  <c r="F641" i="1"/>
  <c r="H641" i="1"/>
  <c r="I641" i="1"/>
  <c r="R641" i="1"/>
  <c r="C641" i="1"/>
  <c r="D641" i="1"/>
  <c r="E641" i="1"/>
  <c r="G641" i="1"/>
  <c r="J641" i="1"/>
  <c r="K641" i="1"/>
  <c r="L641" i="1"/>
  <c r="M641" i="1"/>
  <c r="Q641" i="1"/>
  <c r="N789" i="1"/>
  <c r="O789" i="1"/>
  <c r="M789" i="1"/>
  <c r="P789" i="1"/>
  <c r="B789" i="1"/>
  <c r="C789" i="1"/>
  <c r="F789" i="1"/>
  <c r="O781" i="1"/>
  <c r="H781" i="1"/>
  <c r="F781" i="1"/>
  <c r="D781" i="1"/>
  <c r="E781" i="1"/>
  <c r="P781" i="1"/>
  <c r="Q781" i="1"/>
  <c r="R777" i="1"/>
  <c r="R771" i="1"/>
  <c r="O751" i="1"/>
  <c r="S751" i="1"/>
  <c r="D751" i="1"/>
  <c r="J751" i="1"/>
  <c r="G751" i="1"/>
  <c r="H751" i="1"/>
  <c r="L751" i="1"/>
  <c r="P751" i="1"/>
  <c r="O706" i="1"/>
  <c r="G706" i="1"/>
  <c r="K706" i="1"/>
  <c r="H706" i="1"/>
  <c r="P706" i="1"/>
  <c r="D706" i="1"/>
  <c r="E706" i="1"/>
  <c r="F706" i="1"/>
  <c r="I706" i="1"/>
  <c r="J706" i="1"/>
  <c r="Q706" i="1"/>
  <c r="R706" i="1"/>
  <c r="S706" i="1"/>
  <c r="O765" i="1"/>
  <c r="L765" i="1"/>
  <c r="J765" i="1"/>
  <c r="R765" i="1"/>
  <c r="G765" i="1"/>
  <c r="H765" i="1"/>
  <c r="C765" i="1"/>
  <c r="O755" i="1"/>
  <c r="B755" i="1"/>
  <c r="K755" i="1"/>
  <c r="R755" i="1"/>
  <c r="J755" i="1"/>
  <c r="L755" i="1"/>
  <c r="C755" i="1"/>
  <c r="F755" i="1"/>
  <c r="O745" i="1"/>
  <c r="L745" i="1"/>
  <c r="M745" i="1"/>
  <c r="R745" i="1"/>
  <c r="S745" i="1"/>
  <c r="D745" i="1"/>
  <c r="E745" i="1"/>
  <c r="H745" i="1"/>
  <c r="J745" i="1"/>
  <c r="K745" i="1"/>
  <c r="O717" i="1"/>
  <c r="C717" i="1"/>
  <c r="G717" i="1"/>
  <c r="S717" i="1"/>
  <c r="E717" i="1"/>
  <c r="F717" i="1"/>
  <c r="H717" i="1"/>
  <c r="K717" i="1"/>
  <c r="L717" i="1"/>
  <c r="M717" i="1"/>
  <c r="N717" i="1"/>
  <c r="O701" i="1"/>
  <c r="B701" i="1"/>
  <c r="F701" i="1"/>
  <c r="N701" i="1"/>
  <c r="E701" i="1"/>
  <c r="G701" i="1"/>
  <c r="H701" i="1"/>
  <c r="I701" i="1"/>
  <c r="J701" i="1"/>
  <c r="P701" i="1"/>
  <c r="Q701" i="1"/>
  <c r="R701" i="1"/>
  <c r="N677" i="1"/>
  <c r="S677" i="1"/>
  <c r="C677" i="1"/>
  <c r="G677" i="1"/>
  <c r="D677" i="1"/>
  <c r="E677" i="1"/>
  <c r="F677" i="1"/>
  <c r="H677" i="1"/>
  <c r="I677" i="1"/>
  <c r="J677" i="1"/>
  <c r="K677" i="1"/>
  <c r="L677" i="1"/>
  <c r="M677" i="1"/>
  <c r="O677" i="1"/>
  <c r="P677" i="1"/>
  <c r="N804" i="1"/>
  <c r="I804" i="1"/>
  <c r="P804" i="1"/>
  <c r="O804" i="1"/>
  <c r="Q804" i="1"/>
  <c r="B804" i="1"/>
  <c r="F804" i="1"/>
  <c r="R788" i="1"/>
  <c r="Q785" i="1"/>
  <c r="O784" i="1"/>
  <c r="K784" i="1"/>
  <c r="F784" i="1"/>
  <c r="M784" i="1"/>
  <c r="S784" i="1"/>
  <c r="D784" i="1"/>
  <c r="E784" i="1"/>
  <c r="I784" i="1"/>
  <c r="P777" i="1"/>
  <c r="P771" i="1"/>
  <c r="O770" i="1"/>
  <c r="R770" i="1"/>
  <c r="F770" i="1"/>
  <c r="G770" i="1"/>
  <c r="H770" i="1"/>
  <c r="Q770" i="1"/>
  <c r="S770" i="1"/>
  <c r="B770" i="1"/>
  <c r="N756" i="1"/>
  <c r="Q693" i="1"/>
  <c r="O981" i="1"/>
  <c r="H981" i="1"/>
  <c r="E968" i="1"/>
  <c r="E953" i="1"/>
  <c r="N939" i="1"/>
  <c r="P939" i="1"/>
  <c r="D939" i="1"/>
  <c r="F933" i="1"/>
  <c r="F926" i="1"/>
  <c r="N924" i="1"/>
  <c r="I924" i="1"/>
  <c r="G919" i="1"/>
  <c r="E911" i="1"/>
  <c r="P907" i="1"/>
  <c r="F904" i="1"/>
  <c r="F897" i="1"/>
  <c r="O892" i="1"/>
  <c r="K891" i="1"/>
  <c r="N888" i="1"/>
  <c r="D888" i="1"/>
  <c r="M888" i="1"/>
  <c r="K884" i="1"/>
  <c r="F883" i="1"/>
  <c r="L879" i="1"/>
  <c r="H878" i="1"/>
  <c r="L873" i="1"/>
  <c r="H861" i="1"/>
  <c r="H855" i="1"/>
  <c r="O851" i="1"/>
  <c r="J850" i="1"/>
  <c r="F849" i="1"/>
  <c r="N848" i="1"/>
  <c r="D848" i="1"/>
  <c r="M848" i="1"/>
  <c r="R848" i="1"/>
  <c r="Q846" i="1"/>
  <c r="K828" i="1"/>
  <c r="G827" i="1"/>
  <c r="P823" i="1"/>
  <c r="R819" i="1"/>
  <c r="Q814" i="1"/>
  <c r="N811" i="1"/>
  <c r="G811" i="1"/>
  <c r="H811" i="1"/>
  <c r="Q811" i="1"/>
  <c r="M809" i="1"/>
  <c r="H808" i="1"/>
  <c r="H805" i="1"/>
  <c r="N801" i="1"/>
  <c r="F801" i="1"/>
  <c r="L801" i="1"/>
  <c r="D801" i="1"/>
  <c r="E801" i="1"/>
  <c r="P801" i="1"/>
  <c r="J794" i="1"/>
  <c r="J791" i="1"/>
  <c r="Q788" i="1"/>
  <c r="E787" i="1"/>
  <c r="M785" i="1"/>
  <c r="G782" i="1"/>
  <c r="N777" i="1"/>
  <c r="I773" i="1"/>
  <c r="N771" i="1"/>
  <c r="S769" i="1"/>
  <c r="R764" i="1"/>
  <c r="S759" i="1"/>
  <c r="L756" i="1"/>
  <c r="M750" i="1"/>
  <c r="O735" i="1"/>
  <c r="B735" i="1"/>
  <c r="M735" i="1"/>
  <c r="G735" i="1"/>
  <c r="H735" i="1"/>
  <c r="K735" i="1"/>
  <c r="N735" i="1"/>
  <c r="P735" i="1"/>
  <c r="O726" i="1"/>
  <c r="H726" i="1"/>
  <c r="L726" i="1"/>
  <c r="E726" i="1"/>
  <c r="M726" i="1"/>
  <c r="S726" i="1"/>
  <c r="B726" i="1"/>
  <c r="C726" i="1"/>
  <c r="D726" i="1"/>
  <c r="I726" i="1"/>
  <c r="K726" i="1"/>
  <c r="N726" i="1"/>
  <c r="O722" i="1"/>
  <c r="D722" i="1"/>
  <c r="H722" i="1"/>
  <c r="P722" i="1"/>
  <c r="E722" i="1"/>
  <c r="F722" i="1"/>
  <c r="G722" i="1"/>
  <c r="K722" i="1"/>
  <c r="L722" i="1"/>
  <c r="M722" i="1"/>
  <c r="N722" i="1"/>
  <c r="P693" i="1"/>
  <c r="N691" i="1"/>
  <c r="L691" i="1"/>
  <c r="I691" i="1"/>
  <c r="O691" i="1"/>
  <c r="D691" i="1"/>
  <c r="K691" i="1"/>
  <c r="B691" i="1"/>
  <c r="C691" i="1"/>
  <c r="E691" i="1"/>
  <c r="F691" i="1"/>
  <c r="G691" i="1"/>
  <c r="P691" i="1"/>
  <c r="Q691" i="1"/>
  <c r="R691" i="1"/>
  <c r="N895" i="1"/>
  <c r="K895" i="1"/>
  <c r="N882" i="1"/>
  <c r="S882" i="1"/>
  <c r="G882" i="1"/>
  <c r="K882" i="1"/>
  <c r="N877" i="1"/>
  <c r="M877" i="1"/>
  <c r="B877" i="1"/>
  <c r="F877" i="1"/>
  <c r="G861" i="1"/>
  <c r="I850" i="1"/>
  <c r="N831" i="1"/>
  <c r="G831" i="1"/>
  <c r="Q831" i="1"/>
  <c r="N826" i="1"/>
  <c r="B826" i="1"/>
  <c r="K826" i="1"/>
  <c r="P826" i="1"/>
  <c r="L809" i="1"/>
  <c r="G808" i="1"/>
  <c r="G805" i="1"/>
  <c r="I794" i="1"/>
  <c r="I791" i="1"/>
  <c r="P788" i="1"/>
  <c r="K785" i="1"/>
  <c r="F782" i="1"/>
  <c r="L777" i="1"/>
  <c r="E773" i="1"/>
  <c r="M771" i="1"/>
  <c r="P769" i="1"/>
  <c r="O763" i="1"/>
  <c r="J763" i="1"/>
  <c r="F763" i="1"/>
  <c r="M763" i="1"/>
  <c r="I763" i="1"/>
  <c r="K763" i="1"/>
  <c r="P763" i="1"/>
  <c r="S763" i="1"/>
  <c r="R759" i="1"/>
  <c r="K756" i="1"/>
  <c r="L750" i="1"/>
  <c r="O743" i="1"/>
  <c r="J743" i="1"/>
  <c r="H743" i="1"/>
  <c r="P743" i="1"/>
  <c r="G743" i="1"/>
  <c r="I743" i="1"/>
  <c r="K743" i="1"/>
  <c r="B743" i="1"/>
  <c r="C743" i="1"/>
  <c r="F693" i="1"/>
  <c r="C311" i="1"/>
  <c r="N311" i="1"/>
  <c r="B311" i="1"/>
  <c r="O695" i="1"/>
  <c r="Q695" i="1"/>
  <c r="E695" i="1"/>
  <c r="N671" i="1"/>
  <c r="L671" i="1"/>
  <c r="K671" i="1"/>
  <c r="Q671" i="1"/>
  <c r="G671" i="1"/>
  <c r="D671" i="1"/>
  <c r="H669" i="1"/>
  <c r="J662" i="1"/>
  <c r="P532" i="1"/>
  <c r="O776" i="1"/>
  <c r="C776" i="1"/>
  <c r="K776" i="1"/>
  <c r="R776" i="1"/>
  <c r="O753" i="1"/>
  <c r="H753" i="1"/>
  <c r="N753" i="1"/>
  <c r="R746" i="1"/>
  <c r="S741" i="1"/>
  <c r="Q731" i="1"/>
  <c r="J730" i="1"/>
  <c r="O724" i="1"/>
  <c r="F724" i="1"/>
  <c r="J724" i="1"/>
  <c r="E724" i="1"/>
  <c r="Q712" i="1"/>
  <c r="R709" i="1"/>
  <c r="R699" i="1"/>
  <c r="K698" i="1"/>
  <c r="S694" i="1"/>
  <c r="R690" i="1"/>
  <c r="K689" i="1"/>
  <c r="S686" i="1"/>
  <c r="M681" i="1"/>
  <c r="S673" i="1"/>
  <c r="F669" i="1"/>
  <c r="S663" i="1"/>
  <c r="I662" i="1"/>
  <c r="Q659" i="1"/>
  <c r="N657" i="1"/>
  <c r="S657" i="1"/>
  <c r="E657" i="1"/>
  <c r="I657" i="1"/>
  <c r="L657" i="1"/>
  <c r="M657" i="1"/>
  <c r="Q581" i="1"/>
  <c r="N522" i="1"/>
  <c r="B522" i="1"/>
  <c r="F522" i="1"/>
  <c r="E522" i="1"/>
  <c r="J522" i="1"/>
  <c r="O522" i="1"/>
  <c r="R522" i="1"/>
  <c r="D522" i="1"/>
  <c r="H522" i="1"/>
  <c r="I522" i="1"/>
  <c r="L522" i="1"/>
  <c r="P522" i="1"/>
  <c r="C522" i="1"/>
  <c r="M522" i="1"/>
  <c r="Q522" i="1"/>
  <c r="S522" i="1"/>
  <c r="N512" i="1"/>
  <c r="L512" i="1"/>
  <c r="Q512" i="1"/>
  <c r="P512" i="1"/>
  <c r="C512" i="1"/>
  <c r="H512" i="1"/>
  <c r="K512" i="1"/>
  <c r="E512" i="1"/>
  <c r="G512" i="1"/>
  <c r="I512" i="1"/>
  <c r="M512" i="1"/>
  <c r="R512" i="1"/>
  <c r="B512" i="1"/>
  <c r="D512" i="1"/>
  <c r="F512" i="1"/>
  <c r="J512" i="1"/>
  <c r="S512" i="1"/>
  <c r="O748" i="1"/>
  <c r="P748" i="1"/>
  <c r="D748" i="1"/>
  <c r="P731" i="1"/>
  <c r="I730" i="1"/>
  <c r="O720" i="1"/>
  <c r="B720" i="1"/>
  <c r="F720" i="1"/>
  <c r="I720" i="1"/>
  <c r="P720" i="1"/>
  <c r="M712" i="1"/>
  <c r="Q709" i="1"/>
  <c r="Q699" i="1"/>
  <c r="J698" i="1"/>
  <c r="Q694" i="1"/>
  <c r="Q690" i="1"/>
  <c r="H689" i="1"/>
  <c r="N688" i="1"/>
  <c r="I688" i="1"/>
  <c r="C688" i="1"/>
  <c r="G688" i="1"/>
  <c r="P688" i="1"/>
  <c r="R686" i="1"/>
  <c r="N683" i="1"/>
  <c r="D683" i="1"/>
  <c r="O683" i="1"/>
  <c r="S683" i="1"/>
  <c r="C683" i="1"/>
  <c r="L681" i="1"/>
  <c r="N679" i="1"/>
  <c r="G679" i="1"/>
  <c r="K679" i="1"/>
  <c r="D679" i="1"/>
  <c r="E679" i="1"/>
  <c r="M679" i="1"/>
  <c r="N675" i="1"/>
  <c r="Q675" i="1"/>
  <c r="C675" i="1"/>
  <c r="K675" i="1"/>
  <c r="L675" i="1"/>
  <c r="P673" i="1"/>
  <c r="S670" i="1"/>
  <c r="E669" i="1"/>
  <c r="N665" i="1"/>
  <c r="F665" i="1"/>
  <c r="C665" i="1"/>
  <c r="G665" i="1"/>
  <c r="R665" i="1"/>
  <c r="S665" i="1"/>
  <c r="B665" i="1"/>
  <c r="F662" i="1"/>
  <c r="P659" i="1"/>
  <c r="F721" i="1"/>
  <c r="G716" i="1"/>
  <c r="O714" i="1"/>
  <c r="Q714" i="1"/>
  <c r="N714" i="1"/>
  <c r="L712" i="1"/>
  <c r="P709" i="1"/>
  <c r="R705" i="1"/>
  <c r="G703" i="1"/>
  <c r="N699" i="1"/>
  <c r="I698" i="1"/>
  <c r="N694" i="1"/>
  <c r="P690" i="1"/>
  <c r="G689" i="1"/>
  <c r="Q686" i="1"/>
  <c r="H681" i="1"/>
  <c r="M673" i="1"/>
  <c r="P670" i="1"/>
  <c r="D669" i="1"/>
  <c r="P663" i="1"/>
  <c r="E662" i="1"/>
  <c r="O659" i="1"/>
  <c r="Q656" i="1"/>
  <c r="N650" i="1"/>
  <c r="K650" i="1"/>
  <c r="L650" i="1"/>
  <c r="Q650" i="1"/>
  <c r="G650" i="1"/>
  <c r="H650" i="1"/>
  <c r="O650" i="1"/>
  <c r="R650" i="1"/>
  <c r="R635" i="1"/>
  <c r="N607" i="1"/>
  <c r="H607" i="1"/>
  <c r="D607" i="1"/>
  <c r="J607" i="1"/>
  <c r="O607" i="1"/>
  <c r="P607" i="1"/>
  <c r="C607" i="1"/>
  <c r="E607" i="1"/>
  <c r="F607" i="1"/>
  <c r="G607" i="1"/>
  <c r="R607" i="1"/>
  <c r="S607" i="1"/>
  <c r="N583" i="1"/>
  <c r="D583" i="1"/>
  <c r="C583" i="1"/>
  <c r="H583" i="1"/>
  <c r="B583" i="1"/>
  <c r="K583" i="1"/>
  <c r="L583" i="1"/>
  <c r="O583" i="1"/>
  <c r="Q583" i="1"/>
  <c r="E583" i="1"/>
  <c r="F583" i="1"/>
  <c r="G583" i="1"/>
  <c r="J583" i="1"/>
  <c r="P583" i="1"/>
  <c r="R583" i="1"/>
  <c r="S583" i="1"/>
  <c r="N532" i="1"/>
  <c r="L532" i="1"/>
  <c r="E532" i="1"/>
  <c r="I532" i="1"/>
  <c r="Q532" i="1"/>
  <c r="F532" i="1"/>
  <c r="G532" i="1"/>
  <c r="J532" i="1"/>
  <c r="M532" i="1"/>
  <c r="R532" i="1"/>
  <c r="S532" i="1"/>
  <c r="B532" i="1"/>
  <c r="D532" i="1"/>
  <c r="H532" i="1"/>
  <c r="K532" i="1"/>
  <c r="M824" i="1"/>
  <c r="O792" i="1"/>
  <c r="P780" i="1"/>
  <c r="O760" i="1"/>
  <c r="G760" i="1"/>
  <c r="F760" i="1"/>
  <c r="P758" i="1"/>
  <c r="L746" i="1"/>
  <c r="P741" i="1"/>
  <c r="O738" i="1"/>
  <c r="E738" i="1"/>
  <c r="D738" i="1"/>
  <c r="L731" i="1"/>
  <c r="G730" i="1"/>
  <c r="P727" i="1"/>
  <c r="K712" i="1"/>
  <c r="M709" i="1"/>
  <c r="Q705" i="1"/>
  <c r="M699" i="1"/>
  <c r="H698" i="1"/>
  <c r="O697" i="1"/>
  <c r="S697" i="1"/>
  <c r="B697" i="1"/>
  <c r="C697" i="1"/>
  <c r="I697" i="1"/>
  <c r="M694" i="1"/>
  <c r="N692" i="1"/>
  <c r="M692" i="1"/>
  <c r="K692" i="1"/>
  <c r="Q692" i="1"/>
  <c r="H692" i="1"/>
  <c r="R692" i="1"/>
  <c r="O690" i="1"/>
  <c r="P686" i="1"/>
  <c r="G681" i="1"/>
  <c r="K673" i="1"/>
  <c r="M670" i="1"/>
  <c r="C669" i="1"/>
  <c r="O663" i="1"/>
  <c r="D662" i="1"/>
  <c r="L659" i="1"/>
  <c r="O656" i="1"/>
  <c r="S649" i="1"/>
  <c r="E637" i="1"/>
  <c r="P635" i="1"/>
  <c r="S629" i="1"/>
  <c r="P606" i="1"/>
  <c r="N595" i="1"/>
  <c r="Q595" i="1"/>
  <c r="B595" i="1"/>
  <c r="G595" i="1"/>
  <c r="K595" i="1"/>
  <c r="D595" i="1"/>
  <c r="F595" i="1"/>
  <c r="I595" i="1"/>
  <c r="M595" i="1"/>
  <c r="R595" i="1"/>
  <c r="S595" i="1"/>
  <c r="C595" i="1"/>
  <c r="H595" i="1"/>
  <c r="J595" i="1"/>
  <c r="L595" i="1"/>
  <c r="L581" i="1"/>
  <c r="M558" i="1"/>
  <c r="N457" i="1"/>
  <c r="P457" i="1"/>
  <c r="C457" i="1"/>
  <c r="G457" i="1"/>
  <c r="R457" i="1"/>
  <c r="H457" i="1"/>
  <c r="K457" i="1"/>
  <c r="D457" i="1"/>
  <c r="B457" i="1"/>
  <c r="E457" i="1"/>
  <c r="I457" i="1"/>
  <c r="J457" i="1"/>
  <c r="L457" i="1"/>
  <c r="Q457" i="1"/>
  <c r="S457" i="1"/>
  <c r="M457" i="1"/>
  <c r="O457" i="1"/>
  <c r="F681" i="1"/>
  <c r="J673" i="1"/>
  <c r="L670" i="1"/>
  <c r="M663" i="1"/>
  <c r="K659" i="1"/>
  <c r="M656" i="1"/>
  <c r="R649" i="1"/>
  <c r="N648" i="1"/>
  <c r="I648" i="1"/>
  <c r="G648" i="1"/>
  <c r="L648" i="1"/>
  <c r="K648" i="1"/>
  <c r="P648" i="1"/>
  <c r="D648" i="1"/>
  <c r="F648" i="1"/>
  <c r="O635" i="1"/>
  <c r="P629" i="1"/>
  <c r="M606" i="1"/>
  <c r="N598" i="1"/>
  <c r="H598" i="1"/>
  <c r="M598" i="1"/>
  <c r="R598" i="1"/>
  <c r="B598" i="1"/>
  <c r="E598" i="1"/>
  <c r="D598" i="1"/>
  <c r="F598" i="1"/>
  <c r="G598" i="1"/>
  <c r="J598" i="1"/>
  <c r="L598" i="1"/>
  <c r="O598" i="1"/>
  <c r="P598" i="1"/>
  <c r="N575" i="1"/>
  <c r="P575" i="1"/>
  <c r="B575" i="1"/>
  <c r="G575" i="1"/>
  <c r="K575" i="1"/>
  <c r="L575" i="1"/>
  <c r="M575" i="1"/>
  <c r="O575" i="1"/>
  <c r="R575" i="1"/>
  <c r="D575" i="1"/>
  <c r="E575" i="1"/>
  <c r="F575" i="1"/>
  <c r="I575" i="1"/>
  <c r="Q575" i="1"/>
  <c r="S575" i="1"/>
  <c r="I673" i="1"/>
  <c r="N669" i="1"/>
  <c r="J669" i="1"/>
  <c r="G669" i="1"/>
  <c r="L669" i="1"/>
  <c r="K669" i="1"/>
  <c r="M669" i="1"/>
  <c r="N662" i="1"/>
  <c r="C662" i="1"/>
  <c r="O662" i="1"/>
  <c r="S662" i="1"/>
  <c r="G662" i="1"/>
  <c r="H662" i="1"/>
  <c r="P662" i="1"/>
  <c r="K635" i="1"/>
  <c r="K606" i="1"/>
  <c r="R597" i="1"/>
  <c r="N581" i="1"/>
  <c r="B581" i="1"/>
  <c r="P581" i="1"/>
  <c r="D581" i="1"/>
  <c r="S581" i="1"/>
  <c r="C581" i="1"/>
  <c r="F581" i="1"/>
  <c r="I581" i="1"/>
  <c r="E581" i="1"/>
  <c r="G581" i="1"/>
  <c r="H581" i="1"/>
  <c r="J581" i="1"/>
  <c r="R581" i="1"/>
  <c r="N558" i="1"/>
  <c r="S558" i="1"/>
  <c r="J558" i="1"/>
  <c r="P558" i="1"/>
  <c r="D558" i="1"/>
  <c r="G558" i="1"/>
  <c r="H558" i="1"/>
  <c r="K558" i="1"/>
  <c r="R558" i="1"/>
  <c r="B558" i="1"/>
  <c r="E558" i="1"/>
  <c r="F558" i="1"/>
  <c r="I558" i="1"/>
  <c r="L558" i="1"/>
  <c r="O558" i="1"/>
  <c r="L539" i="1"/>
  <c r="J377" i="1"/>
  <c r="K377" i="1"/>
  <c r="O377" i="1"/>
  <c r="S377" i="1"/>
  <c r="B377" i="1"/>
  <c r="F377" i="1"/>
  <c r="G377" i="1"/>
  <c r="Q377" i="1"/>
  <c r="L377" i="1"/>
  <c r="C377" i="1"/>
  <c r="D377" i="1"/>
  <c r="P377" i="1"/>
  <c r="R377" i="1"/>
  <c r="H377" i="1"/>
  <c r="I377" i="1"/>
  <c r="E377" i="1"/>
  <c r="M377" i="1"/>
  <c r="N377" i="1"/>
  <c r="J374" i="1"/>
  <c r="F374" i="1"/>
  <c r="G374" i="1"/>
  <c r="L374" i="1"/>
  <c r="D374" i="1"/>
  <c r="M374" i="1"/>
  <c r="Q374" i="1"/>
  <c r="H374" i="1"/>
  <c r="P374" i="1"/>
  <c r="I374" i="1"/>
  <c r="E374" i="1"/>
  <c r="K374" i="1"/>
  <c r="R374" i="1"/>
  <c r="B374" i="1"/>
  <c r="C374" i="1"/>
  <c r="N374" i="1"/>
  <c r="O374" i="1"/>
  <c r="S374" i="1"/>
  <c r="O783" i="1"/>
  <c r="J783" i="1"/>
  <c r="D783" i="1"/>
  <c r="K783" i="1"/>
  <c r="S776" i="1"/>
  <c r="O766" i="1"/>
  <c r="M766" i="1"/>
  <c r="L766" i="1"/>
  <c r="O761" i="1"/>
  <c r="H761" i="1"/>
  <c r="B761" i="1"/>
  <c r="I761" i="1"/>
  <c r="R753" i="1"/>
  <c r="S748" i="1"/>
  <c r="I746" i="1"/>
  <c r="O744" i="1"/>
  <c r="K744" i="1"/>
  <c r="J744" i="1"/>
  <c r="R744" i="1"/>
  <c r="L741" i="1"/>
  <c r="I731" i="1"/>
  <c r="D730" i="1"/>
  <c r="K727" i="1"/>
  <c r="S724" i="1"/>
  <c r="O721" i="1"/>
  <c r="C721" i="1"/>
  <c r="G721" i="1"/>
  <c r="L721" i="1"/>
  <c r="S721" i="1"/>
  <c r="O716" i="1"/>
  <c r="S716" i="1"/>
  <c r="B716" i="1"/>
  <c r="D716" i="1"/>
  <c r="G712" i="1"/>
  <c r="I709" i="1"/>
  <c r="M705" i="1"/>
  <c r="O703" i="1"/>
  <c r="D703" i="1"/>
  <c r="H703" i="1"/>
  <c r="E703" i="1"/>
  <c r="J699" i="1"/>
  <c r="D698" i="1"/>
  <c r="P695" i="1"/>
  <c r="J694" i="1"/>
  <c r="I690" i="1"/>
  <c r="N689" i="1"/>
  <c r="J689" i="1"/>
  <c r="E689" i="1"/>
  <c r="I689" i="1"/>
  <c r="B689" i="1"/>
  <c r="K686" i="1"/>
  <c r="D681" i="1"/>
  <c r="H673" i="1"/>
  <c r="H670" i="1"/>
  <c r="I663" i="1"/>
  <c r="G659" i="1"/>
  <c r="K656" i="1"/>
  <c r="M649" i="1"/>
  <c r="N637" i="1"/>
  <c r="S637" i="1"/>
  <c r="G637" i="1"/>
  <c r="K637" i="1"/>
  <c r="I637" i="1"/>
  <c r="L637" i="1"/>
  <c r="O637" i="1"/>
  <c r="P637" i="1"/>
  <c r="D637" i="1"/>
  <c r="F637" i="1"/>
  <c r="J635" i="1"/>
  <c r="K629" i="1"/>
  <c r="D606" i="1"/>
  <c r="O597" i="1"/>
  <c r="P542" i="1"/>
  <c r="J539" i="1"/>
  <c r="J343" i="1"/>
  <c r="M343" i="1"/>
  <c r="F343" i="1"/>
  <c r="K343" i="1"/>
  <c r="D343" i="1"/>
  <c r="I343" i="1"/>
  <c r="C343" i="1"/>
  <c r="H343" i="1"/>
  <c r="N343" i="1"/>
  <c r="Q343" i="1"/>
  <c r="P343" i="1"/>
  <c r="R343" i="1"/>
  <c r="S343" i="1"/>
  <c r="B343" i="1"/>
  <c r="G343" i="1"/>
  <c r="L343" i="1"/>
  <c r="O343" i="1"/>
  <c r="E343" i="1"/>
  <c r="J983" i="1"/>
  <c r="J963" i="1"/>
  <c r="J944" i="1"/>
  <c r="J925" i="1"/>
  <c r="J905" i="1"/>
  <c r="J885" i="1"/>
  <c r="R872" i="1"/>
  <c r="J865" i="1"/>
  <c r="R852" i="1"/>
  <c r="J845" i="1"/>
  <c r="R832" i="1"/>
  <c r="J825" i="1"/>
  <c r="I824" i="1"/>
  <c r="R812" i="1"/>
  <c r="N797" i="1"/>
  <c r="B797" i="1"/>
  <c r="H797" i="1"/>
  <c r="Q776" i="1"/>
  <c r="Q753" i="1"/>
  <c r="R748" i="1"/>
  <c r="O739" i="1"/>
  <c r="F739" i="1"/>
  <c r="G739" i="1"/>
  <c r="O734" i="1"/>
  <c r="Q734" i="1"/>
  <c r="I734" i="1"/>
  <c r="P734" i="1"/>
  <c r="R724" i="1"/>
  <c r="S714" i="1"/>
  <c r="O711" i="1"/>
  <c r="M711" i="1"/>
  <c r="R711" i="1"/>
  <c r="E711" i="1"/>
  <c r="K711" i="1"/>
  <c r="H709" i="1"/>
  <c r="H699" i="1"/>
  <c r="N695" i="1"/>
  <c r="J686" i="1"/>
  <c r="G673" i="1"/>
  <c r="S671" i="1"/>
  <c r="F659" i="1"/>
  <c r="N642" i="1"/>
  <c r="C642" i="1"/>
  <c r="Q642" i="1"/>
  <c r="E642" i="1"/>
  <c r="K642" i="1"/>
  <c r="M642" i="1"/>
  <c r="O642" i="1"/>
  <c r="F642" i="1"/>
  <c r="H642" i="1"/>
  <c r="I635" i="1"/>
  <c r="N610" i="1"/>
  <c r="K610" i="1"/>
  <c r="J610" i="1"/>
  <c r="Q610" i="1"/>
  <c r="F610" i="1"/>
  <c r="L610" i="1"/>
  <c r="P610" i="1"/>
  <c r="B610" i="1"/>
  <c r="C610" i="1"/>
  <c r="D610" i="1"/>
  <c r="E610" i="1"/>
  <c r="R610" i="1"/>
  <c r="S610" i="1"/>
  <c r="M597" i="1"/>
  <c r="N569" i="1"/>
  <c r="I569" i="1"/>
  <c r="K569" i="1"/>
  <c r="Q569" i="1"/>
  <c r="G569" i="1"/>
  <c r="C569" i="1"/>
  <c r="D569" i="1"/>
  <c r="F569" i="1"/>
  <c r="J569" i="1"/>
  <c r="O569" i="1"/>
  <c r="S569" i="1"/>
  <c r="B569" i="1"/>
  <c r="H569" i="1"/>
  <c r="L569" i="1"/>
  <c r="M569" i="1"/>
  <c r="L542" i="1"/>
  <c r="O730" i="1"/>
  <c r="L730" i="1"/>
  <c r="Q730" i="1"/>
  <c r="C730" i="1"/>
  <c r="O698" i="1"/>
  <c r="C698" i="1"/>
  <c r="F698" i="1"/>
  <c r="L698" i="1"/>
  <c r="M695" i="1"/>
  <c r="N681" i="1"/>
  <c r="B681" i="1"/>
  <c r="J681" i="1"/>
  <c r="O681" i="1"/>
  <c r="I681" i="1"/>
  <c r="K681" i="1"/>
  <c r="S681" i="1"/>
  <c r="R671" i="1"/>
  <c r="N606" i="1"/>
  <c r="G606" i="1"/>
  <c r="B606" i="1"/>
  <c r="H606" i="1"/>
  <c r="L606" i="1"/>
  <c r="I606" i="1"/>
  <c r="O606" i="1"/>
  <c r="R606" i="1"/>
  <c r="E606" i="1"/>
  <c r="F606" i="1"/>
  <c r="J606" i="1"/>
  <c r="Q606" i="1"/>
  <c r="S606" i="1"/>
  <c r="N539" i="1"/>
  <c r="O539" i="1"/>
  <c r="C539" i="1"/>
  <c r="D539" i="1"/>
  <c r="G539" i="1"/>
  <c r="E539" i="1"/>
  <c r="F539" i="1"/>
  <c r="I539" i="1"/>
  <c r="K539" i="1"/>
  <c r="P539" i="1"/>
  <c r="Q539" i="1"/>
  <c r="B539" i="1"/>
  <c r="M539" i="1"/>
  <c r="R539" i="1"/>
  <c r="S539" i="1"/>
  <c r="N480" i="1"/>
  <c r="C480" i="1"/>
  <c r="D480" i="1"/>
  <c r="I480" i="1"/>
  <c r="M480" i="1"/>
  <c r="H480" i="1"/>
  <c r="L480" i="1"/>
  <c r="E480" i="1"/>
  <c r="F480" i="1"/>
  <c r="G480" i="1"/>
  <c r="K480" i="1"/>
  <c r="P480" i="1"/>
  <c r="S480" i="1"/>
  <c r="B480" i="1"/>
  <c r="J480" i="1"/>
  <c r="O480" i="1"/>
  <c r="Q480" i="1"/>
  <c r="R480" i="1"/>
  <c r="N542" i="1"/>
  <c r="B542" i="1"/>
  <c r="D542" i="1"/>
  <c r="H542" i="1"/>
  <c r="M542" i="1"/>
  <c r="Q542" i="1"/>
  <c r="F542" i="1"/>
  <c r="G542" i="1"/>
  <c r="J542" i="1"/>
  <c r="R542" i="1"/>
  <c r="S542" i="1"/>
  <c r="E542" i="1"/>
  <c r="I542" i="1"/>
  <c r="K542" i="1"/>
  <c r="O542" i="1"/>
  <c r="N418" i="1"/>
  <c r="Q418" i="1"/>
  <c r="K418" i="1"/>
  <c r="R418" i="1"/>
  <c r="E418" i="1"/>
  <c r="F418" i="1"/>
  <c r="J418" i="1"/>
  <c r="P418" i="1"/>
  <c r="B418" i="1"/>
  <c r="C418" i="1"/>
  <c r="D418" i="1"/>
  <c r="G418" i="1"/>
  <c r="H418" i="1"/>
  <c r="I418" i="1"/>
  <c r="O418" i="1"/>
  <c r="S418" i="1"/>
  <c r="L418" i="1"/>
  <c r="N597" i="1"/>
  <c r="S597" i="1"/>
  <c r="F597" i="1"/>
  <c r="K597" i="1"/>
  <c r="P597" i="1"/>
  <c r="Q597" i="1"/>
  <c r="H597" i="1"/>
  <c r="I597" i="1"/>
  <c r="J597" i="1"/>
  <c r="L597" i="1"/>
  <c r="B597" i="1"/>
  <c r="C597" i="1"/>
  <c r="D597" i="1"/>
  <c r="N454" i="1"/>
  <c r="L454" i="1"/>
  <c r="Q454" i="1"/>
  <c r="I454" i="1"/>
  <c r="P454" i="1"/>
  <c r="M454" i="1"/>
  <c r="R454" i="1"/>
  <c r="S454" i="1"/>
  <c r="D454" i="1"/>
  <c r="H454" i="1"/>
  <c r="B454" i="1"/>
  <c r="C454" i="1"/>
  <c r="E454" i="1"/>
  <c r="J454" i="1"/>
  <c r="K454" i="1"/>
  <c r="F454" i="1"/>
  <c r="G454" i="1"/>
  <c r="O454" i="1"/>
  <c r="N673" i="1"/>
  <c r="O673" i="1"/>
  <c r="Q673" i="1"/>
  <c r="R673" i="1"/>
  <c r="E673" i="1"/>
  <c r="F673" i="1"/>
  <c r="L673" i="1"/>
  <c r="N659" i="1"/>
  <c r="I659" i="1"/>
  <c r="M659" i="1"/>
  <c r="H659" i="1"/>
  <c r="E659" i="1"/>
  <c r="N635" i="1"/>
  <c r="Q635" i="1"/>
  <c r="C635" i="1"/>
  <c r="G635" i="1"/>
  <c r="B635" i="1"/>
  <c r="D635" i="1"/>
  <c r="L635" i="1"/>
  <c r="M635" i="1"/>
  <c r="S635" i="1"/>
  <c r="N474" i="1"/>
  <c r="M474" i="1"/>
  <c r="R474" i="1"/>
  <c r="G474" i="1"/>
  <c r="L474" i="1"/>
  <c r="S474" i="1"/>
  <c r="B474" i="1"/>
  <c r="I474" i="1"/>
  <c r="P474" i="1"/>
  <c r="D474" i="1"/>
  <c r="E474" i="1"/>
  <c r="H474" i="1"/>
  <c r="K474" i="1"/>
  <c r="F474" i="1"/>
  <c r="J474" i="1"/>
  <c r="O474" i="1"/>
  <c r="Q474" i="1"/>
  <c r="O712" i="1"/>
  <c r="N712" i="1"/>
  <c r="S712" i="1"/>
  <c r="H712" i="1"/>
  <c r="P712" i="1"/>
  <c r="I695" i="1"/>
  <c r="N690" i="1"/>
  <c r="K690" i="1"/>
  <c r="G690" i="1"/>
  <c r="L690" i="1"/>
  <c r="F690" i="1"/>
  <c r="J671" i="1"/>
  <c r="N670" i="1"/>
  <c r="K670" i="1"/>
  <c r="I670" i="1"/>
  <c r="O670" i="1"/>
  <c r="C670" i="1"/>
  <c r="Q670" i="1"/>
  <c r="R670" i="1"/>
  <c r="N656" i="1"/>
  <c r="R656" i="1"/>
  <c r="C656" i="1"/>
  <c r="G656" i="1"/>
  <c r="H656" i="1"/>
  <c r="I656" i="1"/>
  <c r="P656" i="1"/>
  <c r="N649" i="1"/>
  <c r="J649" i="1"/>
  <c r="I649" i="1"/>
  <c r="O649" i="1"/>
  <c r="Q649" i="1"/>
  <c r="C649" i="1"/>
  <c r="D649" i="1"/>
  <c r="H649" i="1"/>
  <c r="L649" i="1"/>
  <c r="N629" i="1"/>
  <c r="J629" i="1"/>
  <c r="F629" i="1"/>
  <c r="L629" i="1"/>
  <c r="Q629" i="1"/>
  <c r="G629" i="1"/>
  <c r="H629" i="1"/>
  <c r="O629" i="1"/>
  <c r="R629" i="1"/>
  <c r="N448" i="1"/>
  <c r="F448" i="1"/>
  <c r="J448" i="1"/>
  <c r="M448" i="1"/>
  <c r="S448" i="1"/>
  <c r="H448" i="1"/>
  <c r="R448" i="1"/>
  <c r="B448" i="1"/>
  <c r="G448" i="1"/>
  <c r="O448" i="1"/>
  <c r="C448" i="1"/>
  <c r="D448" i="1"/>
  <c r="E448" i="1"/>
  <c r="L448" i="1"/>
  <c r="P448" i="1"/>
  <c r="I448" i="1"/>
  <c r="K448" i="1"/>
  <c r="Q448" i="1"/>
  <c r="O731" i="1"/>
  <c r="M731" i="1"/>
  <c r="R731" i="1"/>
  <c r="F731" i="1"/>
  <c r="L720" i="1"/>
  <c r="O709" i="1"/>
  <c r="J709" i="1"/>
  <c r="N709" i="1"/>
  <c r="S709" i="1"/>
  <c r="B709" i="1"/>
  <c r="O699" i="1"/>
  <c r="D699" i="1"/>
  <c r="I699" i="1"/>
  <c r="P699" i="1"/>
  <c r="H695" i="1"/>
  <c r="N686" i="1"/>
  <c r="G686" i="1"/>
  <c r="C686" i="1"/>
  <c r="H686" i="1"/>
  <c r="O686" i="1"/>
  <c r="J675" i="1"/>
  <c r="I671" i="1"/>
  <c r="S669" i="1"/>
  <c r="M665" i="1"/>
  <c r="N663" i="1"/>
  <c r="D663" i="1"/>
  <c r="Q663" i="1"/>
  <c r="K663" i="1"/>
  <c r="L663" i="1"/>
  <c r="J657" i="1"/>
  <c r="N605" i="1"/>
  <c r="F605" i="1"/>
  <c r="E605" i="1"/>
  <c r="J605" i="1"/>
  <c r="B605" i="1"/>
  <c r="D605" i="1"/>
  <c r="H605" i="1"/>
  <c r="L605" i="1"/>
  <c r="O605" i="1"/>
  <c r="P605" i="1"/>
  <c r="Q605" i="1"/>
  <c r="R605" i="1"/>
  <c r="C605" i="1"/>
  <c r="G605" i="1"/>
  <c r="I605" i="1"/>
  <c r="N586" i="1"/>
  <c r="G586" i="1"/>
  <c r="D586" i="1"/>
  <c r="J586" i="1"/>
  <c r="O586" i="1"/>
  <c r="E586" i="1"/>
  <c r="F586" i="1"/>
  <c r="I586" i="1"/>
  <c r="L586" i="1"/>
  <c r="Q586" i="1"/>
  <c r="K586" i="1"/>
  <c r="M586" i="1"/>
  <c r="P586" i="1"/>
  <c r="S586" i="1"/>
  <c r="I748" i="1"/>
  <c r="O746" i="1"/>
  <c r="M746" i="1"/>
  <c r="P746" i="1"/>
  <c r="O741" i="1"/>
  <c r="H741" i="1"/>
  <c r="D741" i="1"/>
  <c r="K741" i="1"/>
  <c r="S730" i="1"/>
  <c r="O727" i="1"/>
  <c r="I727" i="1"/>
  <c r="M727" i="1"/>
  <c r="H727" i="1"/>
  <c r="Q727" i="1"/>
  <c r="K720" i="1"/>
  <c r="O705" i="1"/>
  <c r="F705" i="1"/>
  <c r="J705" i="1"/>
  <c r="D705" i="1"/>
  <c r="L705" i="1"/>
  <c r="S698" i="1"/>
  <c r="G695" i="1"/>
  <c r="O694" i="1"/>
  <c r="P694" i="1"/>
  <c r="R694" i="1"/>
  <c r="B694" i="1"/>
  <c r="L679" i="1"/>
  <c r="I675" i="1"/>
  <c r="H671" i="1"/>
  <c r="R669" i="1"/>
  <c r="L665" i="1"/>
  <c r="R662" i="1"/>
  <c r="H657" i="1"/>
  <c r="O395" i="1"/>
  <c r="Q395" i="1"/>
  <c r="K395" i="1"/>
  <c r="R395" i="1"/>
  <c r="I395" i="1"/>
  <c r="D395" i="1"/>
  <c r="E395" i="1"/>
  <c r="H395" i="1"/>
  <c r="N395" i="1"/>
  <c r="J395" i="1"/>
  <c r="L395" i="1"/>
  <c r="P395" i="1"/>
  <c r="S395" i="1"/>
  <c r="B395" i="1"/>
  <c r="C395" i="1"/>
  <c r="F395" i="1"/>
  <c r="G395" i="1"/>
  <c r="M395" i="1"/>
  <c r="N386" i="1"/>
  <c r="F386" i="1"/>
  <c r="J386" i="1"/>
  <c r="C386" i="1"/>
  <c r="I386" i="1"/>
  <c r="O386" i="1"/>
  <c r="L386" i="1"/>
  <c r="H386" i="1"/>
  <c r="K386" i="1"/>
  <c r="Q386" i="1"/>
  <c r="P386" i="1"/>
  <c r="R386" i="1"/>
  <c r="D386" i="1"/>
  <c r="E386" i="1"/>
  <c r="B386" i="1"/>
  <c r="G386" i="1"/>
  <c r="M386" i="1"/>
  <c r="S386" i="1"/>
  <c r="N792" i="1"/>
  <c r="R792" i="1"/>
  <c r="C792" i="1"/>
  <c r="P783" i="1"/>
  <c r="O780" i="1"/>
  <c r="G780" i="1"/>
  <c r="D780" i="1"/>
  <c r="G776" i="1"/>
  <c r="N766" i="1"/>
  <c r="P761" i="1"/>
  <c r="O758" i="1"/>
  <c r="E758" i="1"/>
  <c r="R758" i="1"/>
  <c r="B758" i="1"/>
  <c r="F753" i="1"/>
  <c r="H748" i="1"/>
  <c r="N744" i="1"/>
  <c r="R730" i="1"/>
  <c r="H724" i="1"/>
  <c r="O723" i="1"/>
  <c r="E723" i="1"/>
  <c r="I723" i="1"/>
  <c r="S723" i="1"/>
  <c r="B723" i="1"/>
  <c r="P721" i="1"/>
  <c r="J720" i="1"/>
  <c r="O718" i="1"/>
  <c r="D718" i="1"/>
  <c r="C718" i="1"/>
  <c r="J718" i="1"/>
  <c r="N716" i="1"/>
  <c r="P703" i="1"/>
  <c r="R698" i="1"/>
  <c r="L697" i="1"/>
  <c r="F695" i="1"/>
  <c r="J692" i="1"/>
  <c r="Q689" i="1"/>
  <c r="J688" i="1"/>
  <c r="I683" i="1"/>
  <c r="N682" i="1"/>
  <c r="C682" i="1"/>
  <c r="L682" i="1"/>
  <c r="Q682" i="1"/>
  <c r="O682" i="1"/>
  <c r="P682" i="1"/>
  <c r="T682" i="1" s="1"/>
  <c r="J679" i="1"/>
  <c r="H675" i="1"/>
  <c r="F671" i="1"/>
  <c r="Q669" i="1"/>
  <c r="K665" i="1"/>
  <c r="Q662" i="1"/>
  <c r="G657" i="1"/>
  <c r="J650" i="1"/>
  <c r="R648" i="1"/>
  <c r="N647" i="1"/>
  <c r="H647" i="1"/>
  <c r="E647" i="1"/>
  <c r="J647" i="1"/>
  <c r="F647" i="1"/>
  <c r="K647" i="1"/>
  <c r="S647" i="1"/>
  <c r="B647" i="1"/>
  <c r="H872" i="1"/>
  <c r="H852" i="1"/>
  <c r="H832" i="1"/>
  <c r="H812" i="1"/>
  <c r="N807" i="1"/>
  <c r="L807" i="1"/>
  <c r="N800" i="1"/>
  <c r="E800" i="1"/>
  <c r="K800" i="1"/>
  <c r="N783" i="1"/>
  <c r="F776" i="1"/>
  <c r="O775" i="1"/>
  <c r="B775" i="1"/>
  <c r="I775" i="1"/>
  <c r="P775" i="1"/>
  <c r="K766" i="1"/>
  <c r="N761" i="1"/>
  <c r="J760" i="1"/>
  <c r="E753" i="1"/>
  <c r="O752" i="1"/>
  <c r="F752" i="1"/>
  <c r="L752" i="1"/>
  <c r="G748" i="1"/>
  <c r="M744" i="1"/>
  <c r="J738" i="1"/>
  <c r="O736" i="1"/>
  <c r="C736" i="1"/>
  <c r="P736" i="1"/>
  <c r="P730" i="1"/>
  <c r="G724" i="1"/>
  <c r="N721" i="1"/>
  <c r="H720" i="1"/>
  <c r="M716" i="1"/>
  <c r="G714" i="1"/>
  <c r="N703" i="1"/>
  <c r="Q698" i="1"/>
  <c r="K697" i="1"/>
  <c r="D695" i="1"/>
  <c r="I692" i="1"/>
  <c r="P689" i="1"/>
  <c r="H688" i="1"/>
  <c r="H683" i="1"/>
  <c r="I679" i="1"/>
  <c r="G675" i="1"/>
  <c r="E671" i="1"/>
  <c r="P669" i="1"/>
  <c r="J665" i="1"/>
  <c r="M662" i="1"/>
  <c r="F657" i="1"/>
  <c r="N652" i="1"/>
  <c r="M652" i="1"/>
  <c r="Q652" i="1"/>
  <c r="E652" i="1"/>
  <c r="R652" i="1"/>
  <c r="S652" i="1"/>
  <c r="B652" i="1"/>
  <c r="I650" i="1"/>
  <c r="Q648" i="1"/>
  <c r="N638" i="1"/>
  <c r="I638" i="1"/>
  <c r="M638" i="1"/>
  <c r="O638" i="1"/>
  <c r="R638" i="1"/>
  <c r="D638" i="1"/>
  <c r="E638" i="1"/>
  <c r="J638" i="1"/>
  <c r="L638" i="1"/>
  <c r="N633" i="1"/>
  <c r="O633" i="1"/>
  <c r="C633" i="1"/>
  <c r="Q633" i="1"/>
  <c r="M633" i="1"/>
  <c r="R633" i="1"/>
  <c r="S633" i="1"/>
  <c r="B633" i="1"/>
  <c r="D633" i="1"/>
  <c r="H633" i="1"/>
  <c r="J633" i="1"/>
  <c r="Q607" i="1"/>
  <c r="N502" i="1"/>
  <c r="B502" i="1"/>
  <c r="F502" i="1"/>
  <c r="E502" i="1"/>
  <c r="K502" i="1"/>
  <c r="P502" i="1"/>
  <c r="S502" i="1"/>
  <c r="C502" i="1"/>
  <c r="I502" i="1"/>
  <c r="O502" i="1"/>
  <c r="D502" i="1"/>
  <c r="G502" i="1"/>
  <c r="H502" i="1"/>
  <c r="M502" i="1"/>
  <c r="Q502" i="1"/>
  <c r="J502" i="1"/>
  <c r="L502" i="1"/>
  <c r="R502" i="1"/>
  <c r="S373" i="1"/>
  <c r="B15" i="1"/>
  <c r="D15" i="1"/>
  <c r="L15" i="1"/>
  <c r="O15" i="1"/>
  <c r="S15" i="1"/>
  <c r="P15" i="1"/>
  <c r="H15" i="1"/>
  <c r="N15" i="1"/>
  <c r="E15" i="1"/>
  <c r="Q15" i="1"/>
  <c r="R15" i="1"/>
  <c r="G15" i="1"/>
  <c r="I15" i="1"/>
  <c r="K15" i="1"/>
  <c r="M15" i="1"/>
  <c r="J15" i="1"/>
  <c r="O702" i="1"/>
  <c r="C702" i="1"/>
  <c r="G702" i="1"/>
  <c r="H672" i="1"/>
  <c r="K667" i="1"/>
  <c r="N658" i="1"/>
  <c r="G658" i="1"/>
  <c r="K658" i="1"/>
  <c r="N636" i="1"/>
  <c r="R636" i="1"/>
  <c r="E636" i="1"/>
  <c r="I636" i="1"/>
  <c r="D636" i="1"/>
  <c r="N627" i="1"/>
  <c r="H627" i="1"/>
  <c r="B627" i="1"/>
  <c r="G627" i="1"/>
  <c r="L627" i="1"/>
  <c r="O627" i="1"/>
  <c r="K619" i="1"/>
  <c r="M616" i="1"/>
  <c r="I612" i="1"/>
  <c r="K602" i="1"/>
  <c r="L588" i="1"/>
  <c r="N576" i="1"/>
  <c r="Q576" i="1"/>
  <c r="D576" i="1"/>
  <c r="I576" i="1"/>
  <c r="M576" i="1"/>
  <c r="S576" i="1"/>
  <c r="C576" i="1"/>
  <c r="N574" i="1"/>
  <c r="O574" i="1"/>
  <c r="E574" i="1"/>
  <c r="I574" i="1"/>
  <c r="F574" i="1"/>
  <c r="D574" i="1"/>
  <c r="G574" i="1"/>
  <c r="J574" i="1"/>
  <c r="L574" i="1"/>
  <c r="Q574" i="1"/>
  <c r="G553" i="1"/>
  <c r="N390" i="1"/>
  <c r="J390" i="1"/>
  <c r="O390" i="1"/>
  <c r="R390" i="1"/>
  <c r="D390" i="1"/>
  <c r="K390" i="1"/>
  <c r="B390" i="1"/>
  <c r="E390" i="1"/>
  <c r="F390" i="1"/>
  <c r="P390" i="1"/>
  <c r="Q390" i="1"/>
  <c r="C390" i="1"/>
  <c r="G390" i="1"/>
  <c r="H390" i="1"/>
  <c r="M390" i="1"/>
  <c r="S390" i="1"/>
  <c r="N382" i="1"/>
  <c r="B382" i="1"/>
  <c r="F382" i="1"/>
  <c r="M382" i="1"/>
  <c r="S382" i="1"/>
  <c r="I382" i="1"/>
  <c r="O382" i="1"/>
  <c r="J382" i="1"/>
  <c r="L382" i="1"/>
  <c r="P382" i="1"/>
  <c r="E382" i="1"/>
  <c r="C382" i="1"/>
  <c r="D382" i="1"/>
  <c r="H382" i="1"/>
  <c r="K382" i="1"/>
  <c r="Q382" i="1"/>
  <c r="N618" i="1"/>
  <c r="F618" i="1"/>
  <c r="K618" i="1"/>
  <c r="P618" i="1"/>
  <c r="B618" i="1"/>
  <c r="L616" i="1"/>
  <c r="J602" i="1"/>
  <c r="N591" i="1"/>
  <c r="L591" i="1"/>
  <c r="P591" i="1"/>
  <c r="C591" i="1"/>
  <c r="G591" i="1"/>
  <c r="H591" i="1"/>
  <c r="J591" i="1"/>
  <c r="M591" i="1"/>
  <c r="R591" i="1"/>
  <c r="S573" i="1"/>
  <c r="F553" i="1"/>
  <c r="N537" i="1"/>
  <c r="R537" i="1"/>
  <c r="J537" i="1"/>
  <c r="P537" i="1"/>
  <c r="I537" i="1"/>
  <c r="K537" i="1"/>
  <c r="M537" i="1"/>
  <c r="B537" i="1"/>
  <c r="E537" i="1"/>
  <c r="F537" i="1"/>
  <c r="N526" i="1"/>
  <c r="F526" i="1"/>
  <c r="I526" i="1"/>
  <c r="O526" i="1"/>
  <c r="S526" i="1"/>
  <c r="L526" i="1"/>
  <c r="Q526" i="1"/>
  <c r="C526" i="1"/>
  <c r="J526" i="1"/>
  <c r="K526" i="1"/>
  <c r="P526" i="1"/>
  <c r="D526" i="1"/>
  <c r="E526" i="1"/>
  <c r="N509" i="1"/>
  <c r="I509" i="1"/>
  <c r="M509" i="1"/>
  <c r="E509" i="1"/>
  <c r="K509" i="1"/>
  <c r="Q509" i="1"/>
  <c r="O509" i="1"/>
  <c r="S509" i="1"/>
  <c r="C509" i="1"/>
  <c r="H509" i="1"/>
  <c r="R509" i="1"/>
  <c r="B509" i="1"/>
  <c r="G509" i="1"/>
  <c r="J509" i="1"/>
  <c r="L412" i="1"/>
  <c r="H412" i="1"/>
  <c r="M412" i="1"/>
  <c r="N412" i="1"/>
  <c r="S412" i="1"/>
  <c r="K412" i="1"/>
  <c r="F412" i="1"/>
  <c r="O412" i="1"/>
  <c r="B412" i="1"/>
  <c r="C412" i="1"/>
  <c r="D412" i="1"/>
  <c r="E412" i="1"/>
  <c r="G412" i="1"/>
  <c r="I412" i="1"/>
  <c r="Q412" i="1"/>
  <c r="R412" i="1"/>
  <c r="J373" i="1"/>
  <c r="D373" i="1"/>
  <c r="C373" i="1"/>
  <c r="H373" i="1"/>
  <c r="F373" i="1"/>
  <c r="L373" i="1"/>
  <c r="B373" i="1"/>
  <c r="N373" i="1"/>
  <c r="P373" i="1"/>
  <c r="Q373" i="1"/>
  <c r="I373" i="1"/>
  <c r="E373" i="1"/>
  <c r="G373" i="1"/>
  <c r="M373" i="1"/>
  <c r="O373" i="1"/>
  <c r="R373" i="1"/>
  <c r="C316" i="1"/>
  <c r="D316" i="1"/>
  <c r="H316" i="1"/>
  <c r="P316" i="1"/>
  <c r="Q316" i="1"/>
  <c r="E316" i="1"/>
  <c r="L316" i="1"/>
  <c r="F316" i="1"/>
  <c r="G316" i="1"/>
  <c r="M316" i="1"/>
  <c r="N316" i="1"/>
  <c r="S316" i="1"/>
  <c r="B316" i="1"/>
  <c r="O316" i="1"/>
  <c r="Q639" i="1"/>
  <c r="N631" i="1"/>
  <c r="L631" i="1"/>
  <c r="Q631" i="1"/>
  <c r="I631" i="1"/>
  <c r="S626" i="1"/>
  <c r="N623" i="1"/>
  <c r="D623" i="1"/>
  <c r="P623" i="1"/>
  <c r="C623" i="1"/>
  <c r="R623" i="1"/>
  <c r="I616" i="1"/>
  <c r="N615" i="1"/>
  <c r="Q615" i="1"/>
  <c r="E615" i="1"/>
  <c r="I615" i="1"/>
  <c r="D615" i="1"/>
  <c r="J615" i="1"/>
  <c r="I602" i="1"/>
  <c r="R573" i="1"/>
  <c r="N543" i="1"/>
  <c r="C543" i="1"/>
  <c r="F543" i="1"/>
  <c r="J543" i="1"/>
  <c r="O543" i="1"/>
  <c r="P543" i="1"/>
  <c r="R543" i="1"/>
  <c r="B543" i="1"/>
  <c r="E543" i="1"/>
  <c r="I543" i="1"/>
  <c r="P536" i="1"/>
  <c r="N505" i="1"/>
  <c r="E505" i="1"/>
  <c r="I505" i="1"/>
  <c r="P505" i="1"/>
  <c r="B505" i="1"/>
  <c r="M505" i="1"/>
  <c r="R505" i="1"/>
  <c r="D505" i="1"/>
  <c r="J505" i="1"/>
  <c r="C505" i="1"/>
  <c r="L505" i="1"/>
  <c r="O505" i="1"/>
  <c r="S505" i="1"/>
  <c r="B402" i="1"/>
  <c r="I402" i="1"/>
  <c r="M402" i="1"/>
  <c r="P402" i="1"/>
  <c r="C402" i="1"/>
  <c r="Q402" i="1"/>
  <c r="F402" i="1"/>
  <c r="G402" i="1"/>
  <c r="K402" i="1"/>
  <c r="R402" i="1"/>
  <c r="D402" i="1"/>
  <c r="E402" i="1"/>
  <c r="H402" i="1"/>
  <c r="N402" i="1"/>
  <c r="O402" i="1"/>
  <c r="S402" i="1"/>
  <c r="J356" i="1"/>
  <c r="P356" i="1"/>
  <c r="D356" i="1"/>
  <c r="M356" i="1"/>
  <c r="S356" i="1"/>
  <c r="I356" i="1"/>
  <c r="N356" i="1"/>
  <c r="B356" i="1"/>
  <c r="C356" i="1"/>
  <c r="E356" i="1"/>
  <c r="F356" i="1"/>
  <c r="H356" i="1"/>
  <c r="Q356" i="1"/>
  <c r="R356" i="1"/>
  <c r="G356" i="1"/>
  <c r="K356" i="1"/>
  <c r="L356" i="1"/>
  <c r="O356" i="1"/>
  <c r="C315" i="1"/>
  <c r="R315" i="1"/>
  <c r="O315" i="1"/>
  <c r="B315" i="1"/>
  <c r="G315" i="1"/>
  <c r="K315" i="1"/>
  <c r="N315" i="1"/>
  <c r="E315" i="1"/>
  <c r="L315" i="1"/>
  <c r="P315" i="1"/>
  <c r="D315" i="1"/>
  <c r="F315" i="1"/>
  <c r="M315" i="1"/>
  <c r="S267" i="1"/>
  <c r="G267" i="1"/>
  <c r="F267" i="1"/>
  <c r="K267" i="1"/>
  <c r="D267" i="1"/>
  <c r="J267" i="1"/>
  <c r="C267" i="1"/>
  <c r="I267" i="1"/>
  <c r="M267" i="1"/>
  <c r="Q267" i="1"/>
  <c r="B267" i="1"/>
  <c r="L267" i="1"/>
  <c r="E267" i="1"/>
  <c r="N267" i="1"/>
  <c r="P267" i="1"/>
  <c r="O267" i="1"/>
  <c r="R267" i="1"/>
  <c r="D276" i="1"/>
  <c r="C276" i="1"/>
  <c r="N276" i="1"/>
  <c r="R276" i="1"/>
  <c r="O276" i="1"/>
  <c r="E276" i="1"/>
  <c r="M276" i="1"/>
  <c r="H276" i="1"/>
  <c r="B276" i="1"/>
  <c r="P276" i="1"/>
  <c r="Q276" i="1"/>
  <c r="P573" i="1"/>
  <c r="N553" i="1"/>
  <c r="M553" i="1"/>
  <c r="E553" i="1"/>
  <c r="I553" i="1"/>
  <c r="B553" i="1"/>
  <c r="H553" i="1"/>
  <c r="J553" i="1"/>
  <c r="L553" i="1"/>
  <c r="P553" i="1"/>
  <c r="S553" i="1"/>
  <c r="I536" i="1"/>
  <c r="N385" i="1"/>
  <c r="E385" i="1"/>
  <c r="I385" i="1"/>
  <c r="F385" i="1"/>
  <c r="K385" i="1"/>
  <c r="C385" i="1"/>
  <c r="R385" i="1"/>
  <c r="M385" i="1"/>
  <c r="P385" i="1"/>
  <c r="S385" i="1"/>
  <c r="B385" i="1"/>
  <c r="J385" i="1"/>
  <c r="D385" i="1"/>
  <c r="G385" i="1"/>
  <c r="H385" i="1"/>
  <c r="L385" i="1"/>
  <c r="O385" i="1"/>
  <c r="Q385" i="1"/>
  <c r="I84" i="1"/>
  <c r="H84" i="1"/>
  <c r="D84" i="1"/>
  <c r="C84" i="1"/>
  <c r="G84" i="1"/>
  <c r="K84" i="1"/>
  <c r="N84" i="1"/>
  <c r="B59" i="1"/>
  <c r="L59" i="1"/>
  <c r="Q59" i="1"/>
  <c r="G59" i="1"/>
  <c r="O59" i="1"/>
  <c r="H59" i="1"/>
  <c r="K59" i="1"/>
  <c r="P59" i="1"/>
  <c r="S59" i="1"/>
  <c r="D59" i="1"/>
  <c r="J59" i="1"/>
  <c r="M59" i="1"/>
  <c r="N59" i="1"/>
  <c r="E59" i="1"/>
  <c r="R59" i="1"/>
  <c r="P790" i="1"/>
  <c r="O704" i="1"/>
  <c r="E704" i="1"/>
  <c r="I704" i="1"/>
  <c r="N684" i="1"/>
  <c r="E684" i="1"/>
  <c r="Q684" i="1"/>
  <c r="N678" i="1"/>
  <c r="E678" i="1"/>
  <c r="I678" i="1"/>
  <c r="R658" i="1"/>
  <c r="N654" i="1"/>
  <c r="P654" i="1"/>
  <c r="C654" i="1"/>
  <c r="J639" i="1"/>
  <c r="N628" i="1"/>
  <c r="I628" i="1"/>
  <c r="D628" i="1"/>
  <c r="J628" i="1"/>
  <c r="O628" i="1"/>
  <c r="O626" i="1"/>
  <c r="L621" i="1"/>
  <c r="L617" i="1"/>
  <c r="D616" i="1"/>
  <c r="O614" i="1"/>
  <c r="N608" i="1"/>
  <c r="I608" i="1"/>
  <c r="F608" i="1"/>
  <c r="L608" i="1"/>
  <c r="Q608" i="1"/>
  <c r="C608" i="1"/>
  <c r="E602" i="1"/>
  <c r="O596" i="1"/>
  <c r="L573" i="1"/>
  <c r="N563" i="1"/>
  <c r="C563" i="1"/>
  <c r="D563" i="1"/>
  <c r="H563" i="1"/>
  <c r="E563" i="1"/>
  <c r="G563" i="1"/>
  <c r="M563" i="1"/>
  <c r="O563" i="1"/>
  <c r="Q563" i="1"/>
  <c r="S563" i="1"/>
  <c r="N555" i="1"/>
  <c r="P555" i="1"/>
  <c r="D555" i="1"/>
  <c r="I555" i="1"/>
  <c r="M555" i="1"/>
  <c r="K555" i="1"/>
  <c r="L555" i="1"/>
  <c r="O555" i="1"/>
  <c r="R555" i="1"/>
  <c r="B555" i="1"/>
  <c r="F555" i="1"/>
  <c r="R544" i="1"/>
  <c r="F536" i="1"/>
  <c r="O495" i="1"/>
  <c r="J445" i="1"/>
  <c r="R417" i="1"/>
  <c r="N672" i="1"/>
  <c r="M672" i="1"/>
  <c r="O672" i="1"/>
  <c r="S672" i="1"/>
  <c r="N667" i="1"/>
  <c r="H667" i="1"/>
  <c r="C667" i="1"/>
  <c r="G667" i="1"/>
  <c r="I639" i="1"/>
  <c r="M626" i="1"/>
  <c r="N619" i="1"/>
  <c r="H619" i="1"/>
  <c r="M619" i="1"/>
  <c r="R619" i="1"/>
  <c r="C619" i="1"/>
  <c r="G619" i="1"/>
  <c r="K617" i="1"/>
  <c r="M614" i="1"/>
  <c r="N612" i="1"/>
  <c r="M612" i="1"/>
  <c r="P612" i="1"/>
  <c r="C612" i="1"/>
  <c r="O612" i="1"/>
  <c r="N588" i="1"/>
  <c r="I588" i="1"/>
  <c r="H588" i="1"/>
  <c r="O588" i="1"/>
  <c r="S588" i="1"/>
  <c r="F588" i="1"/>
  <c r="B588" i="1"/>
  <c r="K573" i="1"/>
  <c r="R568" i="1"/>
  <c r="S546" i="1"/>
  <c r="P544" i="1"/>
  <c r="J495" i="1"/>
  <c r="S468" i="1"/>
  <c r="N465" i="1"/>
  <c r="C465" i="1"/>
  <c r="G465" i="1"/>
  <c r="B465" i="1"/>
  <c r="H465" i="1"/>
  <c r="K465" i="1"/>
  <c r="E465" i="1"/>
  <c r="J465" i="1"/>
  <c r="R465" i="1"/>
  <c r="D465" i="1"/>
  <c r="F465" i="1"/>
  <c r="L465" i="1"/>
  <c r="O465" i="1"/>
  <c r="S465" i="1"/>
  <c r="F417" i="1"/>
  <c r="N616" i="1"/>
  <c r="R616" i="1"/>
  <c r="B616" i="1"/>
  <c r="G616" i="1"/>
  <c r="K616" i="1"/>
  <c r="J616" i="1"/>
  <c r="P616" i="1"/>
  <c r="N602" i="1"/>
  <c r="C602" i="1"/>
  <c r="P602" i="1"/>
  <c r="D602" i="1"/>
  <c r="L602" i="1"/>
  <c r="O602" i="1"/>
  <c r="R602" i="1"/>
  <c r="N536" i="1"/>
  <c r="Q536" i="1"/>
  <c r="H536" i="1"/>
  <c r="M536" i="1"/>
  <c r="S536" i="1"/>
  <c r="O536" i="1"/>
  <c r="B536" i="1"/>
  <c r="C536" i="1"/>
  <c r="E536" i="1"/>
  <c r="K536" i="1"/>
  <c r="L536" i="1"/>
  <c r="R536" i="1"/>
  <c r="N445" i="1"/>
  <c r="C445" i="1"/>
  <c r="G445" i="1"/>
  <c r="B445" i="1"/>
  <c r="I445" i="1"/>
  <c r="M445" i="1"/>
  <c r="O445" i="1"/>
  <c r="E445" i="1"/>
  <c r="K445" i="1"/>
  <c r="R445" i="1"/>
  <c r="L445" i="1"/>
  <c r="P445" i="1"/>
  <c r="S445" i="1"/>
  <c r="D445" i="1"/>
  <c r="F445" i="1"/>
  <c r="N495" i="1"/>
  <c r="P495" i="1"/>
  <c r="H495" i="1"/>
  <c r="M495" i="1"/>
  <c r="S495" i="1"/>
  <c r="E495" i="1"/>
  <c r="I495" i="1"/>
  <c r="R495" i="1"/>
  <c r="B495" i="1"/>
  <c r="C495" i="1"/>
  <c r="D495" i="1"/>
  <c r="F495" i="1"/>
  <c r="K495" i="1"/>
  <c r="L495" i="1"/>
  <c r="N417" i="1"/>
  <c r="P417" i="1"/>
  <c r="H417" i="1"/>
  <c r="M417" i="1"/>
  <c r="S417" i="1"/>
  <c r="K417" i="1"/>
  <c r="O417" i="1"/>
  <c r="Q417" i="1"/>
  <c r="C417" i="1"/>
  <c r="G417" i="1"/>
  <c r="D417" i="1"/>
  <c r="E417" i="1"/>
  <c r="I417" i="1"/>
  <c r="J417" i="1"/>
  <c r="L417" i="1"/>
  <c r="S228" i="1"/>
  <c r="J228" i="1"/>
  <c r="R228" i="1"/>
  <c r="B228" i="1"/>
  <c r="G228" i="1"/>
  <c r="L228" i="1"/>
  <c r="I228" i="1"/>
  <c r="N228" i="1"/>
  <c r="P228" i="1"/>
  <c r="D228" i="1"/>
  <c r="H228" i="1"/>
  <c r="O228" i="1"/>
  <c r="F228" i="1"/>
  <c r="K228" i="1"/>
  <c r="M228" i="1"/>
  <c r="Q228" i="1"/>
  <c r="E228" i="1"/>
  <c r="N468" i="1"/>
  <c r="F468" i="1"/>
  <c r="J468" i="1"/>
  <c r="G468" i="1"/>
  <c r="M468" i="1"/>
  <c r="R468" i="1"/>
  <c r="D468" i="1"/>
  <c r="B468" i="1"/>
  <c r="H468" i="1"/>
  <c r="Q468" i="1"/>
  <c r="C468" i="1"/>
  <c r="E468" i="1"/>
  <c r="I468" i="1"/>
  <c r="O468" i="1"/>
  <c r="P468" i="1"/>
  <c r="N573" i="1"/>
  <c r="M573" i="1"/>
  <c r="C573" i="1"/>
  <c r="G573" i="1"/>
  <c r="B573" i="1"/>
  <c r="E573" i="1"/>
  <c r="I573" i="1"/>
  <c r="N544" i="1"/>
  <c r="D544" i="1"/>
  <c r="B544" i="1"/>
  <c r="H544" i="1"/>
  <c r="L544" i="1"/>
  <c r="C544" i="1"/>
  <c r="F544" i="1"/>
  <c r="G544" i="1"/>
  <c r="J544" i="1"/>
  <c r="M544" i="1"/>
  <c r="Q544" i="1"/>
  <c r="B161" i="1"/>
  <c r="F161" i="1"/>
  <c r="H161" i="1"/>
  <c r="M161" i="1"/>
  <c r="F406" i="1"/>
  <c r="Q406" i="1"/>
  <c r="J406" i="1"/>
  <c r="O406" i="1"/>
  <c r="B406" i="1"/>
  <c r="D406" i="1"/>
  <c r="E406" i="1"/>
  <c r="M406" i="1"/>
  <c r="N406" i="1"/>
  <c r="S406" i="1"/>
  <c r="C406" i="1"/>
  <c r="G406" i="1"/>
  <c r="H406" i="1"/>
  <c r="L406" i="1"/>
  <c r="P406" i="1"/>
  <c r="R406" i="1"/>
  <c r="J371" i="1"/>
  <c r="S371" i="1"/>
  <c r="B371" i="1"/>
  <c r="M371" i="1"/>
  <c r="R371" i="1"/>
  <c r="G371" i="1"/>
  <c r="K371" i="1"/>
  <c r="E371" i="1"/>
  <c r="P371" i="1"/>
  <c r="D371" i="1"/>
  <c r="L371" i="1"/>
  <c r="C371" i="1"/>
  <c r="F371" i="1"/>
  <c r="H371" i="1"/>
  <c r="O371" i="1"/>
  <c r="Q371" i="1"/>
  <c r="J363" i="1"/>
  <c r="E363" i="1"/>
  <c r="Q363" i="1"/>
  <c r="B363" i="1"/>
  <c r="G363" i="1"/>
  <c r="L363" i="1"/>
  <c r="O363" i="1"/>
  <c r="P363" i="1"/>
  <c r="S363" i="1"/>
  <c r="D363" i="1"/>
  <c r="K363" i="1"/>
  <c r="C363" i="1"/>
  <c r="F363" i="1"/>
  <c r="H363" i="1"/>
  <c r="M363" i="1"/>
  <c r="N363" i="1"/>
  <c r="R363" i="1"/>
  <c r="K623" i="1"/>
  <c r="N621" i="1"/>
  <c r="B621" i="1"/>
  <c r="K621" i="1"/>
  <c r="Q621" i="1"/>
  <c r="I621" i="1"/>
  <c r="O621" i="1"/>
  <c r="J618" i="1"/>
  <c r="M615" i="1"/>
  <c r="E614" i="1"/>
  <c r="N596" i="1"/>
  <c r="R596" i="1"/>
  <c r="D596" i="1"/>
  <c r="I596" i="1"/>
  <c r="M596" i="1"/>
  <c r="J596" i="1"/>
  <c r="L596" i="1"/>
  <c r="P596" i="1"/>
  <c r="O591" i="1"/>
  <c r="N554" i="1"/>
  <c r="O554" i="1"/>
  <c r="B554" i="1"/>
  <c r="G554" i="1"/>
  <c r="K554" i="1"/>
  <c r="E554" i="1"/>
  <c r="D554" i="1"/>
  <c r="F554" i="1"/>
  <c r="I554" i="1"/>
  <c r="Q554" i="1"/>
  <c r="R554" i="1"/>
  <c r="S543" i="1"/>
  <c r="Q537" i="1"/>
  <c r="N527" i="1"/>
  <c r="G527" i="1"/>
  <c r="K527" i="1"/>
  <c r="Q527" i="1"/>
  <c r="S527" i="1"/>
  <c r="C527" i="1"/>
  <c r="D527" i="1"/>
  <c r="F527" i="1"/>
  <c r="I527" i="1"/>
  <c r="M527" i="1"/>
  <c r="O527" i="1"/>
  <c r="N393" i="1"/>
  <c r="M393" i="1"/>
  <c r="R393" i="1"/>
  <c r="D393" i="1"/>
  <c r="I393" i="1"/>
  <c r="O393" i="1"/>
  <c r="E393" i="1"/>
  <c r="B393" i="1"/>
  <c r="C393" i="1"/>
  <c r="L393" i="1"/>
  <c r="P393" i="1"/>
  <c r="K393" i="1"/>
  <c r="Q393" i="1"/>
  <c r="F393" i="1"/>
  <c r="G393" i="1"/>
  <c r="J341" i="1"/>
  <c r="K341" i="1"/>
  <c r="B341" i="1"/>
  <c r="F341" i="1"/>
  <c r="O341" i="1"/>
  <c r="P341" i="1"/>
  <c r="S341" i="1"/>
  <c r="R341" i="1"/>
  <c r="N341" i="1"/>
  <c r="Q341" i="1"/>
  <c r="D341" i="1"/>
  <c r="G341" i="1"/>
  <c r="I341" i="1"/>
  <c r="C341" i="1"/>
  <c r="E341" i="1"/>
  <c r="L341" i="1"/>
  <c r="M341" i="1"/>
  <c r="S210" i="1"/>
  <c r="G210" i="1"/>
  <c r="E210" i="1"/>
  <c r="C210" i="1"/>
  <c r="L210" i="1"/>
  <c r="I210" i="1"/>
  <c r="O210" i="1"/>
  <c r="B210" i="1"/>
  <c r="P210" i="1"/>
  <c r="R210" i="1"/>
  <c r="F210" i="1"/>
  <c r="K210" i="1"/>
  <c r="J210" i="1"/>
  <c r="M210" i="1"/>
  <c r="D210" i="1"/>
  <c r="H210" i="1"/>
  <c r="N210" i="1"/>
  <c r="N639" i="1"/>
  <c r="K639" i="1"/>
  <c r="P639" i="1"/>
  <c r="S639" i="1"/>
  <c r="N626" i="1"/>
  <c r="G626" i="1"/>
  <c r="E626" i="1"/>
  <c r="J626" i="1"/>
  <c r="H626" i="1"/>
  <c r="I618" i="1"/>
  <c r="N617" i="1"/>
  <c r="S617" i="1"/>
  <c r="D617" i="1"/>
  <c r="I617" i="1"/>
  <c r="M617" i="1"/>
  <c r="Q617" i="1"/>
  <c r="K591" i="1"/>
  <c r="N568" i="1"/>
  <c r="H568" i="1"/>
  <c r="I568" i="1"/>
  <c r="O568" i="1"/>
  <c r="S568" i="1"/>
  <c r="B568" i="1"/>
  <c r="M568" i="1"/>
  <c r="Q568" i="1"/>
  <c r="C568" i="1"/>
  <c r="F568" i="1"/>
  <c r="N546" i="1"/>
  <c r="F546" i="1"/>
  <c r="G546" i="1"/>
  <c r="L546" i="1"/>
  <c r="Q546" i="1"/>
  <c r="P546" i="1"/>
  <c r="I546" i="1"/>
  <c r="J546" i="1"/>
  <c r="M546" i="1"/>
  <c r="C546" i="1"/>
  <c r="N535" i="1"/>
  <c r="P535" i="1"/>
  <c r="F535" i="1"/>
  <c r="K535" i="1"/>
  <c r="Q535" i="1"/>
  <c r="H535" i="1"/>
  <c r="L535" i="1"/>
  <c r="C535" i="1"/>
  <c r="D535" i="1"/>
  <c r="G535" i="1"/>
  <c r="J535" i="1"/>
  <c r="R535" i="1"/>
  <c r="S535" i="1"/>
  <c r="N494" i="1"/>
  <c r="O494" i="1"/>
  <c r="S494" i="1"/>
  <c r="E494" i="1"/>
  <c r="J494" i="1"/>
  <c r="P494" i="1"/>
  <c r="B494" i="1"/>
  <c r="I494" i="1"/>
  <c r="Q494" i="1"/>
  <c r="C494" i="1"/>
  <c r="D494" i="1"/>
  <c r="G494" i="1"/>
  <c r="R494" i="1"/>
  <c r="N467" i="1"/>
  <c r="E467" i="1"/>
  <c r="I467" i="1"/>
  <c r="C467" i="1"/>
  <c r="J467" i="1"/>
  <c r="O467" i="1"/>
  <c r="G467" i="1"/>
  <c r="M467" i="1"/>
  <c r="S467" i="1"/>
  <c r="B467" i="1"/>
  <c r="D467" i="1"/>
  <c r="H467" i="1"/>
  <c r="L467" i="1"/>
  <c r="R467" i="1"/>
  <c r="I250" i="1"/>
  <c r="B250" i="1"/>
  <c r="O250" i="1"/>
  <c r="F250" i="1"/>
  <c r="H250" i="1"/>
  <c r="K250" i="1"/>
  <c r="C250" i="1"/>
  <c r="N250" i="1"/>
  <c r="H618" i="1"/>
  <c r="N614" i="1"/>
  <c r="P614" i="1"/>
  <c r="C614" i="1"/>
  <c r="G614" i="1"/>
  <c r="D614" i="1"/>
  <c r="I591" i="1"/>
  <c r="N578" i="1"/>
  <c r="S578" i="1"/>
  <c r="H578" i="1"/>
  <c r="M578" i="1"/>
  <c r="R578" i="1"/>
  <c r="D578" i="1"/>
  <c r="G578" i="1"/>
  <c r="I578" i="1"/>
  <c r="K578" i="1"/>
  <c r="O578" i="1"/>
  <c r="R553" i="1"/>
  <c r="M543" i="1"/>
  <c r="L537" i="1"/>
  <c r="R526" i="1"/>
  <c r="N516" i="1"/>
  <c r="Q516" i="1"/>
  <c r="F516" i="1"/>
  <c r="K516" i="1"/>
  <c r="P516" i="1"/>
  <c r="J516" i="1"/>
  <c r="O516" i="1"/>
  <c r="B516" i="1"/>
  <c r="G516" i="1"/>
  <c r="L516" i="1"/>
  <c r="M516" i="1"/>
  <c r="S516" i="1"/>
  <c r="D516" i="1"/>
  <c r="E516" i="1"/>
  <c r="N510" i="1"/>
  <c r="J510" i="1"/>
  <c r="O510" i="1"/>
  <c r="H510" i="1"/>
  <c r="P510" i="1"/>
  <c r="E510" i="1"/>
  <c r="K510" i="1"/>
  <c r="R510" i="1"/>
  <c r="B510" i="1"/>
  <c r="I510" i="1"/>
  <c r="L510" i="1"/>
  <c r="Q510" i="1"/>
  <c r="N490" i="1"/>
  <c r="J490" i="1"/>
  <c r="O490" i="1"/>
  <c r="P490" i="1"/>
  <c r="B490" i="1"/>
  <c r="C490" i="1"/>
  <c r="I490" i="1"/>
  <c r="Q490" i="1"/>
  <c r="D490" i="1"/>
  <c r="E490" i="1"/>
  <c r="G490" i="1"/>
  <c r="H490" i="1"/>
  <c r="K490" i="1"/>
  <c r="R490" i="1"/>
  <c r="S490" i="1"/>
  <c r="N651" i="1"/>
  <c r="L651" i="1"/>
  <c r="O651" i="1"/>
  <c r="S651" i="1"/>
  <c r="N646" i="1"/>
  <c r="G646" i="1"/>
  <c r="C646" i="1"/>
  <c r="H646" i="1"/>
  <c r="F631" i="1"/>
  <c r="N630" i="1"/>
  <c r="K630" i="1"/>
  <c r="O630" i="1"/>
  <c r="S630" i="1"/>
  <c r="E630" i="1"/>
  <c r="H623" i="1"/>
  <c r="P619" i="1"/>
  <c r="G618" i="1"/>
  <c r="S616" i="1"/>
  <c r="H615" i="1"/>
  <c r="L612" i="1"/>
  <c r="S602" i="1"/>
  <c r="N599" i="1"/>
  <c r="J599" i="1"/>
  <c r="P599" i="1"/>
  <c r="C599" i="1"/>
  <c r="E599" i="1"/>
  <c r="G599" i="1"/>
  <c r="K599" i="1"/>
  <c r="F591" i="1"/>
  <c r="Q588" i="1"/>
  <c r="N571" i="1"/>
  <c r="K571" i="1"/>
  <c r="P571" i="1"/>
  <c r="C571" i="1"/>
  <c r="Q571" i="1"/>
  <c r="D571" i="1"/>
  <c r="F571" i="1"/>
  <c r="L571" i="1"/>
  <c r="M571" i="1"/>
  <c r="R571" i="1"/>
  <c r="N564" i="1"/>
  <c r="D564" i="1"/>
  <c r="F564" i="1"/>
  <c r="J564" i="1"/>
  <c r="C564" i="1"/>
  <c r="L564" i="1"/>
  <c r="O564" i="1"/>
  <c r="E564" i="1"/>
  <c r="N556" i="1"/>
  <c r="Q556" i="1"/>
  <c r="F556" i="1"/>
  <c r="K556" i="1"/>
  <c r="P556" i="1"/>
  <c r="S556" i="1"/>
  <c r="C556" i="1"/>
  <c r="D556" i="1"/>
  <c r="G556" i="1"/>
  <c r="I556" i="1"/>
  <c r="M556" i="1"/>
  <c r="Q553" i="1"/>
  <c r="L543" i="1"/>
  <c r="H537" i="1"/>
  <c r="N533" i="1"/>
  <c r="M533" i="1"/>
  <c r="B533" i="1"/>
  <c r="G533" i="1"/>
  <c r="K533" i="1"/>
  <c r="D533" i="1"/>
  <c r="E533" i="1"/>
  <c r="H533" i="1"/>
  <c r="P533" i="1"/>
  <c r="Q533" i="1"/>
  <c r="S533" i="1"/>
  <c r="M526" i="1"/>
  <c r="P509" i="1"/>
  <c r="Q505" i="1"/>
  <c r="N415" i="1"/>
  <c r="M415" i="1"/>
  <c r="R415" i="1"/>
  <c r="B415" i="1"/>
  <c r="G415" i="1"/>
  <c r="K415" i="1"/>
  <c r="I415" i="1"/>
  <c r="F415" i="1"/>
  <c r="O415" i="1"/>
  <c r="C415" i="1"/>
  <c r="D415" i="1"/>
  <c r="H415" i="1"/>
  <c r="J415" i="1"/>
  <c r="L415" i="1"/>
  <c r="S415" i="1"/>
  <c r="E405" i="1"/>
  <c r="O405" i="1"/>
  <c r="S405" i="1"/>
  <c r="F405" i="1"/>
  <c r="K405" i="1"/>
  <c r="P405" i="1"/>
  <c r="M405" i="1"/>
  <c r="C405" i="1"/>
  <c r="D405" i="1"/>
  <c r="I405" i="1"/>
  <c r="Q405" i="1"/>
  <c r="N405" i="1"/>
  <c r="R405" i="1"/>
  <c r="G405" i="1"/>
  <c r="H405" i="1"/>
  <c r="N383" i="1"/>
  <c r="C383" i="1"/>
  <c r="G383" i="1"/>
  <c r="Q383" i="1"/>
  <c r="D383" i="1"/>
  <c r="P383" i="1"/>
  <c r="F383" i="1"/>
  <c r="H383" i="1"/>
  <c r="K383" i="1"/>
  <c r="R383" i="1"/>
  <c r="B383" i="1"/>
  <c r="E383" i="1"/>
  <c r="I383" i="1"/>
  <c r="J383" i="1"/>
  <c r="L383" i="1"/>
  <c r="M383" i="1"/>
  <c r="J370" i="1"/>
  <c r="Q370" i="1"/>
  <c r="H370" i="1"/>
  <c r="N370" i="1"/>
  <c r="S370" i="1"/>
  <c r="B370" i="1"/>
  <c r="D370" i="1"/>
  <c r="F370" i="1"/>
  <c r="G370" i="1"/>
  <c r="P370" i="1"/>
  <c r="R370" i="1"/>
  <c r="M370" i="1"/>
  <c r="O370" i="1"/>
  <c r="E370" i="1"/>
  <c r="I370" i="1"/>
  <c r="C327" i="1"/>
  <c r="H327" i="1"/>
  <c r="N327" i="1"/>
  <c r="R327" i="1"/>
  <c r="G327" i="1"/>
  <c r="P327" i="1"/>
  <c r="J327" i="1"/>
  <c r="Q327" i="1"/>
  <c r="M327" i="1"/>
  <c r="D327" i="1"/>
  <c r="S327" i="1"/>
  <c r="B327" i="1"/>
  <c r="F327" i="1"/>
  <c r="I327" i="1"/>
  <c r="O327" i="1"/>
  <c r="N523" i="1"/>
  <c r="C523" i="1"/>
  <c r="B523" i="1"/>
  <c r="H523" i="1"/>
  <c r="L523" i="1"/>
  <c r="F523" i="1"/>
  <c r="K523" i="1"/>
  <c r="K485" i="1"/>
  <c r="R464" i="1"/>
  <c r="R452" i="1"/>
  <c r="N430" i="1"/>
  <c r="H430" i="1"/>
  <c r="L430" i="1"/>
  <c r="B430" i="1"/>
  <c r="G430" i="1"/>
  <c r="M430" i="1"/>
  <c r="E430" i="1"/>
  <c r="K430" i="1"/>
  <c r="R430" i="1"/>
  <c r="M424" i="1"/>
  <c r="S421" i="1"/>
  <c r="N410" i="1"/>
  <c r="M380" i="1"/>
  <c r="M346" i="1"/>
  <c r="C337" i="1"/>
  <c r="B337" i="1"/>
  <c r="M337" i="1"/>
  <c r="Q337" i="1"/>
  <c r="S337" i="1"/>
  <c r="E337" i="1"/>
  <c r="K337" i="1"/>
  <c r="O337" i="1"/>
  <c r="G337" i="1"/>
  <c r="L337" i="1"/>
  <c r="D337" i="1"/>
  <c r="N337" i="1"/>
  <c r="P337" i="1"/>
  <c r="C254" i="1"/>
  <c r="B254" i="1"/>
  <c r="M254" i="1"/>
  <c r="K254" i="1"/>
  <c r="L254" i="1"/>
  <c r="O254" i="1"/>
  <c r="S109" i="1"/>
  <c r="P109" i="1"/>
  <c r="B109" i="1"/>
  <c r="L109" i="1"/>
  <c r="Q109" i="1"/>
  <c r="K109" i="1"/>
  <c r="D109" i="1"/>
  <c r="J109" i="1"/>
  <c r="R109" i="1"/>
  <c r="M109" i="1"/>
  <c r="F109" i="1"/>
  <c r="H109" i="1"/>
  <c r="I109" i="1"/>
  <c r="C109" i="1"/>
  <c r="G594" i="1"/>
  <c r="N593" i="1"/>
  <c r="O593" i="1"/>
  <c r="C593" i="1"/>
  <c r="G593" i="1"/>
  <c r="N584" i="1"/>
  <c r="E584" i="1"/>
  <c r="F584" i="1"/>
  <c r="J584" i="1"/>
  <c r="I584" i="1"/>
  <c r="J577" i="1"/>
  <c r="M565" i="1"/>
  <c r="J560" i="1"/>
  <c r="K552" i="1"/>
  <c r="N550" i="1"/>
  <c r="J550" i="1"/>
  <c r="P550" i="1"/>
  <c r="C550" i="1"/>
  <c r="I550" i="1"/>
  <c r="S548" i="1"/>
  <c r="K547" i="1"/>
  <c r="M524" i="1"/>
  <c r="P493" i="1"/>
  <c r="N489" i="1"/>
  <c r="I489" i="1"/>
  <c r="M489" i="1"/>
  <c r="K489" i="1"/>
  <c r="R489" i="1"/>
  <c r="S489" i="1"/>
  <c r="C489" i="1"/>
  <c r="G489" i="1"/>
  <c r="O489" i="1"/>
  <c r="I485" i="1"/>
  <c r="L475" i="1"/>
  <c r="R473" i="1"/>
  <c r="P466" i="1"/>
  <c r="P464" i="1"/>
  <c r="N456" i="1"/>
  <c r="O456" i="1"/>
  <c r="S456" i="1"/>
  <c r="Q456" i="1"/>
  <c r="D456" i="1"/>
  <c r="J456" i="1"/>
  <c r="C456" i="1"/>
  <c r="K456" i="1"/>
  <c r="R456" i="1"/>
  <c r="P452" i="1"/>
  <c r="O450" i="1"/>
  <c r="N435" i="1"/>
  <c r="M435" i="1"/>
  <c r="R435" i="1"/>
  <c r="B435" i="1"/>
  <c r="F435" i="1"/>
  <c r="H435" i="1"/>
  <c r="G435" i="1"/>
  <c r="J435" i="1"/>
  <c r="K435" i="1"/>
  <c r="C435" i="1"/>
  <c r="L424" i="1"/>
  <c r="R421" i="1"/>
  <c r="M416" i="1"/>
  <c r="M410" i="1"/>
  <c r="I380" i="1"/>
  <c r="S367" i="1"/>
  <c r="C304" i="1"/>
  <c r="O304" i="1"/>
  <c r="M304" i="1"/>
  <c r="E304" i="1"/>
  <c r="D304" i="1"/>
  <c r="G304" i="1"/>
  <c r="N304" i="1"/>
  <c r="P304" i="1"/>
  <c r="G288" i="1"/>
  <c r="F288" i="1"/>
  <c r="Q288" i="1"/>
  <c r="E288" i="1"/>
  <c r="L288" i="1"/>
  <c r="R288" i="1"/>
  <c r="S288" i="1"/>
  <c r="D288" i="1"/>
  <c r="K288" i="1"/>
  <c r="P288" i="1"/>
  <c r="B288" i="1"/>
  <c r="C288" i="1"/>
  <c r="J288" i="1"/>
  <c r="O288" i="1"/>
  <c r="S164" i="1"/>
  <c r="P164" i="1"/>
  <c r="K164" i="1"/>
  <c r="L164" i="1"/>
  <c r="Q164" i="1"/>
  <c r="B164" i="1"/>
  <c r="E164" i="1"/>
  <c r="J164" i="1"/>
  <c r="O164" i="1"/>
  <c r="R164" i="1"/>
  <c r="B37" i="1"/>
  <c r="E37" i="1"/>
  <c r="H37" i="1"/>
  <c r="O37" i="1"/>
  <c r="D37" i="1"/>
  <c r="K37" i="1"/>
  <c r="L37" i="1"/>
  <c r="R37" i="1"/>
  <c r="G37" i="1"/>
  <c r="P37" i="1"/>
  <c r="Q37" i="1"/>
  <c r="I37" i="1"/>
  <c r="J37" i="1"/>
  <c r="M37" i="1"/>
  <c r="N604" i="1"/>
  <c r="E604" i="1"/>
  <c r="C604" i="1"/>
  <c r="H604" i="1"/>
  <c r="G577" i="1"/>
  <c r="P566" i="1"/>
  <c r="G560" i="1"/>
  <c r="Q557" i="1"/>
  <c r="H552" i="1"/>
  <c r="O548" i="1"/>
  <c r="F547" i="1"/>
  <c r="N534" i="1"/>
  <c r="O534" i="1"/>
  <c r="D534" i="1"/>
  <c r="I534" i="1"/>
  <c r="M534" i="1"/>
  <c r="B534" i="1"/>
  <c r="F534" i="1"/>
  <c r="H524" i="1"/>
  <c r="P518" i="1"/>
  <c r="S515" i="1"/>
  <c r="N511" i="1"/>
  <c r="K511" i="1"/>
  <c r="P511" i="1"/>
  <c r="L511" i="1"/>
  <c r="S511" i="1"/>
  <c r="B511" i="1"/>
  <c r="E511" i="1"/>
  <c r="M511" i="1"/>
  <c r="H507" i="1"/>
  <c r="R499" i="1"/>
  <c r="I493" i="1"/>
  <c r="G475" i="1"/>
  <c r="J473" i="1"/>
  <c r="I466" i="1"/>
  <c r="K464" i="1"/>
  <c r="Q461" i="1"/>
  <c r="F452" i="1"/>
  <c r="L429" i="1"/>
  <c r="K421" i="1"/>
  <c r="I416" i="1"/>
  <c r="J375" i="1"/>
  <c r="H375" i="1"/>
  <c r="K375" i="1"/>
  <c r="O375" i="1"/>
  <c r="L375" i="1"/>
  <c r="R375" i="1"/>
  <c r="S375" i="1"/>
  <c r="F375" i="1"/>
  <c r="I375" i="1"/>
  <c r="M375" i="1"/>
  <c r="C375" i="1"/>
  <c r="O369" i="1"/>
  <c r="M367" i="1"/>
  <c r="B180" i="1"/>
  <c r="G180" i="1"/>
  <c r="R180" i="1"/>
  <c r="D180" i="1"/>
  <c r="Q180" i="1"/>
  <c r="H180" i="1"/>
  <c r="R131" i="1"/>
  <c r="N131" i="1"/>
  <c r="K131" i="1"/>
  <c r="P131" i="1"/>
  <c r="B131" i="1"/>
  <c r="M131" i="1"/>
  <c r="E131" i="1"/>
  <c r="D131" i="1"/>
  <c r="L131" i="1"/>
  <c r="B1830" i="1"/>
  <c r="G1830" i="1"/>
  <c r="N1830" i="1"/>
  <c r="D1830" i="1"/>
  <c r="I1830" i="1"/>
  <c r="H1830" i="1"/>
  <c r="O1830" i="1"/>
  <c r="S1830" i="1"/>
  <c r="Q1830" i="1"/>
  <c r="C1830" i="1"/>
  <c r="R1830" i="1"/>
  <c r="E1830" i="1"/>
  <c r="J1830" i="1"/>
  <c r="K1830" i="1"/>
  <c r="F1830" i="1"/>
  <c r="L1830" i="1"/>
  <c r="M1830" i="1"/>
  <c r="P1830" i="1"/>
  <c r="N485" i="1"/>
  <c r="D485" i="1"/>
  <c r="H485" i="1"/>
  <c r="R485" i="1"/>
  <c r="E485" i="1"/>
  <c r="J485" i="1"/>
  <c r="M485" i="1"/>
  <c r="F485" i="1"/>
  <c r="P461" i="1"/>
  <c r="N424" i="1"/>
  <c r="B424" i="1"/>
  <c r="F424" i="1"/>
  <c r="E424" i="1"/>
  <c r="K424" i="1"/>
  <c r="P424" i="1"/>
  <c r="J424" i="1"/>
  <c r="C424" i="1"/>
  <c r="D424" i="1"/>
  <c r="O424" i="1"/>
  <c r="J410" i="1"/>
  <c r="D410" i="1"/>
  <c r="H410" i="1"/>
  <c r="C410" i="1"/>
  <c r="K410" i="1"/>
  <c r="O410" i="1"/>
  <c r="B410" i="1"/>
  <c r="F410" i="1"/>
  <c r="G410" i="1"/>
  <c r="Q410" i="1"/>
  <c r="R410" i="1"/>
  <c r="J380" i="1"/>
  <c r="N380" i="1"/>
  <c r="C380" i="1"/>
  <c r="H380" i="1"/>
  <c r="O380" i="1"/>
  <c r="S380" i="1"/>
  <c r="G380" i="1"/>
  <c r="B380" i="1"/>
  <c r="K380" i="1"/>
  <c r="L380" i="1"/>
  <c r="Q380" i="1"/>
  <c r="J346" i="1"/>
  <c r="R346" i="1"/>
  <c r="O346" i="1"/>
  <c r="N346" i="1"/>
  <c r="B346" i="1"/>
  <c r="E346" i="1"/>
  <c r="H346" i="1"/>
  <c r="Q346" i="1"/>
  <c r="C346" i="1"/>
  <c r="I346" i="1"/>
  <c r="K346" i="1"/>
  <c r="P346" i="1"/>
  <c r="C321" i="1"/>
  <c r="J321" i="1"/>
  <c r="L321" i="1"/>
  <c r="B321" i="1"/>
  <c r="K321" i="1"/>
  <c r="S297" i="1"/>
  <c r="I160" i="1"/>
  <c r="B160" i="1"/>
  <c r="L160" i="1"/>
  <c r="H160" i="1"/>
  <c r="E160" i="1"/>
  <c r="K160" i="1"/>
  <c r="D160" i="1"/>
  <c r="G160" i="1"/>
  <c r="Q160" i="1"/>
  <c r="C160" i="1"/>
  <c r="N160" i="1"/>
  <c r="C130" i="1"/>
  <c r="D130" i="1"/>
  <c r="R130" i="1"/>
  <c r="Q130" i="1"/>
  <c r="N594" i="1"/>
  <c r="P594" i="1"/>
  <c r="E594" i="1"/>
  <c r="I594" i="1"/>
  <c r="N585" i="1"/>
  <c r="F585" i="1"/>
  <c r="B585" i="1"/>
  <c r="H585" i="1"/>
  <c r="L585" i="1"/>
  <c r="P585" i="1"/>
  <c r="D577" i="1"/>
  <c r="L566" i="1"/>
  <c r="E560" i="1"/>
  <c r="O557" i="1"/>
  <c r="E552" i="1"/>
  <c r="L548" i="1"/>
  <c r="D547" i="1"/>
  <c r="R545" i="1"/>
  <c r="N531" i="1"/>
  <c r="K531" i="1"/>
  <c r="C531" i="1"/>
  <c r="G531" i="1"/>
  <c r="J531" i="1"/>
  <c r="O531" i="1"/>
  <c r="R525" i="1"/>
  <c r="M518" i="1"/>
  <c r="O515" i="1"/>
  <c r="N504" i="1"/>
  <c r="D504" i="1"/>
  <c r="H504" i="1"/>
  <c r="L504" i="1"/>
  <c r="R504" i="1"/>
  <c r="F504" i="1"/>
  <c r="J504" i="1"/>
  <c r="S504" i="1"/>
  <c r="B504" i="1"/>
  <c r="O499" i="1"/>
  <c r="F473" i="1"/>
  <c r="S471" i="1"/>
  <c r="H464" i="1"/>
  <c r="L461" i="1"/>
  <c r="N450" i="1"/>
  <c r="H450" i="1"/>
  <c r="L450" i="1"/>
  <c r="B450" i="1"/>
  <c r="F450" i="1"/>
  <c r="G450" i="1"/>
  <c r="J450" i="1"/>
  <c r="K450" i="1"/>
  <c r="S450" i="1"/>
  <c r="C450" i="1"/>
  <c r="F429" i="1"/>
  <c r="G421" i="1"/>
  <c r="D416" i="1"/>
  <c r="S409" i="1"/>
  <c r="C403" i="1"/>
  <c r="K403" i="1"/>
  <c r="O403" i="1"/>
  <c r="B403" i="1"/>
  <c r="G403" i="1"/>
  <c r="D403" i="1"/>
  <c r="F403" i="1"/>
  <c r="H403" i="1"/>
  <c r="P403" i="1"/>
  <c r="Q403" i="1"/>
  <c r="Q399" i="1"/>
  <c r="I369" i="1"/>
  <c r="F367" i="1"/>
  <c r="I345" i="1"/>
  <c r="N297" i="1"/>
  <c r="F292" i="1"/>
  <c r="M292" i="1"/>
  <c r="C292" i="1"/>
  <c r="I292" i="1"/>
  <c r="P292" i="1"/>
  <c r="B292" i="1"/>
  <c r="J292" i="1"/>
  <c r="R292" i="1"/>
  <c r="E292" i="1"/>
  <c r="H292" i="1"/>
  <c r="S292" i="1"/>
  <c r="N433" i="1"/>
  <c r="K433" i="1"/>
  <c r="P433" i="1"/>
  <c r="L433" i="1"/>
  <c r="S433" i="1"/>
  <c r="D433" i="1"/>
  <c r="H433" i="1"/>
  <c r="O433" i="1"/>
  <c r="E429" i="1"/>
  <c r="N426" i="1"/>
  <c r="D426" i="1"/>
  <c r="H426" i="1"/>
  <c r="L426" i="1"/>
  <c r="R426" i="1"/>
  <c r="S426" i="1"/>
  <c r="C426" i="1"/>
  <c r="I426" i="1"/>
  <c r="O426" i="1"/>
  <c r="F421" i="1"/>
  <c r="N414" i="1"/>
  <c r="L414" i="1"/>
  <c r="Q414" i="1"/>
  <c r="D414" i="1"/>
  <c r="H414" i="1"/>
  <c r="B414" i="1"/>
  <c r="O414" i="1"/>
  <c r="R414" i="1"/>
  <c r="S414" i="1"/>
  <c r="E414" i="1"/>
  <c r="J414" i="1"/>
  <c r="Q409" i="1"/>
  <c r="O399" i="1"/>
  <c r="F369" i="1"/>
  <c r="E367" i="1"/>
  <c r="F345" i="1"/>
  <c r="C320" i="1"/>
  <c r="I320" i="1"/>
  <c r="B320" i="1"/>
  <c r="K320" i="1"/>
  <c r="L320" i="1"/>
  <c r="K297" i="1"/>
  <c r="J203" i="1"/>
  <c r="F203" i="1"/>
  <c r="C203" i="1"/>
  <c r="N625" i="1"/>
  <c r="F625" i="1"/>
  <c r="C625" i="1"/>
  <c r="H625" i="1"/>
  <c r="N609" i="1"/>
  <c r="J609" i="1"/>
  <c r="H609" i="1"/>
  <c r="O609" i="1"/>
  <c r="S609" i="1"/>
  <c r="R593" i="1"/>
  <c r="N589" i="1"/>
  <c r="J589" i="1"/>
  <c r="K589" i="1"/>
  <c r="Q589" i="1"/>
  <c r="S584" i="1"/>
  <c r="I566" i="1"/>
  <c r="N565" i="1"/>
  <c r="E565" i="1"/>
  <c r="B565" i="1"/>
  <c r="H565" i="1"/>
  <c r="L565" i="1"/>
  <c r="J565" i="1"/>
  <c r="K557" i="1"/>
  <c r="I548" i="1"/>
  <c r="P545" i="1"/>
  <c r="O525" i="1"/>
  <c r="N524" i="1"/>
  <c r="D524" i="1"/>
  <c r="E524" i="1"/>
  <c r="J524" i="1"/>
  <c r="O524" i="1"/>
  <c r="C524" i="1"/>
  <c r="L524" i="1"/>
  <c r="R524" i="1"/>
  <c r="K515" i="1"/>
  <c r="N507" i="1"/>
  <c r="G507" i="1"/>
  <c r="K507" i="1"/>
  <c r="D507" i="1"/>
  <c r="I507" i="1"/>
  <c r="B507" i="1"/>
  <c r="L507" i="1"/>
  <c r="Q507" i="1"/>
  <c r="R503" i="1"/>
  <c r="O496" i="1"/>
  <c r="N493" i="1"/>
  <c r="M493" i="1"/>
  <c r="R493" i="1"/>
  <c r="B493" i="1"/>
  <c r="G493" i="1"/>
  <c r="K493" i="1"/>
  <c r="S493" i="1"/>
  <c r="C493" i="1"/>
  <c r="H493" i="1"/>
  <c r="O493" i="1"/>
  <c r="R476" i="1"/>
  <c r="N475" i="1"/>
  <c r="O475" i="1"/>
  <c r="S475" i="1"/>
  <c r="J475" i="1"/>
  <c r="Q475" i="1"/>
  <c r="E475" i="1"/>
  <c r="H475" i="1"/>
  <c r="R475" i="1"/>
  <c r="B475" i="1"/>
  <c r="N466" i="1"/>
  <c r="D466" i="1"/>
  <c r="H466" i="1"/>
  <c r="F466" i="1"/>
  <c r="K466" i="1"/>
  <c r="R466" i="1"/>
  <c r="O466" i="1"/>
  <c r="S466" i="1"/>
  <c r="C466" i="1"/>
  <c r="J466" i="1"/>
  <c r="H461" i="1"/>
  <c r="N452" i="1"/>
  <c r="J452" i="1"/>
  <c r="O452" i="1"/>
  <c r="C452" i="1"/>
  <c r="H452" i="1"/>
  <c r="M452" i="1"/>
  <c r="K452" i="1"/>
  <c r="G452" i="1"/>
  <c r="Q452" i="1"/>
  <c r="N416" i="1"/>
  <c r="O416" i="1"/>
  <c r="S416" i="1"/>
  <c r="E416" i="1"/>
  <c r="J416" i="1"/>
  <c r="P416" i="1"/>
  <c r="R416" i="1"/>
  <c r="C416" i="1"/>
  <c r="F416" i="1"/>
  <c r="G416" i="1"/>
  <c r="Q416" i="1"/>
  <c r="K399" i="1"/>
  <c r="D367" i="1"/>
  <c r="O354" i="1"/>
  <c r="N577" i="1"/>
  <c r="R577" i="1"/>
  <c r="F577" i="1"/>
  <c r="K577" i="1"/>
  <c r="P577" i="1"/>
  <c r="N560" i="1"/>
  <c r="O560" i="1"/>
  <c r="C560" i="1"/>
  <c r="K560" i="1"/>
  <c r="T560" i="1" s="1"/>
  <c r="J557" i="1"/>
  <c r="N552" i="1"/>
  <c r="L552" i="1"/>
  <c r="C552" i="1"/>
  <c r="G552" i="1"/>
  <c r="S552" i="1"/>
  <c r="N547" i="1"/>
  <c r="G547" i="1"/>
  <c r="I547" i="1"/>
  <c r="O547" i="1"/>
  <c r="S547" i="1"/>
  <c r="M545" i="1"/>
  <c r="S523" i="1"/>
  <c r="P503" i="1"/>
  <c r="M496" i="1"/>
  <c r="N473" i="1"/>
  <c r="L473" i="1"/>
  <c r="Q473" i="1"/>
  <c r="D473" i="1"/>
  <c r="I473" i="1"/>
  <c r="O473" i="1"/>
  <c r="S473" i="1"/>
  <c r="B473" i="1"/>
  <c r="G473" i="1"/>
  <c r="M473" i="1"/>
  <c r="N464" i="1"/>
  <c r="B464" i="1"/>
  <c r="F464" i="1"/>
  <c r="Q464" i="1"/>
  <c r="D464" i="1"/>
  <c r="C464" i="1"/>
  <c r="J464" i="1"/>
  <c r="O464" i="1"/>
  <c r="N429" i="1"/>
  <c r="G429" i="1"/>
  <c r="K429" i="1"/>
  <c r="D429" i="1"/>
  <c r="I429" i="1"/>
  <c r="R429" i="1"/>
  <c r="M429" i="1"/>
  <c r="P429" i="1"/>
  <c r="Q429" i="1"/>
  <c r="B429" i="1"/>
  <c r="H429" i="1"/>
  <c r="N421" i="1"/>
  <c r="C421" i="1"/>
  <c r="D421" i="1"/>
  <c r="H421" i="1"/>
  <c r="M421" i="1"/>
  <c r="P421" i="1"/>
  <c r="Q421" i="1"/>
  <c r="E421" i="1"/>
  <c r="J421" i="1"/>
  <c r="J399" i="1"/>
  <c r="J369" i="1"/>
  <c r="R369" i="1"/>
  <c r="N369" i="1"/>
  <c r="S369" i="1"/>
  <c r="C369" i="1"/>
  <c r="H369" i="1"/>
  <c r="M369" i="1"/>
  <c r="Q369" i="1"/>
  <c r="L369" i="1"/>
  <c r="B369" i="1"/>
  <c r="D369" i="1"/>
  <c r="G369" i="1"/>
  <c r="P369" i="1"/>
  <c r="M354" i="1"/>
  <c r="J345" i="1"/>
  <c r="P345" i="1"/>
  <c r="L345" i="1"/>
  <c r="Q345" i="1"/>
  <c r="H345" i="1"/>
  <c r="O345" i="1"/>
  <c r="N345" i="1"/>
  <c r="D345" i="1"/>
  <c r="G345" i="1"/>
  <c r="K345" i="1"/>
  <c r="M345" i="1"/>
  <c r="R345" i="1"/>
  <c r="S345" i="1"/>
  <c r="B345" i="1"/>
  <c r="E345" i="1"/>
  <c r="G297" i="1"/>
  <c r="D297" i="1"/>
  <c r="P297" i="1"/>
  <c r="L297" i="1"/>
  <c r="R297" i="1"/>
  <c r="F297" i="1"/>
  <c r="J297" i="1"/>
  <c r="M297" i="1"/>
  <c r="Q297" i="1"/>
  <c r="C297" i="1"/>
  <c r="I297" i="1"/>
  <c r="E297" i="1"/>
  <c r="H297" i="1"/>
  <c r="O297" i="1"/>
  <c r="J367" i="1"/>
  <c r="N367" i="1"/>
  <c r="G367" i="1"/>
  <c r="L367" i="1"/>
  <c r="Q367" i="1"/>
  <c r="B367" i="1"/>
  <c r="H367" i="1"/>
  <c r="I367" i="1"/>
  <c r="O367" i="1"/>
  <c r="C332" i="1"/>
  <c r="D332" i="1"/>
  <c r="O332" i="1"/>
  <c r="B332" i="1"/>
  <c r="B274" i="1"/>
  <c r="I274" i="1"/>
  <c r="J274" i="1"/>
  <c r="L229" i="1"/>
  <c r="B48" i="1"/>
  <c r="I48" i="1"/>
  <c r="E48" i="1"/>
  <c r="G48" i="1"/>
  <c r="L48" i="1"/>
  <c r="K48" i="1"/>
  <c r="P48" i="1"/>
  <c r="Q48" i="1"/>
  <c r="O48" i="1"/>
  <c r="H48" i="1"/>
  <c r="M48" i="1"/>
  <c r="N48" i="1"/>
  <c r="R48" i="1"/>
  <c r="J48" i="1"/>
  <c r="S48" i="1"/>
  <c r="I192" i="1"/>
  <c r="C192" i="1"/>
  <c r="J192" i="1"/>
  <c r="D192" i="1"/>
  <c r="P192" i="1"/>
  <c r="O192" i="1"/>
  <c r="S145" i="1"/>
  <c r="C145" i="1"/>
  <c r="F145" i="1"/>
  <c r="J145" i="1"/>
  <c r="Q145" i="1"/>
  <c r="D145" i="1"/>
  <c r="N145" i="1"/>
  <c r="B145" i="1"/>
  <c r="H145" i="1"/>
  <c r="K145" i="1"/>
  <c r="I145" i="1"/>
  <c r="M145" i="1"/>
  <c r="P145" i="1"/>
  <c r="E145" i="1"/>
  <c r="G145" i="1"/>
  <c r="L145" i="1"/>
  <c r="O145" i="1"/>
  <c r="N461" i="1"/>
  <c r="C461" i="1"/>
  <c r="I461" i="1"/>
  <c r="O461" i="1"/>
  <c r="S461" i="1"/>
  <c r="M461" i="1"/>
  <c r="F461" i="1"/>
  <c r="J461" i="1"/>
  <c r="B461" i="1"/>
  <c r="J354" i="1"/>
  <c r="L354" i="1"/>
  <c r="P354" i="1"/>
  <c r="C354" i="1"/>
  <c r="H354" i="1"/>
  <c r="N354" i="1"/>
  <c r="K354" i="1"/>
  <c r="D354" i="1"/>
  <c r="Q354" i="1"/>
  <c r="R354" i="1"/>
  <c r="S354" i="1"/>
  <c r="B354" i="1"/>
  <c r="F354" i="1"/>
  <c r="I354" i="1"/>
  <c r="C310" i="1"/>
  <c r="M310" i="1"/>
  <c r="J262" i="1"/>
  <c r="E262" i="1"/>
  <c r="F262" i="1"/>
  <c r="M262" i="1"/>
  <c r="H262" i="1"/>
  <c r="O262" i="1"/>
  <c r="K262" i="1"/>
  <c r="B262" i="1"/>
  <c r="D262" i="1"/>
  <c r="G262" i="1"/>
  <c r="I262" i="1"/>
  <c r="R262" i="1"/>
  <c r="O220" i="1"/>
  <c r="B220" i="1"/>
  <c r="C220" i="1"/>
  <c r="Q220" i="1"/>
  <c r="K78" i="1"/>
  <c r="H78" i="1"/>
  <c r="I78" i="1"/>
  <c r="S399" i="1"/>
  <c r="D399" i="1"/>
  <c r="H399" i="1"/>
  <c r="F399" i="1"/>
  <c r="L399" i="1"/>
  <c r="P399" i="1"/>
  <c r="R399" i="1"/>
  <c r="B399" i="1"/>
  <c r="C399" i="1"/>
  <c r="M399" i="1"/>
  <c r="N399" i="1"/>
  <c r="S229" i="1"/>
  <c r="M229" i="1"/>
  <c r="C229" i="1"/>
  <c r="H229" i="1"/>
  <c r="I229" i="1"/>
  <c r="O229" i="1"/>
  <c r="K229" i="1"/>
  <c r="P229" i="1"/>
  <c r="E229" i="1"/>
  <c r="G229" i="1"/>
  <c r="N229" i="1"/>
  <c r="B229" i="1"/>
  <c r="Q229" i="1"/>
  <c r="R229" i="1"/>
  <c r="B114" i="1"/>
  <c r="Q114" i="1"/>
  <c r="H114" i="1"/>
  <c r="R114" i="1"/>
  <c r="G114" i="1"/>
  <c r="N114" i="1"/>
  <c r="N566" i="1"/>
  <c r="F566" i="1"/>
  <c r="D566" i="1"/>
  <c r="J566" i="1"/>
  <c r="O566" i="1"/>
  <c r="Q566" i="1"/>
  <c r="D557" i="1"/>
  <c r="N548" i="1"/>
  <c r="H548" i="1"/>
  <c r="K548" i="1"/>
  <c r="Q548" i="1"/>
  <c r="B548" i="1"/>
  <c r="F545" i="1"/>
  <c r="M523" i="1"/>
  <c r="N518" i="1"/>
  <c r="S518" i="1"/>
  <c r="B518" i="1"/>
  <c r="K518" i="1"/>
  <c r="Q518" i="1"/>
  <c r="F518" i="1"/>
  <c r="J518" i="1"/>
  <c r="N515" i="1"/>
  <c r="P515" i="1"/>
  <c r="C515" i="1"/>
  <c r="H515" i="1"/>
  <c r="L515" i="1"/>
  <c r="D515" i="1"/>
  <c r="G515" i="1"/>
  <c r="Q515" i="1"/>
  <c r="F503" i="1"/>
  <c r="N499" i="1"/>
  <c r="C499" i="1"/>
  <c r="D499" i="1"/>
  <c r="H499" i="1"/>
  <c r="E499" i="1"/>
  <c r="I499" i="1"/>
  <c r="P499" i="1"/>
  <c r="E496" i="1"/>
  <c r="F476" i="1"/>
  <c r="G451" i="1"/>
  <c r="I409" i="1"/>
  <c r="B409" i="1"/>
  <c r="F409" i="1"/>
  <c r="E409" i="1"/>
  <c r="K409" i="1"/>
  <c r="O409" i="1"/>
  <c r="G409" i="1"/>
  <c r="H409" i="1"/>
  <c r="M409" i="1"/>
  <c r="R409" i="1"/>
  <c r="H361" i="1"/>
  <c r="J351" i="1"/>
  <c r="G351" i="1"/>
  <c r="H351" i="1"/>
  <c r="M351" i="1"/>
  <c r="N351" i="1"/>
  <c r="S351" i="1"/>
  <c r="L351" i="1"/>
  <c r="B351" i="1"/>
  <c r="C351" i="1"/>
  <c r="D351" i="1"/>
  <c r="E351" i="1"/>
  <c r="F351" i="1"/>
  <c r="K351" i="1"/>
  <c r="R351" i="1"/>
  <c r="C278" i="1"/>
  <c r="E278" i="1"/>
  <c r="D278" i="1"/>
  <c r="K278" i="1"/>
  <c r="R278" i="1"/>
  <c r="F278" i="1"/>
  <c r="I278" i="1"/>
  <c r="H278" i="1"/>
  <c r="Q278" i="1"/>
  <c r="M278" i="1"/>
  <c r="S278" i="1"/>
  <c r="B21" i="1"/>
  <c r="L21" i="1"/>
  <c r="S21" i="1"/>
  <c r="E21" i="1"/>
  <c r="J21" i="1"/>
  <c r="N21" i="1"/>
  <c r="H21" i="1"/>
  <c r="P21" i="1"/>
  <c r="G21" i="1"/>
  <c r="K21" i="1"/>
  <c r="I21" i="1"/>
  <c r="M21" i="1"/>
  <c r="O21" i="1"/>
  <c r="R21" i="1"/>
  <c r="D21" i="1"/>
  <c r="B1844" i="1"/>
  <c r="H1844" i="1"/>
  <c r="C1844" i="1"/>
  <c r="G1844" i="1"/>
  <c r="F1844" i="1"/>
  <c r="M1844" i="1"/>
  <c r="Q1844" i="1"/>
  <c r="D1844" i="1"/>
  <c r="N1844" i="1"/>
  <c r="R1844" i="1"/>
  <c r="S1844" i="1"/>
  <c r="E1844" i="1"/>
  <c r="J1844" i="1"/>
  <c r="K1844" i="1"/>
  <c r="I1844" i="1"/>
  <c r="L1844" i="1"/>
  <c r="O1844" i="1"/>
  <c r="P1844" i="1"/>
  <c r="N525" i="1"/>
  <c r="E525" i="1"/>
  <c r="G525" i="1"/>
  <c r="L525" i="1"/>
  <c r="Q525" i="1"/>
  <c r="F525" i="1"/>
  <c r="J525" i="1"/>
  <c r="I523" i="1"/>
  <c r="Q485" i="1"/>
  <c r="N471" i="1"/>
  <c r="J471" i="1"/>
  <c r="O471" i="1"/>
  <c r="C471" i="1"/>
  <c r="G471" i="1"/>
  <c r="D471" i="1"/>
  <c r="H471" i="1"/>
  <c r="Q471" i="1"/>
  <c r="O435" i="1"/>
  <c r="I430" i="1"/>
  <c r="N425" i="1"/>
  <c r="C425" i="1"/>
  <c r="G425" i="1"/>
  <c r="I425" i="1"/>
  <c r="O425" i="1"/>
  <c r="S425" i="1"/>
  <c r="R425" i="1"/>
  <c r="J425" i="1"/>
  <c r="L425" i="1"/>
  <c r="M425" i="1"/>
  <c r="E425" i="1"/>
  <c r="J366" i="1"/>
  <c r="L366" i="1"/>
  <c r="D366" i="1"/>
  <c r="H366" i="1"/>
  <c r="K366" i="1"/>
  <c r="Q366" i="1"/>
  <c r="P366" i="1"/>
  <c r="O366" i="1"/>
  <c r="G366" i="1"/>
  <c r="M366" i="1"/>
  <c r="R366" i="1"/>
  <c r="S366" i="1"/>
  <c r="E366" i="1"/>
  <c r="C335" i="1"/>
  <c r="O335" i="1"/>
  <c r="B335" i="1"/>
  <c r="F335" i="1"/>
  <c r="M335" i="1"/>
  <c r="P335" i="1"/>
  <c r="G335" i="1"/>
  <c r="N335" i="1"/>
  <c r="K335" i="1"/>
  <c r="L335" i="1"/>
  <c r="S124" i="1"/>
  <c r="C124" i="1"/>
  <c r="P124" i="1"/>
  <c r="J124" i="1"/>
  <c r="N124" i="1"/>
  <c r="F124" i="1"/>
  <c r="R124" i="1"/>
  <c r="Q124" i="1"/>
  <c r="G124" i="1"/>
  <c r="K124" i="1"/>
  <c r="D124" i="1"/>
  <c r="H124" i="1"/>
  <c r="M124" i="1"/>
  <c r="I124" i="1"/>
  <c r="O124" i="1"/>
  <c r="N557" i="1"/>
  <c r="R557" i="1"/>
  <c r="H557" i="1"/>
  <c r="M557" i="1"/>
  <c r="S557" i="1"/>
  <c r="N545" i="1"/>
  <c r="E545" i="1"/>
  <c r="D545" i="1"/>
  <c r="J545" i="1"/>
  <c r="O545" i="1"/>
  <c r="I545" i="1"/>
  <c r="G523" i="1"/>
  <c r="N503" i="1"/>
  <c r="C503" i="1"/>
  <c r="G503" i="1"/>
  <c r="I503" i="1"/>
  <c r="O503" i="1"/>
  <c r="S503" i="1"/>
  <c r="B503" i="1"/>
  <c r="K503" i="1"/>
  <c r="Q503" i="1"/>
  <c r="N496" i="1"/>
  <c r="Q496" i="1"/>
  <c r="K496" i="1"/>
  <c r="R496" i="1"/>
  <c r="L496" i="1"/>
  <c r="P496" i="1"/>
  <c r="D496" i="1"/>
  <c r="H496" i="1"/>
  <c r="P485" i="1"/>
  <c r="N476" i="1"/>
  <c r="P476" i="1"/>
  <c r="M476" i="1"/>
  <c r="B476" i="1"/>
  <c r="K476" i="1"/>
  <c r="Q476" i="1"/>
  <c r="D476" i="1"/>
  <c r="H476" i="1"/>
  <c r="N451" i="1"/>
  <c r="I451" i="1"/>
  <c r="M451" i="1"/>
  <c r="E451" i="1"/>
  <c r="J451" i="1"/>
  <c r="C451" i="1"/>
  <c r="Q451" i="1"/>
  <c r="S451" i="1"/>
  <c r="F451" i="1"/>
  <c r="L451" i="1"/>
  <c r="S424" i="1"/>
  <c r="K411" i="1"/>
  <c r="F411" i="1"/>
  <c r="J411" i="1"/>
  <c r="H411" i="1"/>
  <c r="O411" i="1"/>
  <c r="S411" i="1"/>
  <c r="C411" i="1"/>
  <c r="N411" i="1"/>
  <c r="Q411" i="1"/>
  <c r="R411" i="1"/>
  <c r="B411" i="1"/>
  <c r="I411" i="1"/>
  <c r="J361" i="1"/>
  <c r="B361" i="1"/>
  <c r="L361" i="1"/>
  <c r="P361" i="1"/>
  <c r="I361" i="1"/>
  <c r="Q361" i="1"/>
  <c r="F361" i="1"/>
  <c r="D361" i="1"/>
  <c r="C361" i="1"/>
  <c r="K361" i="1"/>
  <c r="M361" i="1"/>
  <c r="R361" i="1"/>
  <c r="F156" i="1"/>
  <c r="B156" i="1"/>
  <c r="H156" i="1"/>
  <c r="I116" i="1"/>
  <c r="E116" i="1"/>
  <c r="D116" i="1"/>
  <c r="C116" i="1"/>
  <c r="F116" i="1"/>
  <c r="E71" i="1"/>
  <c r="C71" i="1"/>
  <c r="I71" i="1"/>
  <c r="O71" i="1"/>
  <c r="Q71" i="1"/>
  <c r="F1164" i="1"/>
  <c r="B1164" i="1"/>
  <c r="Q1164" i="1"/>
  <c r="C1164" i="1"/>
  <c r="E1164" i="1"/>
  <c r="J1164" i="1"/>
  <c r="I1164" i="1"/>
  <c r="O1164" i="1"/>
  <c r="H1164" i="1"/>
  <c r="N1164" i="1"/>
  <c r="S1164" i="1"/>
  <c r="P1164" i="1"/>
  <c r="R1164" i="1"/>
  <c r="D1164" i="1"/>
  <c r="G1164" i="1"/>
  <c r="K1164" i="1"/>
  <c r="L1164" i="1"/>
  <c r="M1164" i="1"/>
  <c r="Q19" i="1"/>
  <c r="M13" i="1"/>
  <c r="O1782" i="1"/>
  <c r="P1782" i="1"/>
  <c r="B1782" i="1"/>
  <c r="Q1782" i="1"/>
  <c r="N1782" i="1"/>
  <c r="C1782" i="1"/>
  <c r="R1782" i="1"/>
  <c r="F1782" i="1"/>
  <c r="E1782" i="1"/>
  <c r="I1782" i="1"/>
  <c r="K1782" i="1"/>
  <c r="G1782" i="1"/>
  <c r="H1782" i="1"/>
  <c r="J1782" i="1"/>
  <c r="L1782" i="1"/>
  <c r="S1782" i="1"/>
  <c r="F1747" i="1"/>
  <c r="J1747" i="1"/>
  <c r="Q1747" i="1"/>
  <c r="I1747" i="1"/>
  <c r="O1747" i="1"/>
  <c r="C1747" i="1"/>
  <c r="K1747" i="1"/>
  <c r="P1747" i="1"/>
  <c r="E1747" i="1"/>
  <c r="D1747" i="1"/>
  <c r="M1747" i="1"/>
  <c r="B1747" i="1"/>
  <c r="G1747" i="1"/>
  <c r="H1747" i="1"/>
  <c r="L1747" i="1"/>
  <c r="R1747" i="1"/>
  <c r="N508" i="1"/>
  <c r="H508" i="1"/>
  <c r="L508" i="1"/>
  <c r="B508" i="1"/>
  <c r="G508" i="1"/>
  <c r="M508" i="1"/>
  <c r="N453" i="1"/>
  <c r="K453" i="1"/>
  <c r="P453" i="1"/>
  <c r="F453" i="1"/>
  <c r="L453" i="1"/>
  <c r="R453" i="1"/>
  <c r="N438" i="1"/>
  <c r="Q438" i="1"/>
  <c r="F438" i="1"/>
  <c r="K438" i="1"/>
  <c r="P438" i="1"/>
  <c r="C438" i="1"/>
  <c r="N420" i="1"/>
  <c r="S420" i="1"/>
  <c r="B420" i="1"/>
  <c r="Q420" i="1"/>
  <c r="E420" i="1"/>
  <c r="O420" i="1"/>
  <c r="M413" i="1"/>
  <c r="J413" i="1"/>
  <c r="O413" i="1"/>
  <c r="R413" i="1"/>
  <c r="T413" i="1" s="1"/>
  <c r="D413" i="1"/>
  <c r="K388" i="1"/>
  <c r="O352" i="1"/>
  <c r="C225" i="1"/>
  <c r="L225" i="1"/>
  <c r="K225" i="1"/>
  <c r="F225" i="1"/>
  <c r="S105" i="1"/>
  <c r="M105" i="1"/>
  <c r="R105" i="1"/>
  <c r="C105" i="1"/>
  <c r="G105" i="1"/>
  <c r="I105" i="1"/>
  <c r="F105" i="1"/>
  <c r="N105" i="1"/>
  <c r="H105" i="1"/>
  <c r="L105" i="1"/>
  <c r="B105" i="1"/>
  <c r="K105" i="1"/>
  <c r="O105" i="1"/>
  <c r="P105" i="1"/>
  <c r="B54" i="1"/>
  <c r="L54" i="1"/>
  <c r="N54" i="1"/>
  <c r="S54" i="1"/>
  <c r="G54" i="1"/>
  <c r="K54" i="1"/>
  <c r="H54" i="1"/>
  <c r="E54" i="1"/>
  <c r="J54" i="1"/>
  <c r="D54" i="1"/>
  <c r="I54" i="1"/>
  <c r="M54" i="1"/>
  <c r="Q54" i="1"/>
  <c r="B34" i="1"/>
  <c r="N34" i="1"/>
  <c r="M34" i="1"/>
  <c r="G34" i="1"/>
  <c r="K34" i="1"/>
  <c r="H34" i="1"/>
  <c r="P34" i="1"/>
  <c r="E34" i="1"/>
  <c r="O34" i="1"/>
  <c r="R34" i="1"/>
  <c r="I34" i="1"/>
  <c r="J34" i="1"/>
  <c r="L34" i="1"/>
  <c r="Q34" i="1"/>
  <c r="B1809" i="1"/>
  <c r="F1809" i="1"/>
  <c r="M1809" i="1"/>
  <c r="G1809" i="1"/>
  <c r="K1809" i="1"/>
  <c r="E1809" i="1"/>
  <c r="L1809" i="1"/>
  <c r="R1809" i="1"/>
  <c r="J1809" i="1"/>
  <c r="O1809" i="1"/>
  <c r="P1809" i="1"/>
  <c r="C1809" i="1"/>
  <c r="D1809" i="1"/>
  <c r="H1809" i="1"/>
  <c r="N1809" i="1"/>
  <c r="S1809" i="1"/>
  <c r="D67" i="1"/>
  <c r="I67" i="1"/>
  <c r="E67" i="1"/>
  <c r="O67" i="1"/>
  <c r="L67" i="1"/>
  <c r="Q67" i="1"/>
  <c r="G67" i="1"/>
  <c r="J67" i="1"/>
  <c r="K67" i="1"/>
  <c r="N67" i="1"/>
  <c r="B19" i="1"/>
  <c r="O19" i="1"/>
  <c r="I19" i="1"/>
  <c r="N19" i="1"/>
  <c r="S19" i="1"/>
  <c r="D19" i="1"/>
  <c r="M19" i="1"/>
  <c r="G19" i="1"/>
  <c r="K19" i="1"/>
  <c r="P19" i="1"/>
  <c r="H19" i="1"/>
  <c r="J19" i="1"/>
  <c r="L19" i="1"/>
  <c r="R19" i="1"/>
  <c r="B13" i="1"/>
  <c r="L13" i="1"/>
  <c r="P13" i="1"/>
  <c r="D13" i="1"/>
  <c r="H13" i="1"/>
  <c r="J13" i="1"/>
  <c r="Q13" i="1"/>
  <c r="O13" i="1"/>
  <c r="E13" i="1"/>
  <c r="G13" i="1"/>
  <c r="I13" i="1"/>
  <c r="N13" i="1"/>
  <c r="N1781" i="1"/>
  <c r="M1781" i="1"/>
  <c r="K1781" i="1"/>
  <c r="Q1781" i="1"/>
  <c r="H1781" i="1"/>
  <c r="P1781" i="1"/>
  <c r="L1781" i="1"/>
  <c r="E1781" i="1"/>
  <c r="G1781" i="1"/>
  <c r="S1781" i="1"/>
  <c r="F1781" i="1"/>
  <c r="J1781" i="1"/>
  <c r="O1781" i="1"/>
  <c r="B1781" i="1"/>
  <c r="D1781" i="1"/>
  <c r="I1781" i="1"/>
  <c r="R1781" i="1"/>
  <c r="Q259" i="1"/>
  <c r="D259" i="1"/>
  <c r="F259" i="1"/>
  <c r="G259" i="1"/>
  <c r="I252" i="1"/>
  <c r="C252" i="1"/>
  <c r="H252" i="1"/>
  <c r="O252" i="1"/>
  <c r="M252" i="1"/>
  <c r="B252" i="1"/>
  <c r="E252" i="1"/>
  <c r="Q252" i="1"/>
  <c r="C224" i="1"/>
  <c r="D224" i="1"/>
  <c r="B224" i="1"/>
  <c r="K224" i="1"/>
  <c r="G224" i="1"/>
  <c r="J224" i="1"/>
  <c r="K152" i="1"/>
  <c r="N152" i="1"/>
  <c r="C152" i="1"/>
  <c r="I152" i="1"/>
  <c r="M152" i="1"/>
  <c r="E152" i="1"/>
  <c r="P152" i="1"/>
  <c r="D152" i="1"/>
  <c r="L152" i="1"/>
  <c r="Q152" i="1"/>
  <c r="R519" i="1"/>
  <c r="N492" i="1"/>
  <c r="L492" i="1"/>
  <c r="Q492" i="1"/>
  <c r="D492" i="1"/>
  <c r="H492" i="1"/>
  <c r="N488" i="1"/>
  <c r="H488" i="1"/>
  <c r="L488" i="1"/>
  <c r="G488" i="1"/>
  <c r="O488" i="1"/>
  <c r="S488" i="1"/>
  <c r="R449" i="1"/>
  <c r="N444" i="1"/>
  <c r="B444" i="1"/>
  <c r="F444" i="1"/>
  <c r="E444" i="1"/>
  <c r="J444" i="1"/>
  <c r="G444" i="1"/>
  <c r="N432" i="1"/>
  <c r="J432" i="1"/>
  <c r="O432" i="1"/>
  <c r="H432" i="1"/>
  <c r="P432" i="1"/>
  <c r="L432" i="1"/>
  <c r="R427" i="1"/>
  <c r="F400" i="1"/>
  <c r="J400" i="1"/>
  <c r="K400" i="1"/>
  <c r="P400" i="1"/>
  <c r="G400" i="1"/>
  <c r="N391" i="1"/>
  <c r="K391" i="1"/>
  <c r="P391" i="1"/>
  <c r="C391" i="1"/>
  <c r="G391" i="1"/>
  <c r="S391" i="1"/>
  <c r="D391" i="1"/>
  <c r="S372" i="1"/>
  <c r="J359" i="1"/>
  <c r="H359" i="1"/>
  <c r="M359" i="1"/>
  <c r="D359" i="1"/>
  <c r="K359" i="1"/>
  <c r="P359" i="1"/>
  <c r="N359" i="1"/>
  <c r="R359" i="1"/>
  <c r="C333" i="1"/>
  <c r="E333" i="1"/>
  <c r="B333" i="1"/>
  <c r="D286" i="1"/>
  <c r="N286" i="1"/>
  <c r="C286" i="1"/>
  <c r="L286" i="1"/>
  <c r="S238" i="1"/>
  <c r="N238" i="1"/>
  <c r="C238" i="1"/>
  <c r="K238" i="1"/>
  <c r="H238" i="1"/>
  <c r="Q238" i="1"/>
  <c r="D238" i="1"/>
  <c r="J238" i="1"/>
  <c r="E238" i="1"/>
  <c r="D66" i="1"/>
  <c r="R66" i="1"/>
  <c r="L66" i="1"/>
  <c r="S66" i="1"/>
  <c r="G66" i="1"/>
  <c r="N66" i="1"/>
  <c r="C66" i="1"/>
  <c r="K66" i="1"/>
  <c r="O66" i="1"/>
  <c r="E66" i="1"/>
  <c r="M66" i="1"/>
  <c r="B1812" i="1"/>
  <c r="I1812" i="1"/>
  <c r="P1812" i="1"/>
  <c r="Q1812" i="1"/>
  <c r="R1812" i="1"/>
  <c r="D1812" i="1"/>
  <c r="S1812" i="1"/>
  <c r="C1812" i="1"/>
  <c r="F1812" i="1"/>
  <c r="H1812" i="1"/>
  <c r="M1812" i="1"/>
  <c r="N1812" i="1"/>
  <c r="O1812" i="1"/>
  <c r="E1812" i="1"/>
  <c r="G1812" i="1"/>
  <c r="N388" i="1"/>
  <c r="H388" i="1"/>
  <c r="L388" i="1"/>
  <c r="J388" i="1"/>
  <c r="Q388" i="1"/>
  <c r="P388" i="1"/>
  <c r="I388" i="1"/>
  <c r="J352" i="1"/>
  <c r="I352" i="1"/>
  <c r="L352" i="1"/>
  <c r="P352" i="1"/>
  <c r="S352" i="1"/>
  <c r="D352" i="1"/>
  <c r="N352" i="1"/>
  <c r="C352" i="1"/>
  <c r="G352" i="1"/>
  <c r="S273" i="1"/>
  <c r="E270" i="1"/>
  <c r="Q270" i="1"/>
  <c r="B270" i="1"/>
  <c r="P270" i="1"/>
  <c r="F270" i="1"/>
  <c r="S207" i="1"/>
  <c r="M207" i="1"/>
  <c r="H207" i="1"/>
  <c r="D207" i="1"/>
  <c r="F207" i="1"/>
  <c r="G207" i="1"/>
  <c r="L207" i="1"/>
  <c r="J207" i="1"/>
  <c r="O207" i="1"/>
  <c r="R207" i="1"/>
  <c r="B207" i="1"/>
  <c r="I207" i="1"/>
  <c r="P207" i="1"/>
  <c r="B1843" i="1"/>
  <c r="G1843" i="1"/>
  <c r="D1843" i="1"/>
  <c r="H1843" i="1"/>
  <c r="L1843" i="1"/>
  <c r="K1843" i="1"/>
  <c r="Q1843" i="1"/>
  <c r="J1843" i="1"/>
  <c r="O1843" i="1"/>
  <c r="R1843" i="1"/>
  <c r="C1843" i="1"/>
  <c r="E1843" i="1"/>
  <c r="N1843" i="1"/>
  <c r="P1843" i="1"/>
  <c r="S1843" i="1"/>
  <c r="B1826" i="1"/>
  <c r="C1826" i="1"/>
  <c r="J1826" i="1"/>
  <c r="N1826" i="1"/>
  <c r="R1826" i="1"/>
  <c r="K1826" i="1"/>
  <c r="Q1826" i="1"/>
  <c r="M1826" i="1"/>
  <c r="I1826" i="1"/>
  <c r="P1826" i="1"/>
  <c r="E1826" i="1"/>
  <c r="F1826" i="1"/>
  <c r="G1826" i="1"/>
  <c r="O1826" i="1"/>
  <c r="S1824" i="1"/>
  <c r="B1811" i="1"/>
  <c r="H1811" i="1"/>
  <c r="O1811" i="1"/>
  <c r="M1811" i="1"/>
  <c r="R1811" i="1"/>
  <c r="K1811" i="1"/>
  <c r="S1811" i="1"/>
  <c r="G1811" i="1"/>
  <c r="P1811" i="1"/>
  <c r="E1811" i="1"/>
  <c r="I1811" i="1"/>
  <c r="J1811" i="1"/>
  <c r="D1811" i="1"/>
  <c r="F1811" i="1"/>
  <c r="L1811" i="1"/>
  <c r="Q1811" i="1"/>
  <c r="M1807" i="1"/>
  <c r="M1800" i="1"/>
  <c r="K1752" i="1"/>
  <c r="J1752" i="1"/>
  <c r="C1752" i="1"/>
  <c r="L1752" i="1"/>
  <c r="I1752" i="1"/>
  <c r="Q1752" i="1"/>
  <c r="P1752" i="1"/>
  <c r="M1752" i="1"/>
  <c r="D1752" i="1"/>
  <c r="H1752" i="1"/>
  <c r="E1752" i="1"/>
  <c r="G1752" i="1"/>
  <c r="B1752" i="1"/>
  <c r="R1752" i="1"/>
  <c r="S1752" i="1"/>
  <c r="N513" i="1"/>
  <c r="M513" i="1"/>
  <c r="R513" i="1"/>
  <c r="B513" i="1"/>
  <c r="F513" i="1"/>
  <c r="S508" i="1"/>
  <c r="N486" i="1"/>
  <c r="E486" i="1"/>
  <c r="I486" i="1"/>
  <c r="C486" i="1"/>
  <c r="H486" i="1"/>
  <c r="N481" i="1"/>
  <c r="D481" i="1"/>
  <c r="G481" i="1"/>
  <c r="L481" i="1"/>
  <c r="Q481" i="1"/>
  <c r="M479" i="1"/>
  <c r="N462" i="1"/>
  <c r="D462" i="1"/>
  <c r="L462" i="1"/>
  <c r="R462" i="1"/>
  <c r="S453" i="1"/>
  <c r="J449" i="1"/>
  <c r="O446" i="1"/>
  <c r="N440" i="1"/>
  <c r="S440" i="1"/>
  <c r="B440" i="1"/>
  <c r="K440" i="1"/>
  <c r="Q440" i="1"/>
  <c r="L440" i="1"/>
  <c r="S438" i="1"/>
  <c r="N436" i="1"/>
  <c r="O436" i="1"/>
  <c r="S436" i="1"/>
  <c r="E436" i="1"/>
  <c r="I436" i="1"/>
  <c r="P436" i="1"/>
  <c r="P431" i="1"/>
  <c r="L427" i="1"/>
  <c r="R420" i="1"/>
  <c r="Q413" i="1"/>
  <c r="M396" i="1"/>
  <c r="Q384" i="1"/>
  <c r="L372" i="1"/>
  <c r="P353" i="1"/>
  <c r="O342" i="1"/>
  <c r="Q340" i="1"/>
  <c r="C330" i="1"/>
  <c r="M330" i="1"/>
  <c r="N328" i="1"/>
  <c r="E264" i="1"/>
  <c r="B264" i="1"/>
  <c r="G264" i="1"/>
  <c r="P264" i="1"/>
  <c r="Q264" i="1"/>
  <c r="F264" i="1"/>
  <c r="D264" i="1"/>
  <c r="M264" i="1"/>
  <c r="D195" i="1"/>
  <c r="R195" i="1"/>
  <c r="G195" i="1"/>
  <c r="B195" i="1"/>
  <c r="M195" i="1"/>
  <c r="F195" i="1"/>
  <c r="N195" i="1"/>
  <c r="B140" i="1"/>
  <c r="C140" i="1"/>
  <c r="D140" i="1"/>
  <c r="B58" i="1"/>
  <c r="H58" i="1"/>
  <c r="L58" i="1"/>
  <c r="S58" i="1"/>
  <c r="E58" i="1"/>
  <c r="M58" i="1"/>
  <c r="Q58" i="1"/>
  <c r="J58" i="1"/>
  <c r="R58" i="1"/>
  <c r="O58" i="1"/>
  <c r="D58" i="1"/>
  <c r="G58" i="1"/>
  <c r="I58" i="1"/>
  <c r="P58" i="1"/>
  <c r="B1835" i="1"/>
  <c r="L1835" i="1"/>
  <c r="S1835" i="1"/>
  <c r="C1835" i="1"/>
  <c r="K1835" i="1"/>
  <c r="Q1835" i="1"/>
  <c r="H1835" i="1"/>
  <c r="O1835" i="1"/>
  <c r="E1835" i="1"/>
  <c r="G1835" i="1"/>
  <c r="F1835" i="1"/>
  <c r="I1835" i="1"/>
  <c r="J1835" i="1"/>
  <c r="P1835" i="1"/>
  <c r="B1832" i="1"/>
  <c r="I1832" i="1"/>
  <c r="P1832" i="1"/>
  <c r="K1832" i="1"/>
  <c r="O1832" i="1"/>
  <c r="E1832" i="1"/>
  <c r="G1832" i="1"/>
  <c r="N1832" i="1"/>
  <c r="M1832" i="1"/>
  <c r="S1832" i="1"/>
  <c r="C1832" i="1"/>
  <c r="D1832" i="1"/>
  <c r="F1832" i="1"/>
  <c r="J1832" i="1"/>
  <c r="Q1832" i="1"/>
  <c r="R1832" i="1"/>
  <c r="R1824" i="1"/>
  <c r="B1824" i="1"/>
  <c r="H1824" i="1"/>
  <c r="I1824" i="1"/>
  <c r="M1824" i="1"/>
  <c r="C1824" i="1"/>
  <c r="J1824" i="1"/>
  <c r="O1824" i="1"/>
  <c r="G1824" i="1"/>
  <c r="P1824" i="1"/>
  <c r="E1824" i="1"/>
  <c r="L1824" i="1"/>
  <c r="Q1824" i="1"/>
  <c r="D1824" i="1"/>
  <c r="K1824" i="1"/>
  <c r="N1824" i="1"/>
  <c r="B1807" i="1"/>
  <c r="D1807" i="1"/>
  <c r="K1807" i="1"/>
  <c r="E1807" i="1"/>
  <c r="N1807" i="1"/>
  <c r="S1807" i="1"/>
  <c r="F1807" i="1"/>
  <c r="J1807" i="1"/>
  <c r="O1807" i="1"/>
  <c r="Q1807" i="1"/>
  <c r="R1807" i="1"/>
  <c r="C1807" i="1"/>
  <c r="H1807" i="1"/>
  <c r="I1807" i="1"/>
  <c r="B1800" i="1"/>
  <c r="Q1800" i="1"/>
  <c r="D1800" i="1"/>
  <c r="F1800" i="1"/>
  <c r="H1800" i="1"/>
  <c r="L1800" i="1"/>
  <c r="E1800" i="1"/>
  <c r="G1800" i="1"/>
  <c r="J1800" i="1"/>
  <c r="C1800" i="1"/>
  <c r="N1800" i="1"/>
  <c r="O1800" i="1"/>
  <c r="P1800" i="1"/>
  <c r="S1800" i="1"/>
  <c r="J273" i="1"/>
  <c r="M273" i="1"/>
  <c r="P273" i="1"/>
  <c r="N273" i="1"/>
  <c r="B273" i="1"/>
  <c r="D273" i="1"/>
  <c r="E273" i="1"/>
  <c r="O273" i="1"/>
  <c r="S236" i="1"/>
  <c r="L236" i="1"/>
  <c r="F236" i="1"/>
  <c r="P236" i="1"/>
  <c r="C236" i="1"/>
  <c r="E236" i="1"/>
  <c r="B236" i="1"/>
  <c r="I236" i="1"/>
  <c r="B25" i="1"/>
  <c r="S25" i="1"/>
  <c r="K25" i="1"/>
  <c r="R25" i="1"/>
  <c r="L25" i="1"/>
  <c r="P25" i="1"/>
  <c r="D25" i="1"/>
  <c r="I25" i="1"/>
  <c r="G25" i="1"/>
  <c r="N25" i="1"/>
  <c r="E25" i="1"/>
  <c r="J25" i="1"/>
  <c r="H25" i="1"/>
  <c r="L1823" i="1"/>
  <c r="P1821" i="1"/>
  <c r="H1761" i="1"/>
  <c r="J1761" i="1"/>
  <c r="Q1761" i="1"/>
  <c r="R1761" i="1"/>
  <c r="K1761" i="1"/>
  <c r="P1761" i="1"/>
  <c r="C1761" i="1"/>
  <c r="D1761" i="1"/>
  <c r="M1761" i="1"/>
  <c r="G1761" i="1"/>
  <c r="O1761" i="1"/>
  <c r="F1761" i="1"/>
  <c r="L1761" i="1"/>
  <c r="N1761" i="1"/>
  <c r="E1761" i="1"/>
  <c r="I1761" i="1"/>
  <c r="S1761" i="1"/>
  <c r="B1847" i="1"/>
  <c r="D1847" i="1"/>
  <c r="K1847" i="1"/>
  <c r="L1847" i="1"/>
  <c r="P1847" i="1"/>
  <c r="F1847" i="1"/>
  <c r="N1847" i="1"/>
  <c r="M1847" i="1"/>
  <c r="R1847" i="1"/>
  <c r="G1847" i="1"/>
  <c r="H1847" i="1"/>
  <c r="I1847" i="1"/>
  <c r="O1847" i="1"/>
  <c r="S1847" i="1"/>
  <c r="K1823" i="1"/>
  <c r="O1821" i="1"/>
  <c r="R1815" i="1"/>
  <c r="D1771" i="1"/>
  <c r="N1771" i="1"/>
  <c r="P1771" i="1"/>
  <c r="F1771" i="1"/>
  <c r="J1771" i="1"/>
  <c r="L1771" i="1"/>
  <c r="E1771" i="1"/>
  <c r="G1771" i="1"/>
  <c r="M1771" i="1"/>
  <c r="B1771" i="1"/>
  <c r="S1771" i="1"/>
  <c r="Q1771" i="1"/>
  <c r="R1771" i="1"/>
  <c r="C1771" i="1"/>
  <c r="H1771" i="1"/>
  <c r="I1771" i="1"/>
  <c r="N587" i="1"/>
  <c r="H587" i="1"/>
  <c r="F587" i="1"/>
  <c r="L587" i="1"/>
  <c r="Q587" i="1"/>
  <c r="N514" i="1"/>
  <c r="O514" i="1"/>
  <c r="S514" i="1"/>
  <c r="E514" i="1"/>
  <c r="I514" i="1"/>
  <c r="J508" i="1"/>
  <c r="N498" i="1"/>
  <c r="S498" i="1"/>
  <c r="B498" i="1"/>
  <c r="Q498" i="1"/>
  <c r="E498" i="1"/>
  <c r="O492" i="1"/>
  <c r="P488" i="1"/>
  <c r="N483" i="1"/>
  <c r="B483" i="1"/>
  <c r="F483" i="1"/>
  <c r="K483" i="1"/>
  <c r="Q483" i="1"/>
  <c r="N470" i="1"/>
  <c r="I470" i="1"/>
  <c r="M470" i="1"/>
  <c r="R470" i="1"/>
  <c r="D470" i="1"/>
  <c r="S462" i="1"/>
  <c r="N460" i="1"/>
  <c r="S460" i="1"/>
  <c r="B460" i="1"/>
  <c r="F460" i="1"/>
  <c r="K460" i="1"/>
  <c r="P460" i="1"/>
  <c r="G460" i="1"/>
  <c r="H453" i="1"/>
  <c r="Q444" i="1"/>
  <c r="N441" i="1"/>
  <c r="C441" i="1"/>
  <c r="O441" i="1"/>
  <c r="B441" i="1"/>
  <c r="S441" i="1"/>
  <c r="I438" i="1"/>
  <c r="N437" i="1"/>
  <c r="P437" i="1"/>
  <c r="C437" i="1"/>
  <c r="H437" i="1"/>
  <c r="L437" i="1"/>
  <c r="Q432" i="1"/>
  <c r="I420" i="1"/>
  <c r="H413" i="1"/>
  <c r="O400" i="1"/>
  <c r="Q391" i="1"/>
  <c r="S359" i="1"/>
  <c r="J358" i="1"/>
  <c r="F358" i="1"/>
  <c r="K358" i="1"/>
  <c r="E358" i="1"/>
  <c r="L358" i="1"/>
  <c r="Q358" i="1"/>
  <c r="N358" i="1"/>
  <c r="B358" i="1"/>
  <c r="G358" i="1"/>
  <c r="C323" i="1"/>
  <c r="N323" i="1"/>
  <c r="E323" i="1"/>
  <c r="B323" i="1"/>
  <c r="L323" i="1"/>
  <c r="D323" i="1"/>
  <c r="C307" i="1"/>
  <c r="I307" i="1"/>
  <c r="B307" i="1"/>
  <c r="G307" i="1"/>
  <c r="H307" i="1"/>
  <c r="O307" i="1"/>
  <c r="D307" i="1"/>
  <c r="R307" i="1"/>
  <c r="E307" i="1"/>
  <c r="M307" i="1"/>
  <c r="C301" i="1"/>
  <c r="J301" i="1"/>
  <c r="M301" i="1"/>
  <c r="B291" i="1"/>
  <c r="E291" i="1"/>
  <c r="N291" i="1"/>
  <c r="G277" i="1"/>
  <c r="M277" i="1"/>
  <c r="R277" i="1"/>
  <c r="C277" i="1"/>
  <c r="H277" i="1"/>
  <c r="Q277" i="1"/>
  <c r="I277" i="1"/>
  <c r="N277" i="1"/>
  <c r="P277" i="1"/>
  <c r="B277" i="1"/>
  <c r="F277" i="1"/>
  <c r="S244" i="1"/>
  <c r="D244" i="1"/>
  <c r="I244" i="1"/>
  <c r="M244" i="1"/>
  <c r="E244" i="1"/>
  <c r="K244" i="1"/>
  <c r="P244" i="1"/>
  <c r="J244" i="1"/>
  <c r="O244" i="1"/>
  <c r="R244" i="1"/>
  <c r="C244" i="1"/>
  <c r="B244" i="1"/>
  <c r="L244" i="1"/>
  <c r="H1783" i="1"/>
  <c r="N449" i="1"/>
  <c r="G449" i="1"/>
  <c r="K449" i="1"/>
  <c r="Q449" i="1"/>
  <c r="C449" i="1"/>
  <c r="P449" i="1"/>
  <c r="N427" i="1"/>
  <c r="E427" i="1"/>
  <c r="I427" i="1"/>
  <c r="P427" i="1"/>
  <c r="B427" i="1"/>
  <c r="F427" i="1"/>
  <c r="J372" i="1"/>
  <c r="B372" i="1"/>
  <c r="E372" i="1"/>
  <c r="R372" i="1"/>
  <c r="F372" i="1"/>
  <c r="P372" i="1"/>
  <c r="O372" i="1"/>
  <c r="J342" i="1"/>
  <c r="L342" i="1"/>
  <c r="D342" i="1"/>
  <c r="H342" i="1"/>
  <c r="S342" i="1"/>
  <c r="E342" i="1"/>
  <c r="K342" i="1"/>
  <c r="C342" i="1"/>
  <c r="J340" i="1"/>
  <c r="I340" i="1"/>
  <c r="D340" i="1"/>
  <c r="K340" i="1"/>
  <c r="P340" i="1"/>
  <c r="F340" i="1"/>
  <c r="L340" i="1"/>
  <c r="R340" i="1"/>
  <c r="E340" i="1"/>
  <c r="M340" i="1"/>
  <c r="H280" i="1"/>
  <c r="E280" i="1"/>
  <c r="F280" i="1"/>
  <c r="M280" i="1"/>
  <c r="S280" i="1"/>
  <c r="O280" i="1"/>
  <c r="B226" i="1"/>
  <c r="F226" i="1"/>
  <c r="G226" i="1"/>
  <c r="K226" i="1"/>
  <c r="E226" i="1"/>
  <c r="N226" i="1"/>
  <c r="J226" i="1"/>
  <c r="C226" i="1"/>
  <c r="D226" i="1"/>
  <c r="M226" i="1"/>
  <c r="S149" i="1"/>
  <c r="E149" i="1"/>
  <c r="K149" i="1"/>
  <c r="O149" i="1"/>
  <c r="B149" i="1"/>
  <c r="N149" i="1"/>
  <c r="H149" i="1"/>
  <c r="M149" i="1"/>
  <c r="J149" i="1"/>
  <c r="Q149" i="1"/>
  <c r="C149" i="1"/>
  <c r="I149" i="1"/>
  <c r="E72" i="1"/>
  <c r="R72" i="1"/>
  <c r="J72" i="1"/>
  <c r="N72" i="1"/>
  <c r="M72" i="1"/>
  <c r="L72" i="1"/>
  <c r="S72" i="1"/>
  <c r="B72" i="1"/>
  <c r="H72" i="1"/>
  <c r="D72" i="1"/>
  <c r="G72" i="1"/>
  <c r="K72" i="1"/>
  <c r="Q72" i="1"/>
  <c r="B32" i="1"/>
  <c r="E32" i="1"/>
  <c r="K32" i="1"/>
  <c r="P32" i="1"/>
  <c r="O32" i="1"/>
  <c r="G32" i="1"/>
  <c r="M32" i="1"/>
  <c r="S32" i="1"/>
  <c r="R32" i="1"/>
  <c r="D32" i="1"/>
  <c r="J32" i="1"/>
  <c r="H32" i="1"/>
  <c r="I32" i="1"/>
  <c r="L32" i="1"/>
  <c r="Q32" i="1"/>
  <c r="B1823" i="1"/>
  <c r="G1823" i="1"/>
  <c r="E1823" i="1"/>
  <c r="J1823" i="1"/>
  <c r="C1823" i="1"/>
  <c r="I1823" i="1"/>
  <c r="S1823" i="1"/>
  <c r="D1823" i="1"/>
  <c r="N1823" i="1"/>
  <c r="Q1823" i="1"/>
  <c r="H1823" i="1"/>
  <c r="O1823" i="1"/>
  <c r="P1823" i="1"/>
  <c r="R1823" i="1"/>
  <c r="B1821" i="1"/>
  <c r="R1821" i="1"/>
  <c r="E1821" i="1"/>
  <c r="C1821" i="1"/>
  <c r="M1821" i="1"/>
  <c r="S1821" i="1"/>
  <c r="G1821" i="1"/>
  <c r="L1821" i="1"/>
  <c r="Q1821" i="1"/>
  <c r="D1821" i="1"/>
  <c r="I1821" i="1"/>
  <c r="K1821" i="1"/>
  <c r="H1821" i="1"/>
  <c r="J1821" i="1"/>
  <c r="N1821" i="1"/>
  <c r="O1756" i="1"/>
  <c r="S1756" i="1"/>
  <c r="P1756" i="1"/>
  <c r="B1756" i="1"/>
  <c r="H1756" i="1"/>
  <c r="M1756" i="1"/>
  <c r="E1756" i="1"/>
  <c r="J1756" i="1"/>
  <c r="K1756" i="1"/>
  <c r="L1756" i="1"/>
  <c r="C1756" i="1"/>
  <c r="D1756" i="1"/>
  <c r="N1756" i="1"/>
  <c r="G1756" i="1"/>
  <c r="R1756" i="1"/>
  <c r="F1756" i="1"/>
  <c r="I1756" i="1"/>
  <c r="Q1756" i="1"/>
  <c r="J353" i="1"/>
  <c r="K353" i="1"/>
  <c r="N353" i="1"/>
  <c r="R353" i="1"/>
  <c r="D353" i="1"/>
  <c r="H353" i="1"/>
  <c r="B353" i="1"/>
  <c r="O353" i="1"/>
  <c r="S353" i="1"/>
  <c r="C328" i="1"/>
  <c r="O328" i="1"/>
  <c r="R328" i="1"/>
  <c r="D328" i="1"/>
  <c r="Q328" i="1"/>
  <c r="C257" i="1"/>
  <c r="D257" i="1"/>
  <c r="J257" i="1"/>
  <c r="E257" i="1"/>
  <c r="P257" i="1"/>
  <c r="G257" i="1"/>
  <c r="S240" i="1"/>
  <c r="C240" i="1"/>
  <c r="D240" i="1"/>
  <c r="H240" i="1"/>
  <c r="F240" i="1"/>
  <c r="K240" i="1"/>
  <c r="B240" i="1"/>
  <c r="J240" i="1"/>
  <c r="S235" i="1"/>
  <c r="Q235" i="1"/>
  <c r="D235" i="1"/>
  <c r="K235" i="1"/>
  <c r="R235" i="1"/>
  <c r="B235" i="1"/>
  <c r="G235" i="1"/>
  <c r="P235" i="1"/>
  <c r="C235" i="1"/>
  <c r="H235" i="1"/>
  <c r="F235" i="1"/>
  <c r="N235" i="1"/>
  <c r="S181" i="1"/>
  <c r="G181" i="1"/>
  <c r="F181" i="1"/>
  <c r="D181" i="1"/>
  <c r="K181" i="1"/>
  <c r="C181" i="1"/>
  <c r="R181" i="1"/>
  <c r="E181" i="1"/>
  <c r="O181" i="1"/>
  <c r="I181" i="1"/>
  <c r="P181" i="1"/>
  <c r="B181" i="1"/>
  <c r="N181" i="1"/>
  <c r="I119" i="1"/>
  <c r="H119" i="1"/>
  <c r="M119" i="1"/>
  <c r="M108" i="1"/>
  <c r="K108" i="1"/>
  <c r="I108" i="1"/>
  <c r="R108" i="1"/>
  <c r="B108" i="1"/>
  <c r="L108" i="1"/>
  <c r="P108" i="1"/>
  <c r="H108" i="1"/>
  <c r="Q108" i="1"/>
  <c r="E101" i="1"/>
  <c r="J101" i="1"/>
  <c r="B101" i="1"/>
  <c r="I101" i="1"/>
  <c r="L101" i="1"/>
  <c r="N101" i="1"/>
  <c r="B55" i="1"/>
  <c r="P55" i="1"/>
  <c r="S55" i="1"/>
  <c r="G55" i="1"/>
  <c r="J55" i="1"/>
  <c r="O55" i="1"/>
  <c r="H55" i="1"/>
  <c r="N55" i="1"/>
  <c r="E55" i="1"/>
  <c r="L55" i="1"/>
  <c r="I55" i="1"/>
  <c r="K55" i="1"/>
  <c r="M55" i="1"/>
  <c r="R55" i="1"/>
  <c r="B1849" i="1"/>
  <c r="F1849" i="1"/>
  <c r="M1849" i="1"/>
  <c r="R1849" i="1"/>
  <c r="G1849" i="1"/>
  <c r="L1849" i="1"/>
  <c r="Q1849" i="1"/>
  <c r="D1849" i="1"/>
  <c r="K1849" i="1"/>
  <c r="S1849" i="1"/>
  <c r="H1849" i="1"/>
  <c r="N1849" i="1"/>
  <c r="C1849" i="1"/>
  <c r="E1849" i="1"/>
  <c r="I1849" i="1"/>
  <c r="O1849" i="1"/>
  <c r="B1815" i="1"/>
  <c r="L1815" i="1"/>
  <c r="S1815" i="1"/>
  <c r="D1815" i="1"/>
  <c r="H1815" i="1"/>
  <c r="I1815" i="1"/>
  <c r="O1815" i="1"/>
  <c r="P1815" i="1"/>
  <c r="C1815" i="1"/>
  <c r="G1815" i="1"/>
  <c r="K1815" i="1"/>
  <c r="F1815" i="1"/>
  <c r="J1815" i="1"/>
  <c r="M1815" i="1"/>
  <c r="Q1815" i="1"/>
  <c r="P1783" i="1"/>
  <c r="R1783" i="1"/>
  <c r="D1783" i="1"/>
  <c r="B1783" i="1"/>
  <c r="E1783" i="1"/>
  <c r="I1783" i="1"/>
  <c r="G1783" i="1"/>
  <c r="F1783" i="1"/>
  <c r="M1783" i="1"/>
  <c r="S1783" i="1"/>
  <c r="K1783" i="1"/>
  <c r="N1783" i="1"/>
  <c r="O1783" i="1"/>
  <c r="J1783" i="1"/>
  <c r="L1783" i="1"/>
  <c r="Q1783" i="1"/>
  <c r="N529" i="1"/>
  <c r="I529" i="1"/>
  <c r="P529" i="1"/>
  <c r="C529" i="1"/>
  <c r="N519" i="1"/>
  <c r="C519" i="1"/>
  <c r="O519" i="1"/>
  <c r="B519" i="1"/>
  <c r="E508" i="1"/>
  <c r="J488" i="1"/>
  <c r="N479" i="1"/>
  <c r="S479" i="1"/>
  <c r="T479" i="1" s="1"/>
  <c r="B479" i="1"/>
  <c r="F479" i="1"/>
  <c r="J479" i="1"/>
  <c r="D453" i="1"/>
  <c r="N446" i="1"/>
  <c r="D446" i="1"/>
  <c r="H446" i="1"/>
  <c r="F446" i="1"/>
  <c r="L446" i="1"/>
  <c r="Q446" i="1"/>
  <c r="M444" i="1"/>
  <c r="E438" i="1"/>
  <c r="I432" i="1"/>
  <c r="N431" i="1"/>
  <c r="I431" i="1"/>
  <c r="M431" i="1"/>
  <c r="E431" i="1"/>
  <c r="K431" i="1"/>
  <c r="Q431" i="1"/>
  <c r="D431" i="1"/>
  <c r="L400" i="1"/>
  <c r="P396" i="1"/>
  <c r="S396" i="1"/>
  <c r="B396" i="1"/>
  <c r="O396" i="1"/>
  <c r="D396" i="1"/>
  <c r="C396" i="1"/>
  <c r="L391" i="1"/>
  <c r="R388" i="1"/>
  <c r="N384" i="1"/>
  <c r="D384" i="1"/>
  <c r="H384" i="1"/>
  <c r="B384" i="1"/>
  <c r="G384" i="1"/>
  <c r="J384" i="1"/>
  <c r="C384" i="1"/>
  <c r="L359" i="1"/>
  <c r="S190" i="1"/>
  <c r="R190" i="1"/>
  <c r="B190" i="1"/>
  <c r="F190" i="1"/>
  <c r="L190" i="1"/>
  <c r="D190" i="1"/>
  <c r="C190" i="1"/>
  <c r="M190" i="1"/>
  <c r="Q190" i="1"/>
  <c r="N190" i="1"/>
  <c r="P190" i="1"/>
  <c r="G190" i="1"/>
  <c r="Q133" i="1"/>
  <c r="R133" i="1"/>
  <c r="D133" i="1"/>
  <c r="S67" i="1"/>
  <c r="S13" i="1"/>
  <c r="P1791" i="1"/>
  <c r="R1763" i="1"/>
  <c r="G1728" i="1"/>
  <c r="D1728" i="1"/>
  <c r="R1728" i="1"/>
  <c r="C1728" i="1"/>
  <c r="K1728" i="1"/>
  <c r="P1728" i="1"/>
  <c r="M1728" i="1"/>
  <c r="I1728" i="1"/>
  <c r="J1728" i="1"/>
  <c r="Q1728" i="1"/>
  <c r="B1728" i="1"/>
  <c r="E1728" i="1"/>
  <c r="L1728" i="1"/>
  <c r="O1728" i="1"/>
  <c r="Q397" i="1"/>
  <c r="D397" i="1"/>
  <c r="C397" i="1"/>
  <c r="H397" i="1"/>
  <c r="K397" i="1"/>
  <c r="N394" i="1"/>
  <c r="O394" i="1"/>
  <c r="S394" i="1"/>
  <c r="G394" i="1"/>
  <c r="L394" i="1"/>
  <c r="R394" i="1"/>
  <c r="K394" i="1"/>
  <c r="N387" i="1"/>
  <c r="G387" i="1"/>
  <c r="K387" i="1"/>
  <c r="F387" i="1"/>
  <c r="M387" i="1"/>
  <c r="R387" i="1"/>
  <c r="J376" i="1"/>
  <c r="I376" i="1"/>
  <c r="M376" i="1"/>
  <c r="Q376" i="1"/>
  <c r="P376" i="1"/>
  <c r="B376" i="1"/>
  <c r="J368" i="1"/>
  <c r="P368" i="1"/>
  <c r="K368" i="1"/>
  <c r="O368" i="1"/>
  <c r="C368" i="1"/>
  <c r="G368" i="1"/>
  <c r="F368" i="1"/>
  <c r="C314" i="1"/>
  <c r="F314" i="1"/>
  <c r="B314" i="1"/>
  <c r="K314" i="1"/>
  <c r="M314" i="1"/>
  <c r="B265" i="1"/>
  <c r="M265" i="1"/>
  <c r="J265" i="1"/>
  <c r="D215" i="1"/>
  <c r="J215" i="1"/>
  <c r="K215" i="1"/>
  <c r="H215" i="1"/>
  <c r="C213" i="1"/>
  <c r="Q213" i="1"/>
  <c r="R213" i="1"/>
  <c r="G213" i="1"/>
  <c r="B213" i="1"/>
  <c r="O213" i="1"/>
  <c r="F213" i="1"/>
  <c r="S188" i="1"/>
  <c r="I188" i="1"/>
  <c r="N188" i="1"/>
  <c r="Q188" i="1"/>
  <c r="B188" i="1"/>
  <c r="L188" i="1"/>
  <c r="H188" i="1"/>
  <c r="P188" i="1"/>
  <c r="K188" i="1"/>
  <c r="B173" i="1"/>
  <c r="G173" i="1"/>
  <c r="R173" i="1"/>
  <c r="O173" i="1"/>
  <c r="L173" i="1"/>
  <c r="P173" i="1"/>
  <c r="N163" i="1"/>
  <c r="D64" i="1"/>
  <c r="P64" i="1"/>
  <c r="J64" i="1"/>
  <c r="Q64" i="1"/>
  <c r="E64" i="1"/>
  <c r="K64" i="1"/>
  <c r="I64" i="1"/>
  <c r="O64" i="1"/>
  <c r="Q47" i="1"/>
  <c r="Q26" i="1"/>
  <c r="N1173" i="1"/>
  <c r="O1834" i="1"/>
  <c r="P1820" i="1"/>
  <c r="L1791" i="1"/>
  <c r="M1763" i="1"/>
  <c r="S28" i="1"/>
  <c r="O26" i="1"/>
  <c r="B7" i="1"/>
  <c r="H7" i="1"/>
  <c r="G7" i="1"/>
  <c r="O7" i="1"/>
  <c r="I7" i="1"/>
  <c r="M7" i="1"/>
  <c r="J7" i="1"/>
  <c r="E7" i="1"/>
  <c r="P7" i="1"/>
  <c r="L7" i="1"/>
  <c r="R7" i="1"/>
  <c r="M1173" i="1"/>
  <c r="N1834" i="1"/>
  <c r="N1820" i="1"/>
  <c r="B1816" i="1"/>
  <c r="M1816" i="1"/>
  <c r="G1816" i="1"/>
  <c r="K1816" i="1"/>
  <c r="O1816" i="1"/>
  <c r="D1816" i="1"/>
  <c r="I1816" i="1"/>
  <c r="R1816" i="1"/>
  <c r="F1816" i="1"/>
  <c r="J1816" i="1"/>
  <c r="L1816" i="1"/>
  <c r="K1791" i="1"/>
  <c r="B1769" i="1"/>
  <c r="J1769" i="1"/>
  <c r="Q1769" i="1"/>
  <c r="G1769" i="1"/>
  <c r="L1769" i="1"/>
  <c r="K1769" i="1"/>
  <c r="R1769" i="1"/>
  <c r="M1769" i="1"/>
  <c r="C1769" i="1"/>
  <c r="I1769" i="1"/>
  <c r="S1769" i="1"/>
  <c r="D1769" i="1"/>
  <c r="J1763" i="1"/>
  <c r="C331" i="1"/>
  <c r="B331" i="1"/>
  <c r="C325" i="1"/>
  <c r="Q325" i="1"/>
  <c r="C318" i="1"/>
  <c r="I318" i="1"/>
  <c r="J318" i="1"/>
  <c r="O318" i="1"/>
  <c r="D318" i="1"/>
  <c r="H318" i="1"/>
  <c r="S318" i="1"/>
  <c r="C282" i="1"/>
  <c r="B282" i="1"/>
  <c r="I282" i="1"/>
  <c r="R282" i="1"/>
  <c r="L282" i="1"/>
  <c r="B237" i="1"/>
  <c r="I237" i="1"/>
  <c r="G237" i="1"/>
  <c r="F237" i="1"/>
  <c r="H237" i="1"/>
  <c r="B231" i="1"/>
  <c r="D231" i="1"/>
  <c r="M231" i="1"/>
  <c r="N169" i="1"/>
  <c r="H169" i="1"/>
  <c r="D169" i="1"/>
  <c r="M169" i="1"/>
  <c r="C169" i="1"/>
  <c r="K169" i="1"/>
  <c r="Q169" i="1"/>
  <c r="L169" i="1"/>
  <c r="R169" i="1"/>
  <c r="C112" i="1"/>
  <c r="P112" i="1"/>
  <c r="H97" i="1"/>
  <c r="D91" i="1"/>
  <c r="R91" i="1"/>
  <c r="K87" i="1"/>
  <c r="B60" i="1"/>
  <c r="P60" i="1"/>
  <c r="I60" i="1"/>
  <c r="M60" i="1"/>
  <c r="D60" i="1"/>
  <c r="J60" i="1"/>
  <c r="G60" i="1"/>
  <c r="O60" i="1"/>
  <c r="R60" i="1"/>
  <c r="B53" i="1"/>
  <c r="H53" i="1"/>
  <c r="I53" i="1"/>
  <c r="M53" i="1"/>
  <c r="Q53" i="1"/>
  <c r="R53" i="1"/>
  <c r="K53" i="1"/>
  <c r="S53" i="1"/>
  <c r="P53" i="1"/>
  <c r="D53" i="1"/>
  <c r="J53" i="1"/>
  <c r="Q28" i="1"/>
  <c r="B12" i="1"/>
  <c r="H12" i="1"/>
  <c r="K12" i="1"/>
  <c r="R12" i="1"/>
  <c r="P12" i="1"/>
  <c r="L12" i="1"/>
  <c r="S12" i="1"/>
  <c r="G12" i="1"/>
  <c r="I12" i="1"/>
  <c r="N12" i="1"/>
  <c r="Q12" i="1"/>
  <c r="B1840" i="1"/>
  <c r="Q1840" i="1"/>
  <c r="D1840" i="1"/>
  <c r="L1840" i="1"/>
  <c r="P1840" i="1"/>
  <c r="H1840" i="1"/>
  <c r="N1840" i="1"/>
  <c r="J1840" i="1"/>
  <c r="S1840" i="1"/>
  <c r="E1840" i="1"/>
  <c r="I1840" i="1"/>
  <c r="M1840" i="1"/>
  <c r="J1820" i="1"/>
  <c r="B1803" i="1"/>
  <c r="G1803" i="1"/>
  <c r="K1803" i="1"/>
  <c r="O1803" i="1"/>
  <c r="R1803" i="1"/>
  <c r="D1803" i="1"/>
  <c r="F1803" i="1"/>
  <c r="L1803" i="1"/>
  <c r="P1803" i="1"/>
  <c r="S1803" i="1"/>
  <c r="C1803" i="1"/>
  <c r="E1803" i="1"/>
  <c r="P1744" i="1"/>
  <c r="Q1720" i="1"/>
  <c r="B172" i="1"/>
  <c r="P172" i="1"/>
  <c r="K172" i="1"/>
  <c r="O172" i="1"/>
  <c r="N172" i="1"/>
  <c r="F172" i="1"/>
  <c r="J172" i="1"/>
  <c r="Q172" i="1"/>
  <c r="S163" i="1"/>
  <c r="F163" i="1"/>
  <c r="R163" i="1"/>
  <c r="H163" i="1"/>
  <c r="L163" i="1"/>
  <c r="M163" i="1"/>
  <c r="C163" i="1"/>
  <c r="I163" i="1"/>
  <c r="E163" i="1"/>
  <c r="K163" i="1"/>
  <c r="O163" i="1"/>
  <c r="D139" i="1"/>
  <c r="H139" i="1"/>
  <c r="I139" i="1"/>
  <c r="J139" i="1"/>
  <c r="B139" i="1"/>
  <c r="C139" i="1"/>
  <c r="G139" i="1"/>
  <c r="N69" i="1"/>
  <c r="P69" i="1"/>
  <c r="E69" i="1"/>
  <c r="B1173" i="1"/>
  <c r="S1173" i="1"/>
  <c r="K1173" i="1"/>
  <c r="R1173" i="1"/>
  <c r="Q1173" i="1"/>
  <c r="E1173" i="1"/>
  <c r="F1173" i="1"/>
  <c r="L1173" i="1"/>
  <c r="P1173" i="1"/>
  <c r="D1173" i="1"/>
  <c r="H1173" i="1"/>
  <c r="B1791" i="1"/>
  <c r="H1791" i="1"/>
  <c r="O1791" i="1"/>
  <c r="S1791" i="1"/>
  <c r="D1791" i="1"/>
  <c r="J1791" i="1"/>
  <c r="N1791" i="1"/>
  <c r="G1791" i="1"/>
  <c r="M1791" i="1"/>
  <c r="C1791" i="1"/>
  <c r="R1791" i="1"/>
  <c r="B1763" i="1"/>
  <c r="K1763" i="1"/>
  <c r="N1763" i="1"/>
  <c r="E1763" i="1"/>
  <c r="S1763" i="1"/>
  <c r="F1763" i="1"/>
  <c r="P1763" i="1"/>
  <c r="Q1763" i="1"/>
  <c r="I1763" i="1"/>
  <c r="G1763" i="1"/>
  <c r="L1763" i="1"/>
  <c r="O1763" i="1"/>
  <c r="J97" i="1"/>
  <c r="B97" i="1"/>
  <c r="G97" i="1"/>
  <c r="F97" i="1"/>
  <c r="Q97" i="1"/>
  <c r="C87" i="1"/>
  <c r="O87" i="1"/>
  <c r="I87" i="1"/>
  <c r="G87" i="1"/>
  <c r="M87" i="1"/>
  <c r="J87" i="1"/>
  <c r="E87" i="1"/>
  <c r="Q87" i="1"/>
  <c r="B87" i="1"/>
  <c r="B28" i="1"/>
  <c r="K28" i="1"/>
  <c r="D28" i="1"/>
  <c r="M28" i="1"/>
  <c r="J28" i="1"/>
  <c r="P28" i="1"/>
  <c r="H28" i="1"/>
  <c r="O28" i="1"/>
  <c r="L28" i="1"/>
  <c r="E28" i="1"/>
  <c r="N28" i="1"/>
  <c r="B1834" i="1"/>
  <c r="K1834" i="1"/>
  <c r="R1834" i="1"/>
  <c r="Q1834" i="1"/>
  <c r="F1834" i="1"/>
  <c r="L1834" i="1"/>
  <c r="P1834" i="1"/>
  <c r="E1834" i="1"/>
  <c r="J1834" i="1"/>
  <c r="G1834" i="1"/>
  <c r="M1834" i="1"/>
  <c r="C221" i="1"/>
  <c r="E221" i="1"/>
  <c r="R76" i="1"/>
  <c r="B47" i="1"/>
  <c r="D47" i="1"/>
  <c r="E47" i="1"/>
  <c r="S47" i="1"/>
  <c r="H47" i="1"/>
  <c r="K47" i="1"/>
  <c r="O47" i="1"/>
  <c r="G47" i="1"/>
  <c r="R47" i="1"/>
  <c r="B26" i="1"/>
  <c r="P26" i="1"/>
  <c r="S26" i="1"/>
  <c r="I26" i="1"/>
  <c r="N26" i="1"/>
  <c r="M26" i="1"/>
  <c r="H26" i="1"/>
  <c r="L26" i="1"/>
  <c r="B1820" i="1"/>
  <c r="Q1820" i="1"/>
  <c r="D1820" i="1"/>
  <c r="R1820" i="1"/>
  <c r="H1820" i="1"/>
  <c r="M1820" i="1"/>
  <c r="S1820" i="1"/>
  <c r="C1820" i="1"/>
  <c r="I1820" i="1"/>
  <c r="K1820" i="1"/>
  <c r="O1820" i="1"/>
  <c r="C1744" i="1"/>
  <c r="O1744" i="1"/>
  <c r="H1744" i="1"/>
  <c r="Q1744" i="1"/>
  <c r="D1744" i="1"/>
  <c r="B1744" i="1"/>
  <c r="J1744" i="1"/>
  <c r="N1744" i="1"/>
  <c r="R1744" i="1"/>
  <c r="S1744" i="1"/>
  <c r="I1744" i="1"/>
  <c r="G1744" i="1"/>
  <c r="F1744" i="1"/>
  <c r="L1744" i="1"/>
  <c r="M1721" i="1"/>
  <c r="L1720" i="1"/>
  <c r="N1720" i="1"/>
  <c r="C1720" i="1"/>
  <c r="I1720" i="1"/>
  <c r="R1720" i="1"/>
  <c r="H1720" i="1"/>
  <c r="P1720" i="1"/>
  <c r="O1720" i="1"/>
  <c r="F1720" i="1"/>
  <c r="G1720" i="1"/>
  <c r="B1720" i="1"/>
  <c r="K1720" i="1"/>
  <c r="M1720" i="1"/>
  <c r="S1720" i="1"/>
  <c r="B217" i="1"/>
  <c r="P217" i="1"/>
  <c r="Q217" i="1"/>
  <c r="E217" i="1"/>
  <c r="N217" i="1"/>
  <c r="D217" i="1"/>
  <c r="I217" i="1"/>
  <c r="E171" i="1"/>
  <c r="L171" i="1"/>
  <c r="D171" i="1"/>
  <c r="B171" i="1"/>
  <c r="Q171" i="1"/>
  <c r="J171" i="1"/>
  <c r="R171" i="1"/>
  <c r="C171" i="1"/>
  <c r="I171" i="1"/>
  <c r="S165" i="1"/>
  <c r="R165" i="1"/>
  <c r="K165" i="1"/>
  <c r="B165" i="1"/>
  <c r="F165" i="1"/>
  <c r="I165" i="1"/>
  <c r="C165" i="1"/>
  <c r="H165" i="1"/>
  <c r="L165" i="1"/>
  <c r="O165" i="1"/>
  <c r="Q165" i="1"/>
  <c r="D165" i="1"/>
  <c r="E159" i="1"/>
  <c r="B159" i="1"/>
  <c r="P159" i="1"/>
  <c r="H127" i="1"/>
  <c r="G127" i="1"/>
  <c r="S90" i="1"/>
  <c r="D90" i="1"/>
  <c r="E90" i="1"/>
  <c r="R90" i="1"/>
  <c r="F90" i="1"/>
  <c r="H90" i="1"/>
  <c r="M90" i="1"/>
  <c r="Q90" i="1"/>
  <c r="C90" i="1"/>
  <c r="J90" i="1"/>
  <c r="G76" i="1"/>
  <c r="B38" i="1"/>
  <c r="J38" i="1"/>
  <c r="M38" i="1"/>
  <c r="N38" i="1"/>
  <c r="R38" i="1"/>
  <c r="E38" i="1"/>
  <c r="D38" i="1"/>
  <c r="L38" i="1"/>
  <c r="Q38" i="1"/>
  <c r="G38" i="1"/>
  <c r="B23" i="1"/>
  <c r="K23" i="1"/>
  <c r="H23" i="1"/>
  <c r="G23" i="1"/>
  <c r="N23" i="1"/>
  <c r="R23" i="1"/>
  <c r="D23" i="1"/>
  <c r="M23" i="1"/>
  <c r="S23" i="1"/>
  <c r="I23" i="1"/>
  <c r="L23" i="1"/>
  <c r="P1167" i="1"/>
  <c r="M1831" i="1"/>
  <c r="N1808" i="1"/>
  <c r="B1806" i="1"/>
  <c r="C1806" i="1"/>
  <c r="J1806" i="1"/>
  <c r="S1806" i="1"/>
  <c r="H1806" i="1"/>
  <c r="N1806" i="1"/>
  <c r="R1806" i="1"/>
  <c r="P1806" i="1"/>
  <c r="K1806" i="1"/>
  <c r="O1806" i="1"/>
  <c r="D1806" i="1"/>
  <c r="E1806" i="1"/>
  <c r="E1786" i="1"/>
  <c r="L1786" i="1"/>
  <c r="N1786" i="1"/>
  <c r="R1786" i="1"/>
  <c r="B1786" i="1"/>
  <c r="G1786" i="1"/>
  <c r="M1786" i="1"/>
  <c r="Q1786" i="1"/>
  <c r="J1786" i="1"/>
  <c r="P1786" i="1"/>
  <c r="C1786" i="1"/>
  <c r="D1786" i="1"/>
  <c r="I1776" i="1"/>
  <c r="C1776" i="1"/>
  <c r="K1776" i="1"/>
  <c r="N1776" i="1"/>
  <c r="R1776" i="1"/>
  <c r="F1776" i="1"/>
  <c r="L1776" i="1"/>
  <c r="S1776" i="1"/>
  <c r="J1776" i="1"/>
  <c r="E1776" i="1"/>
  <c r="P1776" i="1"/>
  <c r="G1776" i="1"/>
  <c r="O1776" i="1"/>
  <c r="O1736" i="1"/>
  <c r="G1736" i="1"/>
  <c r="D1736" i="1"/>
  <c r="J1736" i="1"/>
  <c r="N1736" i="1"/>
  <c r="E1736" i="1"/>
  <c r="K1736" i="1"/>
  <c r="H1736" i="1"/>
  <c r="I1736" i="1"/>
  <c r="L1736" i="1"/>
  <c r="R1736" i="1"/>
  <c r="F1736" i="1"/>
  <c r="P1736" i="1"/>
  <c r="Q1736" i="1"/>
  <c r="N1721" i="1"/>
  <c r="R1721" i="1"/>
  <c r="I1721" i="1"/>
  <c r="S1721" i="1"/>
  <c r="C1721" i="1"/>
  <c r="D1721" i="1"/>
  <c r="H1721" i="1"/>
  <c r="G1721" i="1"/>
  <c r="O1721" i="1"/>
  <c r="E1721" i="1"/>
  <c r="F1721" i="1"/>
  <c r="Q1721" i="1"/>
  <c r="P1721" i="1"/>
  <c r="H1760" i="1"/>
  <c r="E1746" i="1"/>
  <c r="S1746" i="1"/>
  <c r="G1746" i="1"/>
  <c r="N1746" i="1"/>
  <c r="C1746" i="1"/>
  <c r="J1746" i="1"/>
  <c r="O1746" i="1"/>
  <c r="F1746" i="1"/>
  <c r="M1746" i="1"/>
  <c r="P1746" i="1"/>
  <c r="D1746" i="1"/>
  <c r="L1746" i="1"/>
  <c r="I1746" i="1"/>
  <c r="R1746" i="1"/>
  <c r="C317" i="1"/>
  <c r="G317" i="1"/>
  <c r="F317" i="1"/>
  <c r="L317" i="1"/>
  <c r="R317" i="1"/>
  <c r="B317" i="1"/>
  <c r="I317" i="1"/>
  <c r="N317" i="1"/>
  <c r="C308" i="1"/>
  <c r="P308" i="1"/>
  <c r="I308" i="1"/>
  <c r="O308" i="1"/>
  <c r="J308" i="1"/>
  <c r="S308" i="1"/>
  <c r="N308" i="1"/>
  <c r="K268" i="1"/>
  <c r="L268" i="1"/>
  <c r="N268" i="1"/>
  <c r="E268" i="1"/>
  <c r="O268" i="1"/>
  <c r="D268" i="1"/>
  <c r="S255" i="1"/>
  <c r="M255" i="1"/>
  <c r="R255" i="1"/>
  <c r="C255" i="1"/>
  <c r="F255" i="1"/>
  <c r="K255" i="1"/>
  <c r="N255" i="1"/>
  <c r="J158" i="1"/>
  <c r="I158" i="1"/>
  <c r="S123" i="1"/>
  <c r="L123" i="1"/>
  <c r="E123" i="1"/>
  <c r="I123" i="1"/>
  <c r="J123" i="1"/>
  <c r="F123" i="1"/>
  <c r="N123" i="1"/>
  <c r="R123" i="1"/>
  <c r="B123" i="1"/>
  <c r="G123" i="1"/>
  <c r="K123" i="1"/>
  <c r="G99" i="1"/>
  <c r="J99" i="1"/>
  <c r="H79" i="1"/>
  <c r="D79" i="1"/>
  <c r="P79" i="1"/>
  <c r="M79" i="1"/>
  <c r="E79" i="1"/>
  <c r="N79" i="1"/>
  <c r="S79" i="1"/>
  <c r="R79" i="1"/>
  <c r="C79" i="1"/>
  <c r="J79" i="1"/>
  <c r="F1165" i="1"/>
  <c r="C1165" i="1"/>
  <c r="S1165" i="1"/>
  <c r="E1165" i="1"/>
  <c r="J1165" i="1"/>
  <c r="N1165" i="1"/>
  <c r="P1165" i="1"/>
  <c r="G1165" i="1"/>
  <c r="M1165" i="1"/>
  <c r="H1165" i="1"/>
  <c r="L1165" i="1"/>
  <c r="Q1165" i="1"/>
  <c r="S1740" i="1"/>
  <c r="H1740" i="1"/>
  <c r="L1740" i="1"/>
  <c r="B1740" i="1"/>
  <c r="G1740" i="1"/>
  <c r="M1740" i="1"/>
  <c r="F1740" i="1"/>
  <c r="O1740" i="1"/>
  <c r="Q1740" i="1"/>
  <c r="R1740" i="1"/>
  <c r="I1740" i="1"/>
  <c r="D1740" i="1"/>
  <c r="N1740" i="1"/>
  <c r="J1740" i="1"/>
  <c r="P1740" i="1"/>
  <c r="J170" i="1"/>
  <c r="L170" i="1"/>
  <c r="I170" i="1"/>
  <c r="L76" i="1"/>
  <c r="D76" i="1"/>
  <c r="J76" i="1"/>
  <c r="M76" i="1"/>
  <c r="O76" i="1"/>
  <c r="I76" i="1"/>
  <c r="P76" i="1"/>
  <c r="F1167" i="1"/>
  <c r="H1167" i="1"/>
  <c r="C1167" i="1"/>
  <c r="L1167" i="1"/>
  <c r="E1167" i="1"/>
  <c r="M1167" i="1"/>
  <c r="Q1167" i="1"/>
  <c r="I1167" i="1"/>
  <c r="O1167" i="1"/>
  <c r="B1167" i="1"/>
  <c r="J1167" i="1"/>
  <c r="N1167" i="1"/>
  <c r="B1831" i="1"/>
  <c r="H1831" i="1"/>
  <c r="O1831" i="1"/>
  <c r="G1831" i="1"/>
  <c r="L1831" i="1"/>
  <c r="N1831" i="1"/>
  <c r="D1831" i="1"/>
  <c r="J1831" i="1"/>
  <c r="K1831" i="1"/>
  <c r="Q1831" i="1"/>
  <c r="S1831" i="1"/>
  <c r="C1831" i="1"/>
  <c r="B1808" i="1"/>
  <c r="E1808" i="1"/>
  <c r="L1808" i="1"/>
  <c r="C1808" i="1"/>
  <c r="H1808" i="1"/>
  <c r="S1808" i="1"/>
  <c r="F1808" i="1"/>
  <c r="I1808" i="1"/>
  <c r="O1808" i="1"/>
  <c r="G1808" i="1"/>
  <c r="M1808" i="1"/>
  <c r="P1808" i="1"/>
  <c r="S1760" i="1"/>
  <c r="F1760" i="1"/>
  <c r="G1760" i="1"/>
  <c r="N1760" i="1"/>
  <c r="L1760" i="1"/>
  <c r="Q1760" i="1"/>
  <c r="B1760" i="1"/>
  <c r="I1760" i="1"/>
  <c r="O1760" i="1"/>
  <c r="M1760" i="1"/>
  <c r="R1760" i="1"/>
  <c r="C1760" i="1"/>
  <c r="E1760" i="1"/>
  <c r="S1728" i="1"/>
  <c r="F376" i="1"/>
  <c r="H368" i="1"/>
  <c r="J357" i="1"/>
  <c r="R357" i="1"/>
  <c r="C357" i="1"/>
  <c r="G357" i="1"/>
  <c r="S357" i="1"/>
  <c r="E357" i="1"/>
  <c r="H357" i="1"/>
  <c r="J344" i="1"/>
  <c r="N344" i="1"/>
  <c r="H344" i="1"/>
  <c r="M344" i="1"/>
  <c r="C344" i="1"/>
  <c r="I344" i="1"/>
  <c r="P344" i="1"/>
  <c r="O344" i="1"/>
  <c r="S344" i="1"/>
  <c r="J338" i="1"/>
  <c r="E338" i="1"/>
  <c r="P338" i="1"/>
  <c r="F338" i="1"/>
  <c r="K338" i="1"/>
  <c r="N318" i="1"/>
  <c r="L314" i="1"/>
  <c r="D223" i="1"/>
  <c r="C223" i="1"/>
  <c r="O223" i="1"/>
  <c r="I223" i="1"/>
  <c r="E223" i="1"/>
  <c r="B223" i="1"/>
  <c r="R223" i="1"/>
  <c r="F188" i="1"/>
  <c r="N173" i="1"/>
  <c r="P169" i="1"/>
  <c r="E154" i="1"/>
  <c r="B154" i="1"/>
  <c r="G154" i="1"/>
  <c r="C154" i="1"/>
  <c r="B150" i="1"/>
  <c r="D150" i="1"/>
  <c r="N64" i="1"/>
  <c r="S60" i="1"/>
  <c r="S7" i="1"/>
  <c r="B1841" i="1"/>
  <c r="R1841" i="1"/>
  <c r="E1841" i="1"/>
  <c r="O1841" i="1"/>
  <c r="M1841" i="1"/>
  <c r="F1841" i="1"/>
  <c r="S1841" i="1"/>
  <c r="I1841" i="1"/>
  <c r="L1841" i="1"/>
  <c r="P1816" i="1"/>
  <c r="B1814" i="1"/>
  <c r="K1814" i="1"/>
  <c r="R1814" i="1"/>
  <c r="E1814" i="1"/>
  <c r="C1814" i="1"/>
  <c r="I1814" i="1"/>
  <c r="N1814" i="1"/>
  <c r="F1814" i="1"/>
  <c r="M1814" i="1"/>
  <c r="S1814" i="1"/>
  <c r="J1814" i="1"/>
  <c r="O1814" i="1"/>
  <c r="P1814" i="1"/>
  <c r="B1804" i="1"/>
  <c r="H1804" i="1"/>
  <c r="N1804" i="1"/>
  <c r="R1804" i="1"/>
  <c r="E1804" i="1"/>
  <c r="J1804" i="1"/>
  <c r="C1804" i="1"/>
  <c r="K1804" i="1"/>
  <c r="P1804" i="1"/>
  <c r="O1804" i="1"/>
  <c r="S1804" i="1"/>
  <c r="O1769" i="1"/>
  <c r="N1728" i="1"/>
  <c r="S241" i="1"/>
  <c r="J241" i="1"/>
  <c r="C241" i="1"/>
  <c r="M241" i="1"/>
  <c r="F241" i="1"/>
  <c r="L241" i="1"/>
  <c r="J208" i="1"/>
  <c r="O208" i="1"/>
  <c r="D208" i="1"/>
  <c r="S191" i="1"/>
  <c r="G191" i="1"/>
  <c r="L191" i="1"/>
  <c r="P191" i="1"/>
  <c r="B191" i="1"/>
  <c r="M191" i="1"/>
  <c r="O191" i="1"/>
  <c r="S189" i="1"/>
  <c r="N189" i="1"/>
  <c r="D189" i="1"/>
  <c r="K189" i="1"/>
  <c r="E189" i="1"/>
  <c r="S187" i="1"/>
  <c r="F187" i="1"/>
  <c r="J187" i="1"/>
  <c r="L187" i="1"/>
  <c r="P187" i="1"/>
  <c r="D187" i="1"/>
  <c r="E187" i="1"/>
  <c r="K187" i="1"/>
  <c r="H157" i="1"/>
  <c r="B157" i="1"/>
  <c r="P157" i="1"/>
  <c r="D157" i="1"/>
  <c r="K157" i="1"/>
  <c r="F157" i="1"/>
  <c r="Q157" i="1"/>
  <c r="S135" i="1"/>
  <c r="B135" i="1"/>
  <c r="E135" i="1"/>
  <c r="O135" i="1"/>
  <c r="C135" i="1"/>
  <c r="H135" i="1"/>
  <c r="S102" i="1"/>
  <c r="B102" i="1"/>
  <c r="D102" i="1"/>
  <c r="I102" i="1"/>
  <c r="M102" i="1"/>
  <c r="J102" i="1"/>
  <c r="C102" i="1"/>
  <c r="L102" i="1"/>
  <c r="F70" i="1"/>
  <c r="J70" i="1"/>
  <c r="S70" i="1"/>
  <c r="K70" i="1"/>
  <c r="O70" i="1"/>
  <c r="L70" i="1"/>
  <c r="G70" i="1"/>
  <c r="P70" i="1"/>
  <c r="B14" i="1"/>
  <c r="P14" i="1"/>
  <c r="G14" i="1"/>
  <c r="H14" i="1"/>
  <c r="L14" i="1"/>
  <c r="D14" i="1"/>
  <c r="M14" i="1"/>
  <c r="R14" i="1"/>
  <c r="E14" i="1"/>
  <c r="B1169" i="1"/>
  <c r="G1169" i="1"/>
  <c r="P1169" i="1"/>
  <c r="Q1169" i="1"/>
  <c r="L1169" i="1"/>
  <c r="S1169" i="1"/>
  <c r="D1169" i="1"/>
  <c r="B1846" i="1"/>
  <c r="C1846" i="1"/>
  <c r="J1846" i="1"/>
  <c r="H1846" i="1"/>
  <c r="M1846" i="1"/>
  <c r="O1846" i="1"/>
  <c r="D1846" i="1"/>
  <c r="K1846" i="1"/>
  <c r="Q1846" i="1"/>
  <c r="K1778" i="1"/>
  <c r="G1778" i="1"/>
  <c r="O1778" i="1"/>
  <c r="C1778" i="1"/>
  <c r="N1778" i="1"/>
  <c r="J1778" i="1"/>
  <c r="D1778" i="1"/>
  <c r="B1778" i="1"/>
  <c r="L1778" i="1"/>
  <c r="R1778" i="1"/>
  <c r="B1797" i="1"/>
  <c r="N1797" i="1"/>
  <c r="P1797" i="1"/>
  <c r="L1797" i="1"/>
  <c r="S1797" i="1"/>
  <c r="D1797" i="1"/>
  <c r="I1797" i="1"/>
  <c r="O1797" i="1"/>
  <c r="B1792" i="1"/>
  <c r="I1792" i="1"/>
  <c r="P1792" i="1"/>
  <c r="D1792" i="1"/>
  <c r="J1792" i="1"/>
  <c r="O1792" i="1"/>
  <c r="F1792" i="1"/>
  <c r="L1792" i="1"/>
  <c r="S1792" i="1"/>
  <c r="G1768" i="1"/>
  <c r="H1768" i="1"/>
  <c r="O1768" i="1"/>
  <c r="B1768" i="1"/>
  <c r="F1768" i="1"/>
  <c r="C1768" i="1"/>
  <c r="K1768" i="1"/>
  <c r="P1768" i="1"/>
  <c r="I1768" i="1"/>
  <c r="S1768" i="1"/>
  <c r="D1765" i="1"/>
  <c r="O1765" i="1"/>
  <c r="F1765" i="1"/>
  <c r="K1765" i="1"/>
  <c r="P1765" i="1"/>
  <c r="I1765" i="1"/>
  <c r="Q1765" i="1"/>
  <c r="J1765" i="1"/>
  <c r="L1765" i="1"/>
  <c r="B1765" i="1"/>
  <c r="R1759" i="1"/>
  <c r="D1759" i="1"/>
  <c r="C1759" i="1"/>
  <c r="K1759" i="1"/>
  <c r="G1759" i="1"/>
  <c r="L1759" i="1"/>
  <c r="F1759" i="1"/>
  <c r="I1759" i="1"/>
  <c r="J1759" i="1"/>
  <c r="S1759" i="1"/>
  <c r="E1759" i="1"/>
  <c r="O1759" i="1"/>
  <c r="J1751" i="1"/>
  <c r="H1751" i="1"/>
  <c r="G1751" i="1"/>
  <c r="D1751" i="1"/>
  <c r="L1751" i="1"/>
  <c r="P1751" i="1"/>
  <c r="E1751" i="1"/>
  <c r="N1751" i="1"/>
  <c r="S1751" i="1"/>
  <c r="C1751" i="1"/>
  <c r="F1751" i="1"/>
  <c r="R1751" i="1"/>
  <c r="M1751" i="1"/>
  <c r="C271" i="1"/>
  <c r="D271" i="1"/>
  <c r="G271" i="1"/>
  <c r="K271" i="1"/>
  <c r="I271" i="1"/>
  <c r="Q271" i="1"/>
  <c r="O251" i="1"/>
  <c r="L251" i="1"/>
  <c r="S233" i="1"/>
  <c r="I233" i="1"/>
  <c r="N233" i="1"/>
  <c r="R233" i="1"/>
  <c r="C233" i="1"/>
  <c r="G233" i="1"/>
  <c r="S205" i="1"/>
  <c r="F205" i="1"/>
  <c r="K205" i="1"/>
  <c r="P205" i="1"/>
  <c r="N205" i="1"/>
  <c r="G205" i="1"/>
  <c r="M205" i="1"/>
  <c r="S200" i="1"/>
  <c r="L200" i="1"/>
  <c r="C200" i="1"/>
  <c r="K200" i="1"/>
  <c r="Q200" i="1"/>
  <c r="C153" i="1"/>
  <c r="N153" i="1"/>
  <c r="P134" i="1"/>
  <c r="H134" i="1"/>
  <c r="D134" i="1"/>
  <c r="I128" i="1"/>
  <c r="G128" i="1"/>
  <c r="K128" i="1"/>
  <c r="M128" i="1"/>
  <c r="B118" i="1"/>
  <c r="C118" i="1"/>
  <c r="H107" i="1"/>
  <c r="R107" i="1"/>
  <c r="N107" i="1"/>
  <c r="J107" i="1"/>
  <c r="Q107" i="1"/>
  <c r="S89" i="1"/>
  <c r="R89" i="1"/>
  <c r="Q89" i="1"/>
  <c r="J89" i="1"/>
  <c r="B89" i="1"/>
  <c r="J86" i="1"/>
  <c r="C86" i="1"/>
  <c r="E86" i="1"/>
  <c r="O86" i="1"/>
  <c r="B86" i="1"/>
  <c r="I86" i="1"/>
  <c r="B5" i="1"/>
  <c r="S5" i="1"/>
  <c r="E5" i="1"/>
  <c r="R5" i="1"/>
  <c r="H5" i="1"/>
  <c r="M5" i="1"/>
  <c r="Q5" i="1"/>
  <c r="I5" i="1"/>
  <c r="O5" i="1"/>
  <c r="B1172" i="1"/>
  <c r="P1172" i="1"/>
  <c r="G1172" i="1"/>
  <c r="N1172" i="1"/>
  <c r="K1172" i="1"/>
  <c r="Q1172" i="1"/>
  <c r="I1172" i="1"/>
  <c r="R1172" i="1"/>
  <c r="D1172" i="1"/>
  <c r="B1801" i="1"/>
  <c r="R1801" i="1"/>
  <c r="E1801" i="1"/>
  <c r="D1801" i="1"/>
  <c r="I1801" i="1"/>
  <c r="G1801" i="1"/>
  <c r="M1801" i="1"/>
  <c r="Q1801" i="1"/>
  <c r="J1801" i="1"/>
  <c r="O1801" i="1"/>
  <c r="B1743" i="1"/>
  <c r="M1743" i="1"/>
  <c r="S1743" i="1"/>
  <c r="E1743" i="1"/>
  <c r="K1743" i="1"/>
  <c r="Q1743" i="1"/>
  <c r="F1743" i="1"/>
  <c r="C1743" i="1"/>
  <c r="D1743" i="1"/>
  <c r="N1743" i="1"/>
  <c r="G1743" i="1"/>
  <c r="Q1649" i="1"/>
  <c r="E1649" i="1"/>
  <c r="P1649" i="1"/>
  <c r="B1649" i="1"/>
  <c r="L1649" i="1"/>
  <c r="H1649" i="1"/>
  <c r="R1649" i="1"/>
  <c r="N1649" i="1"/>
  <c r="D1649" i="1"/>
  <c r="F1649" i="1"/>
  <c r="J1649" i="1"/>
  <c r="M1649" i="1"/>
  <c r="O1649" i="1"/>
  <c r="C1649" i="1"/>
  <c r="G1649" i="1"/>
  <c r="I1649" i="1"/>
  <c r="K1649" i="1"/>
  <c r="S1649" i="1"/>
  <c r="S266" i="1"/>
  <c r="E266" i="1"/>
  <c r="C266" i="1"/>
  <c r="H266" i="1"/>
  <c r="Q266" i="1"/>
  <c r="D266" i="1"/>
  <c r="D263" i="1"/>
  <c r="N263" i="1"/>
  <c r="I258" i="1"/>
  <c r="S242" i="1"/>
  <c r="J242" i="1"/>
  <c r="C242" i="1"/>
  <c r="D242" i="1"/>
  <c r="C239" i="1"/>
  <c r="D239" i="1"/>
  <c r="M219" i="1"/>
  <c r="O219" i="1"/>
  <c r="M208" i="1"/>
  <c r="R200" i="1"/>
  <c r="Q194" i="1"/>
  <c r="N191" i="1"/>
  <c r="P189" i="1"/>
  <c r="R187" i="1"/>
  <c r="S186" i="1"/>
  <c r="C186" i="1"/>
  <c r="F186" i="1"/>
  <c r="G186" i="1"/>
  <c r="K186" i="1"/>
  <c r="L186" i="1"/>
  <c r="Q186" i="1"/>
  <c r="S182" i="1"/>
  <c r="K182" i="1"/>
  <c r="L182" i="1"/>
  <c r="J182" i="1"/>
  <c r="P182" i="1"/>
  <c r="N182" i="1"/>
  <c r="R182" i="1"/>
  <c r="B182" i="1"/>
  <c r="D174" i="1"/>
  <c r="O174" i="1"/>
  <c r="K174" i="1"/>
  <c r="F174" i="1"/>
  <c r="M174" i="1"/>
  <c r="P174" i="1"/>
  <c r="C174" i="1"/>
  <c r="I174" i="1"/>
  <c r="F168" i="1"/>
  <c r="C168" i="1"/>
  <c r="P135" i="1"/>
  <c r="H125" i="1"/>
  <c r="P111" i="1"/>
  <c r="Q70" i="1"/>
  <c r="L56" i="1"/>
  <c r="B51" i="1"/>
  <c r="G51" i="1"/>
  <c r="D51" i="1"/>
  <c r="K51" i="1"/>
  <c r="O51" i="1"/>
  <c r="H51" i="1"/>
  <c r="K40" i="1"/>
  <c r="B8" i="1"/>
  <c r="L8" i="1"/>
  <c r="M8" i="1"/>
  <c r="P8" i="1"/>
  <c r="G8" i="1"/>
  <c r="N8" i="1"/>
  <c r="S8" i="1"/>
  <c r="O8" i="1"/>
  <c r="O1169" i="1"/>
  <c r="I1850" i="1"/>
  <c r="S1846" i="1"/>
  <c r="B1796" i="1"/>
  <c r="M1796" i="1"/>
  <c r="L1796" i="1"/>
  <c r="Q1796" i="1"/>
  <c r="G1796" i="1"/>
  <c r="N1796" i="1"/>
  <c r="S1796" i="1"/>
  <c r="K1796" i="1"/>
  <c r="D1796" i="1"/>
  <c r="B1793" i="1"/>
  <c r="J1793" i="1"/>
  <c r="Q1793" i="1"/>
  <c r="C1793" i="1"/>
  <c r="G1793" i="1"/>
  <c r="O1793" i="1"/>
  <c r="P1793" i="1"/>
  <c r="F1793" i="1"/>
  <c r="S1785" i="1"/>
  <c r="C1785" i="1"/>
  <c r="J1785" i="1"/>
  <c r="I1785" i="1"/>
  <c r="N1785" i="1"/>
  <c r="O1785" i="1"/>
  <c r="B1785" i="1"/>
  <c r="E1785" i="1"/>
  <c r="L1785" i="1"/>
  <c r="R1785" i="1"/>
  <c r="J1777" i="1"/>
  <c r="E1777" i="1"/>
  <c r="M1777" i="1"/>
  <c r="R1777" i="1"/>
  <c r="G1777" i="1"/>
  <c r="N1777" i="1"/>
  <c r="S1777" i="1"/>
  <c r="C1777" i="1"/>
  <c r="N447" i="1"/>
  <c r="E447" i="1"/>
  <c r="I447" i="1"/>
  <c r="J447" i="1"/>
  <c r="P447" i="1"/>
  <c r="N434" i="1"/>
  <c r="L434" i="1"/>
  <c r="Q434" i="1"/>
  <c r="P434" i="1"/>
  <c r="C434" i="1"/>
  <c r="J350" i="1"/>
  <c r="E350" i="1"/>
  <c r="D350" i="1"/>
  <c r="I350" i="1"/>
  <c r="G350" i="1"/>
  <c r="N350" i="1"/>
  <c r="R350" i="1"/>
  <c r="C336" i="1"/>
  <c r="F336" i="1"/>
  <c r="M336" i="1"/>
  <c r="L336" i="1"/>
  <c r="R336" i="1"/>
  <c r="C334" i="1"/>
  <c r="E334" i="1"/>
  <c r="O334" i="1"/>
  <c r="P334" i="1"/>
  <c r="C309" i="1"/>
  <c r="R309" i="1"/>
  <c r="N309" i="1"/>
  <c r="S309" i="1"/>
  <c r="T309" i="1" s="1"/>
  <c r="Q309" i="1"/>
  <c r="E309" i="1"/>
  <c r="F253" i="1"/>
  <c r="N253" i="1"/>
  <c r="R253" i="1"/>
  <c r="P253" i="1"/>
  <c r="K241" i="1"/>
  <c r="P233" i="1"/>
  <c r="F227" i="1"/>
  <c r="M227" i="1"/>
  <c r="O227" i="1"/>
  <c r="Q227" i="1"/>
  <c r="C227" i="1"/>
  <c r="I208" i="1"/>
  <c r="S206" i="1"/>
  <c r="J206" i="1"/>
  <c r="D206" i="1"/>
  <c r="R206" i="1"/>
  <c r="Q206" i="1"/>
  <c r="C206" i="1"/>
  <c r="O200" i="1"/>
  <c r="J191" i="1"/>
  <c r="M189" i="1"/>
  <c r="N187" i="1"/>
  <c r="R157" i="1"/>
  <c r="S155" i="1"/>
  <c r="C155" i="1"/>
  <c r="L155" i="1"/>
  <c r="B155" i="1"/>
  <c r="G155" i="1"/>
  <c r="F155" i="1"/>
  <c r="K155" i="1"/>
  <c r="E151" i="1"/>
  <c r="J151" i="1"/>
  <c r="K151" i="1"/>
  <c r="L135" i="1"/>
  <c r="S103" i="1"/>
  <c r="H103" i="1"/>
  <c r="K103" i="1"/>
  <c r="P103" i="1"/>
  <c r="E103" i="1"/>
  <c r="Q103" i="1"/>
  <c r="B103" i="1"/>
  <c r="R93" i="1"/>
  <c r="G93" i="1"/>
  <c r="C93" i="1"/>
  <c r="O93" i="1"/>
  <c r="S86" i="1"/>
  <c r="M70" i="1"/>
  <c r="B49" i="1"/>
  <c r="M49" i="1"/>
  <c r="K49" i="1"/>
  <c r="N49" i="1"/>
  <c r="R49" i="1"/>
  <c r="L49" i="1"/>
  <c r="E49" i="1"/>
  <c r="J49" i="1"/>
  <c r="S14" i="1"/>
  <c r="M1169" i="1"/>
  <c r="P1846" i="1"/>
  <c r="B1802" i="1"/>
  <c r="S1802" i="1"/>
  <c r="F1802" i="1"/>
  <c r="H1802" i="1"/>
  <c r="L1802" i="1"/>
  <c r="M1802" i="1"/>
  <c r="R1802" i="1"/>
  <c r="K1802" i="1"/>
  <c r="Q1778" i="1"/>
  <c r="C312" i="1"/>
  <c r="O312" i="1"/>
  <c r="O275" i="1"/>
  <c r="G258" i="1"/>
  <c r="B258" i="1"/>
  <c r="F258" i="1"/>
  <c r="J258" i="1"/>
  <c r="Q258" i="1"/>
  <c r="G241" i="1"/>
  <c r="L233" i="1"/>
  <c r="F208" i="1"/>
  <c r="J205" i="1"/>
  <c r="I200" i="1"/>
  <c r="S194" i="1"/>
  <c r="K194" i="1"/>
  <c r="E194" i="1"/>
  <c r="C194" i="1"/>
  <c r="M194" i="1"/>
  <c r="F191" i="1"/>
  <c r="G189" i="1"/>
  <c r="H187" i="1"/>
  <c r="I157" i="1"/>
  <c r="K138" i="1"/>
  <c r="I135" i="1"/>
  <c r="R128" i="1"/>
  <c r="S125" i="1"/>
  <c r="E125" i="1"/>
  <c r="N125" i="1"/>
  <c r="R125" i="1"/>
  <c r="L125" i="1"/>
  <c r="F125" i="1"/>
  <c r="J125" i="1"/>
  <c r="K111" i="1"/>
  <c r="B111" i="1"/>
  <c r="E111" i="1"/>
  <c r="R111" i="1"/>
  <c r="K102" i="1"/>
  <c r="P89" i="1"/>
  <c r="N86" i="1"/>
  <c r="E70" i="1"/>
  <c r="B56" i="1"/>
  <c r="I56" i="1"/>
  <c r="M56" i="1"/>
  <c r="R56" i="1"/>
  <c r="D56" i="1"/>
  <c r="E56" i="1"/>
  <c r="B40" i="1"/>
  <c r="R40" i="1"/>
  <c r="I40" i="1"/>
  <c r="G40" i="1"/>
  <c r="L40" i="1"/>
  <c r="Q40" i="1"/>
  <c r="M40" i="1"/>
  <c r="N14" i="1"/>
  <c r="P5" i="1"/>
  <c r="O1172" i="1"/>
  <c r="I1169" i="1"/>
  <c r="B1850" i="1"/>
  <c r="G1850" i="1"/>
  <c r="N1850" i="1"/>
  <c r="C1850" i="1"/>
  <c r="L1850" i="1"/>
  <c r="R1850" i="1"/>
  <c r="O1850" i="1"/>
  <c r="I1846" i="1"/>
  <c r="B1810" i="1"/>
  <c r="G1810" i="1"/>
  <c r="N1810" i="1"/>
  <c r="J1810" i="1"/>
  <c r="O1810" i="1"/>
  <c r="E1810" i="1"/>
  <c r="L1810" i="1"/>
  <c r="R1810" i="1"/>
  <c r="D1810" i="1"/>
  <c r="K1810" i="1"/>
  <c r="P1801" i="1"/>
  <c r="I1778" i="1"/>
  <c r="M1754" i="1"/>
  <c r="O1754" i="1"/>
  <c r="I1754" i="1"/>
  <c r="R1754" i="1"/>
  <c r="C1754" i="1"/>
  <c r="G1754" i="1"/>
  <c r="F1754" i="1"/>
  <c r="N1754" i="1"/>
  <c r="Q1754" i="1"/>
  <c r="S1754" i="1"/>
  <c r="H1754" i="1"/>
  <c r="B1754" i="1"/>
  <c r="K1754" i="1"/>
  <c r="R1743" i="1"/>
  <c r="E719" i="1"/>
  <c r="E700" i="1"/>
  <c r="N685" i="1"/>
  <c r="F685" i="1"/>
  <c r="N674" i="1"/>
  <c r="P674" i="1"/>
  <c r="N664" i="1"/>
  <c r="E664" i="1"/>
  <c r="N653" i="1"/>
  <c r="O653" i="1"/>
  <c r="N643" i="1"/>
  <c r="D643" i="1"/>
  <c r="N632" i="1"/>
  <c r="M632" i="1"/>
  <c r="N622" i="1"/>
  <c r="C622" i="1"/>
  <c r="N611" i="1"/>
  <c r="L611" i="1"/>
  <c r="N601" i="1"/>
  <c r="B601" i="1"/>
  <c r="N590" i="1"/>
  <c r="K590" i="1"/>
  <c r="N570" i="1"/>
  <c r="J570" i="1"/>
  <c r="N549" i="1"/>
  <c r="I549" i="1"/>
  <c r="E540" i="1"/>
  <c r="N538" i="1"/>
  <c r="S538" i="1"/>
  <c r="N528" i="1"/>
  <c r="H528" i="1"/>
  <c r="K500" i="1"/>
  <c r="L487" i="1"/>
  <c r="N484" i="1"/>
  <c r="C484" i="1"/>
  <c r="G484" i="1"/>
  <c r="J472" i="1"/>
  <c r="N469" i="1"/>
  <c r="H469" i="1"/>
  <c r="L469" i="1"/>
  <c r="J458" i="1"/>
  <c r="N455" i="1"/>
  <c r="M455" i="1"/>
  <c r="R455" i="1"/>
  <c r="K422" i="1"/>
  <c r="G407" i="1"/>
  <c r="S407" i="1"/>
  <c r="B407" i="1"/>
  <c r="K404" i="1"/>
  <c r="L398" i="1"/>
  <c r="J392" i="1"/>
  <c r="N389" i="1"/>
  <c r="I389" i="1"/>
  <c r="M389" i="1"/>
  <c r="K378" i="1"/>
  <c r="M364" i="1"/>
  <c r="J362" i="1"/>
  <c r="C362" i="1"/>
  <c r="N362" i="1"/>
  <c r="R362" i="1"/>
  <c r="T362" i="1" s="1"/>
  <c r="C322" i="1"/>
  <c r="D322" i="1"/>
  <c r="P296" i="1"/>
  <c r="S246" i="1"/>
  <c r="H246" i="1"/>
  <c r="D246" i="1"/>
  <c r="P246" i="1"/>
  <c r="E211" i="1"/>
  <c r="K211" i="1"/>
  <c r="J211" i="1"/>
  <c r="D211" i="1"/>
  <c r="I211" i="1"/>
  <c r="S106" i="1"/>
  <c r="O106" i="1"/>
  <c r="G106" i="1"/>
  <c r="K106" i="1"/>
  <c r="P106" i="1"/>
  <c r="B106" i="1"/>
  <c r="B61" i="1"/>
  <c r="E61" i="1"/>
  <c r="O61" i="1"/>
  <c r="S61" i="1"/>
  <c r="H61" i="1"/>
  <c r="M61" i="1"/>
  <c r="R61" i="1"/>
  <c r="B46" i="1"/>
  <c r="Q46" i="1"/>
  <c r="P46" i="1"/>
  <c r="K46" i="1"/>
  <c r="R46" i="1"/>
  <c r="B31" i="1"/>
  <c r="S31" i="1"/>
  <c r="E31" i="1"/>
  <c r="I31" i="1"/>
  <c r="M31" i="1"/>
  <c r="D31" i="1"/>
  <c r="L31" i="1"/>
  <c r="Q31" i="1"/>
  <c r="F1166" i="1"/>
  <c r="E1166" i="1"/>
  <c r="I1166" i="1"/>
  <c r="O1166" i="1"/>
  <c r="S1166" i="1"/>
  <c r="C1166" i="1"/>
  <c r="J1166" i="1"/>
  <c r="P1170" i="1"/>
  <c r="B1833" i="1"/>
  <c r="J1833" i="1"/>
  <c r="Q1833" i="1"/>
  <c r="N1833" i="1"/>
  <c r="S1833" i="1"/>
  <c r="F1833" i="1"/>
  <c r="K1833" i="1"/>
  <c r="S1764" i="1"/>
  <c r="C1724" i="1"/>
  <c r="Q1724" i="1"/>
  <c r="F1724" i="1"/>
  <c r="M1724" i="1"/>
  <c r="L1724" i="1"/>
  <c r="S1724" i="1"/>
  <c r="T1724" i="1" s="1"/>
  <c r="B1724" i="1"/>
  <c r="I1724" i="1"/>
  <c r="O1724" i="1"/>
  <c r="G1724" i="1"/>
  <c r="H1724" i="1"/>
  <c r="N687" i="1"/>
  <c r="H687" i="1"/>
  <c r="N676" i="1"/>
  <c r="R676" i="1"/>
  <c r="N666" i="1"/>
  <c r="G666" i="1"/>
  <c r="N655" i="1"/>
  <c r="Q655" i="1"/>
  <c r="N645" i="1"/>
  <c r="F645" i="1"/>
  <c r="N634" i="1"/>
  <c r="P634" i="1"/>
  <c r="N624" i="1"/>
  <c r="E624" i="1"/>
  <c r="N613" i="1"/>
  <c r="O613" i="1"/>
  <c r="N603" i="1"/>
  <c r="D603" i="1"/>
  <c r="N592" i="1"/>
  <c r="M592" i="1"/>
  <c r="N582" i="1"/>
  <c r="C582" i="1"/>
  <c r="N572" i="1"/>
  <c r="L572" i="1"/>
  <c r="N562" i="1"/>
  <c r="B562" i="1"/>
  <c r="N551" i="1"/>
  <c r="K551" i="1"/>
  <c r="N530" i="1"/>
  <c r="J530" i="1"/>
  <c r="N520" i="1"/>
  <c r="D520" i="1"/>
  <c r="N506" i="1"/>
  <c r="F506" i="1"/>
  <c r="J506" i="1"/>
  <c r="N491" i="1"/>
  <c r="K491" i="1"/>
  <c r="P491" i="1"/>
  <c r="N477" i="1"/>
  <c r="Q477" i="1"/>
  <c r="N442" i="1"/>
  <c r="D442" i="1"/>
  <c r="N428" i="1"/>
  <c r="F428" i="1"/>
  <c r="J428" i="1"/>
  <c r="H408" i="1"/>
  <c r="D408" i="1"/>
  <c r="C324" i="1"/>
  <c r="B324" i="1"/>
  <c r="G324" i="1"/>
  <c r="H287" i="1"/>
  <c r="K287" i="1"/>
  <c r="P287" i="1"/>
  <c r="C285" i="1"/>
  <c r="L285" i="1"/>
  <c r="P285" i="1"/>
  <c r="K281" i="1"/>
  <c r="H281" i="1"/>
  <c r="Q281" i="1"/>
  <c r="M204" i="1"/>
  <c r="C204" i="1"/>
  <c r="G204" i="1"/>
  <c r="D204" i="1"/>
  <c r="S179" i="1"/>
  <c r="D179" i="1"/>
  <c r="B179" i="1"/>
  <c r="E179" i="1"/>
  <c r="P179" i="1"/>
  <c r="S129" i="1"/>
  <c r="M129" i="1"/>
  <c r="I129" i="1"/>
  <c r="D129" i="1"/>
  <c r="J129" i="1"/>
  <c r="F129" i="1"/>
  <c r="Q82" i="1"/>
  <c r="G82" i="1"/>
  <c r="B82" i="1"/>
  <c r="I82" i="1"/>
  <c r="S82" i="1"/>
  <c r="C77" i="1"/>
  <c r="B77" i="1"/>
  <c r="R77" i="1"/>
  <c r="L77" i="1"/>
  <c r="Q77" i="1"/>
  <c r="E77" i="1"/>
  <c r="L74" i="1"/>
  <c r="O74" i="1"/>
  <c r="I74" i="1"/>
  <c r="B44" i="1"/>
  <c r="N44" i="1"/>
  <c r="H44" i="1"/>
  <c r="D44" i="1"/>
  <c r="J44" i="1"/>
  <c r="E44" i="1"/>
  <c r="B41" i="1"/>
  <c r="N41" i="1"/>
  <c r="I41" i="1"/>
  <c r="M41" i="1"/>
  <c r="E41" i="1"/>
  <c r="B29" i="1"/>
  <c r="O29" i="1"/>
  <c r="J29" i="1"/>
  <c r="R29" i="1"/>
  <c r="S29" i="1"/>
  <c r="L29" i="1"/>
  <c r="B1848" i="1"/>
  <c r="E1848" i="1"/>
  <c r="L1848" i="1"/>
  <c r="O1848" i="1"/>
  <c r="S1848" i="1"/>
  <c r="G1848" i="1"/>
  <c r="K1848" i="1"/>
  <c r="B1827" i="1"/>
  <c r="D1827" i="1"/>
  <c r="K1827" i="1"/>
  <c r="Q1827" i="1"/>
  <c r="P1827" i="1"/>
  <c r="C1827" i="1"/>
  <c r="D1745" i="1"/>
  <c r="Q1745" i="1"/>
  <c r="C1745" i="1"/>
  <c r="K1745" i="1"/>
  <c r="E1745" i="1"/>
  <c r="I1745" i="1"/>
  <c r="M1745" i="1"/>
  <c r="S1745" i="1"/>
  <c r="J1745" i="1"/>
  <c r="G1716" i="1"/>
  <c r="C1716" i="1"/>
  <c r="I1716" i="1"/>
  <c r="J1716" i="1"/>
  <c r="L1716" i="1"/>
  <c r="S1716" i="1"/>
  <c r="F1716" i="1"/>
  <c r="N1716" i="1"/>
  <c r="E1716" i="1"/>
  <c r="D1716" i="1"/>
  <c r="H1716" i="1"/>
  <c r="Q1716" i="1"/>
  <c r="R1716" i="1"/>
  <c r="D1713" i="1"/>
  <c r="R1713" i="1"/>
  <c r="N1713" i="1"/>
  <c r="F1713" i="1"/>
  <c r="K1713" i="1"/>
  <c r="Q1713" i="1"/>
  <c r="B1713" i="1"/>
  <c r="I1713" i="1"/>
  <c r="O1713" i="1"/>
  <c r="L1713" i="1"/>
  <c r="M1713" i="1"/>
  <c r="C1713" i="1"/>
  <c r="G1713" i="1"/>
  <c r="P1628" i="1"/>
  <c r="E1628" i="1"/>
  <c r="G1628" i="1"/>
  <c r="C1628" i="1"/>
  <c r="D1628" i="1"/>
  <c r="B1628" i="1"/>
  <c r="N1628" i="1"/>
  <c r="R1628" i="1"/>
  <c r="F1628" i="1"/>
  <c r="J1628" i="1"/>
  <c r="L1628" i="1"/>
  <c r="Q1628" i="1"/>
  <c r="H1628" i="1"/>
  <c r="I1628" i="1"/>
  <c r="K1628" i="1"/>
  <c r="M1628" i="1"/>
  <c r="O1628" i="1"/>
  <c r="S1628" i="1"/>
  <c r="N500" i="1"/>
  <c r="D500" i="1"/>
  <c r="N487" i="1"/>
  <c r="F487" i="1"/>
  <c r="J487" i="1"/>
  <c r="N472" i="1"/>
  <c r="K472" i="1"/>
  <c r="P472" i="1"/>
  <c r="N458" i="1"/>
  <c r="Q458" i="1"/>
  <c r="N422" i="1"/>
  <c r="D422" i="1"/>
  <c r="D404" i="1"/>
  <c r="M404" i="1"/>
  <c r="Q404" i="1"/>
  <c r="R398" i="1"/>
  <c r="B398" i="1"/>
  <c r="F398" i="1"/>
  <c r="N392" i="1"/>
  <c r="L392" i="1"/>
  <c r="Q392" i="1"/>
  <c r="J378" i="1"/>
  <c r="L378" i="1"/>
  <c r="Q378" i="1"/>
  <c r="J364" i="1"/>
  <c r="G364" i="1"/>
  <c r="B364" i="1"/>
  <c r="C302" i="1"/>
  <c r="K302" i="1"/>
  <c r="G296" i="1"/>
  <c r="K296" i="1"/>
  <c r="O296" i="1"/>
  <c r="C121" i="1"/>
  <c r="H121" i="1"/>
  <c r="S98" i="1"/>
  <c r="G98" i="1"/>
  <c r="H98" i="1"/>
  <c r="L98" i="1"/>
  <c r="K98" i="1"/>
  <c r="B1170" i="1"/>
  <c r="J1170" i="1"/>
  <c r="F1170" i="1"/>
  <c r="D1170" i="1"/>
  <c r="H1170" i="1"/>
  <c r="C1764" i="1"/>
  <c r="M1764" i="1"/>
  <c r="Q1764" i="1"/>
  <c r="B1764" i="1"/>
  <c r="F1764" i="1"/>
  <c r="J1764" i="1"/>
  <c r="H1764" i="1"/>
  <c r="N1764" i="1"/>
  <c r="I1764" i="1"/>
  <c r="J1731" i="1"/>
  <c r="K1731" i="1"/>
  <c r="E1731" i="1"/>
  <c r="N1731" i="1"/>
  <c r="B1731" i="1"/>
  <c r="H1731" i="1"/>
  <c r="O1731" i="1"/>
  <c r="P1731" i="1"/>
  <c r="F1731" i="1"/>
  <c r="G1731" i="1"/>
  <c r="S1731" i="1"/>
  <c r="R1717" i="1"/>
  <c r="M1645" i="1"/>
  <c r="R1645" i="1"/>
  <c r="E1645" i="1"/>
  <c r="L1645" i="1"/>
  <c r="Q1645" i="1"/>
  <c r="S1645" i="1"/>
  <c r="I1645" i="1"/>
  <c r="J1645" i="1"/>
  <c r="O1645" i="1"/>
  <c r="B1645" i="1"/>
  <c r="D1645" i="1"/>
  <c r="K1643" i="1"/>
  <c r="N1643" i="1"/>
  <c r="F1643" i="1"/>
  <c r="E1643" i="1"/>
  <c r="G1643" i="1"/>
  <c r="B1643" i="1"/>
  <c r="S1643" i="1"/>
  <c r="C1643" i="1"/>
  <c r="D1643" i="1"/>
  <c r="J1643" i="1"/>
  <c r="M1643" i="1"/>
  <c r="I1641" i="1"/>
  <c r="J1641" i="1"/>
  <c r="O1641" i="1"/>
  <c r="S1641" i="1"/>
  <c r="E1641" i="1"/>
  <c r="L1641" i="1"/>
  <c r="N1641" i="1"/>
  <c r="F1641" i="1"/>
  <c r="M1641" i="1"/>
  <c r="C1641" i="1"/>
  <c r="D1641" i="1"/>
  <c r="K1641" i="1"/>
  <c r="R1641" i="1"/>
  <c r="C1635" i="1"/>
  <c r="R1635" i="1"/>
  <c r="S1635" i="1"/>
  <c r="E1635" i="1"/>
  <c r="M1635" i="1"/>
  <c r="N1635" i="1"/>
  <c r="O1635" i="1"/>
  <c r="H1635" i="1"/>
  <c r="D1635" i="1"/>
  <c r="J1635" i="1"/>
  <c r="P1635" i="1"/>
  <c r="B1635" i="1"/>
  <c r="P1737" i="1"/>
  <c r="B1737" i="1"/>
  <c r="C1737" i="1"/>
  <c r="J1737" i="1"/>
  <c r="I1737" i="1"/>
  <c r="O1737" i="1"/>
  <c r="G1737" i="1"/>
  <c r="N1737" i="1"/>
  <c r="N1732" i="1"/>
  <c r="B1711" i="1"/>
  <c r="N1711" i="1"/>
  <c r="H1711" i="1"/>
  <c r="P1711" i="1"/>
  <c r="I1711" i="1"/>
  <c r="G1711" i="1"/>
  <c r="R1711" i="1"/>
  <c r="D1711" i="1"/>
  <c r="E1711" i="1"/>
  <c r="M1711" i="1"/>
  <c r="S1652" i="1"/>
  <c r="F1727" i="1"/>
  <c r="B1727" i="1"/>
  <c r="O1727" i="1"/>
  <c r="E1727" i="1"/>
  <c r="K1727" i="1"/>
  <c r="P1727" i="1"/>
  <c r="C1727" i="1"/>
  <c r="J1727" i="1"/>
  <c r="Q1727" i="1"/>
  <c r="O1652" i="1"/>
  <c r="H1652" i="1"/>
  <c r="H1640" i="1"/>
  <c r="G1640" i="1"/>
  <c r="L1640" i="1"/>
  <c r="S1640" i="1"/>
  <c r="N1640" i="1"/>
  <c r="O1640" i="1"/>
  <c r="C1640" i="1"/>
  <c r="E1640" i="1"/>
  <c r="R1640" i="1"/>
  <c r="M1640" i="1"/>
  <c r="Q1640" i="1"/>
  <c r="B1640" i="1"/>
  <c r="J1631" i="1"/>
  <c r="B1575" i="1"/>
  <c r="C1575" i="1"/>
  <c r="E1575" i="1"/>
  <c r="K1575" i="1"/>
  <c r="M1575" i="1"/>
  <c r="I1575" i="1"/>
  <c r="R1575" i="1"/>
  <c r="O1575" i="1"/>
  <c r="P1575" i="1"/>
  <c r="Q1575" i="1"/>
  <c r="D1575" i="1"/>
  <c r="G1575" i="1"/>
  <c r="H1575" i="1"/>
  <c r="L1575" i="1"/>
  <c r="J1575" i="1"/>
  <c r="F1575" i="1"/>
  <c r="N1575" i="1"/>
  <c r="S1575" i="1"/>
  <c r="K1732" i="1"/>
  <c r="T1732" i="1" s="1"/>
  <c r="M1732" i="1"/>
  <c r="H1732" i="1"/>
  <c r="Q1732" i="1"/>
  <c r="G1732" i="1"/>
  <c r="O1732" i="1"/>
  <c r="B1732" i="1"/>
  <c r="F1732" i="1"/>
  <c r="O1722" i="1"/>
  <c r="L1722" i="1"/>
  <c r="G1722" i="1"/>
  <c r="D1722" i="1"/>
  <c r="J1722" i="1"/>
  <c r="P1722" i="1"/>
  <c r="S1722" i="1"/>
  <c r="B1722" i="1"/>
  <c r="H1717" i="1"/>
  <c r="E1717" i="1"/>
  <c r="M1717" i="1"/>
  <c r="P1717" i="1"/>
  <c r="I1717" i="1"/>
  <c r="O1717" i="1"/>
  <c r="D1717" i="1"/>
  <c r="L1717" i="1"/>
  <c r="S1717" i="1"/>
  <c r="I1750" i="1"/>
  <c r="F1750" i="1"/>
  <c r="S1750" i="1"/>
  <c r="D1750" i="1"/>
  <c r="E1750" i="1"/>
  <c r="K1750" i="1"/>
  <c r="B1750" i="1"/>
  <c r="J1750" i="1"/>
  <c r="N1739" i="1"/>
  <c r="I1730" i="1"/>
  <c r="H1730" i="1"/>
  <c r="B1730" i="1"/>
  <c r="K1730" i="1"/>
  <c r="C1730" i="1"/>
  <c r="G1730" i="1"/>
  <c r="D1730" i="1"/>
  <c r="M1730" i="1"/>
  <c r="Q1730" i="1"/>
  <c r="D1725" i="1"/>
  <c r="S1725" i="1"/>
  <c r="I1725" i="1"/>
  <c r="P1725" i="1"/>
  <c r="R1725" i="1"/>
  <c r="E1725" i="1"/>
  <c r="L1725" i="1"/>
  <c r="K1719" i="1"/>
  <c r="L1719" i="1"/>
  <c r="E1719" i="1"/>
  <c r="N1719" i="1"/>
  <c r="B1719" i="1"/>
  <c r="H1719" i="1"/>
  <c r="O1719" i="1"/>
  <c r="C1719" i="1"/>
  <c r="J1719" i="1"/>
  <c r="R1719" i="1"/>
  <c r="N1639" i="1"/>
  <c r="S1631" i="1"/>
  <c r="K1631" i="1"/>
  <c r="H1631" i="1"/>
  <c r="P1631" i="1"/>
  <c r="R1631" i="1"/>
  <c r="B1631" i="1"/>
  <c r="L1631" i="1"/>
  <c r="C1631" i="1"/>
  <c r="G1631" i="1"/>
  <c r="D1631" i="1"/>
  <c r="F1631" i="1"/>
  <c r="M1631" i="1"/>
  <c r="N1631" i="1"/>
  <c r="K1652" i="1"/>
  <c r="D1652" i="1"/>
  <c r="L1652" i="1"/>
  <c r="B1652" i="1"/>
  <c r="I1652" i="1"/>
  <c r="J1652" i="1"/>
  <c r="Q1652" i="1"/>
  <c r="E1652" i="1"/>
  <c r="G1639" i="1"/>
  <c r="E1639" i="1"/>
  <c r="I1639" i="1"/>
  <c r="P1639" i="1"/>
  <c r="H1639" i="1"/>
  <c r="J1639" i="1"/>
  <c r="Q1639" i="1"/>
  <c r="C1639" i="1"/>
  <c r="M1639" i="1"/>
  <c r="S1639" i="1"/>
  <c r="B1639" i="1"/>
  <c r="D1639" i="1"/>
  <c r="L1639" i="1"/>
  <c r="R1639" i="1"/>
  <c r="R1611" i="1"/>
  <c r="K1611" i="1"/>
  <c r="N1611" i="1"/>
  <c r="S1611" i="1"/>
  <c r="B1611" i="1"/>
  <c r="D1611" i="1"/>
  <c r="I1611" i="1"/>
  <c r="L1611" i="1"/>
  <c r="C1611" i="1"/>
  <c r="G1611" i="1"/>
  <c r="H1611" i="1"/>
  <c r="P1611" i="1"/>
  <c r="E1611" i="1"/>
  <c r="F1611" i="1"/>
  <c r="J1611" i="1"/>
  <c r="Q1611" i="1"/>
  <c r="L1737" i="1"/>
  <c r="S1727" i="1"/>
  <c r="O1711" i="1"/>
  <c r="H1645" i="1"/>
  <c r="O1643" i="1"/>
  <c r="Q1641" i="1"/>
  <c r="L1635" i="1"/>
  <c r="R1630" i="1"/>
  <c r="I1630" i="1"/>
  <c r="E1630" i="1"/>
  <c r="M1630" i="1"/>
  <c r="O1630" i="1"/>
  <c r="P1630" i="1"/>
  <c r="J1630" i="1"/>
  <c r="S1630" i="1"/>
  <c r="C1630" i="1"/>
  <c r="K1630" i="1"/>
  <c r="N1630" i="1"/>
  <c r="B1630" i="1"/>
  <c r="F1630" i="1"/>
  <c r="L1630" i="1"/>
  <c r="M1780" i="1"/>
  <c r="K1780" i="1"/>
  <c r="S1780" i="1"/>
  <c r="G1780" i="1"/>
  <c r="L1780" i="1"/>
  <c r="B1780" i="1"/>
  <c r="H1780" i="1"/>
  <c r="O1780" i="1"/>
  <c r="C1770" i="1"/>
  <c r="L1770" i="1"/>
  <c r="S1770" i="1"/>
  <c r="K1770" i="1"/>
  <c r="P1770" i="1"/>
  <c r="R1770" i="1"/>
  <c r="D1770" i="1"/>
  <c r="L1753" i="1"/>
  <c r="M1753" i="1"/>
  <c r="F1753" i="1"/>
  <c r="O1753" i="1"/>
  <c r="Q1753" i="1"/>
  <c r="B1753" i="1"/>
  <c r="D1753" i="1"/>
  <c r="I1753" i="1"/>
  <c r="R1739" i="1"/>
  <c r="F1739" i="1"/>
  <c r="I1739" i="1"/>
  <c r="P1739" i="1"/>
  <c r="B1739" i="1"/>
  <c r="G1739" i="1"/>
  <c r="D1739" i="1"/>
  <c r="K1739" i="1"/>
  <c r="K1737" i="1"/>
  <c r="R1727" i="1"/>
  <c r="L1711" i="1"/>
  <c r="R1650" i="1"/>
  <c r="G1650" i="1"/>
  <c r="E1650" i="1"/>
  <c r="Q1650" i="1"/>
  <c r="N1650" i="1"/>
  <c r="C1650" i="1"/>
  <c r="I1650" i="1"/>
  <c r="D1650" i="1"/>
  <c r="H1650" i="1"/>
  <c r="L1650" i="1"/>
  <c r="S1650" i="1"/>
  <c r="G1645" i="1"/>
  <c r="L1643" i="1"/>
  <c r="P1641" i="1"/>
  <c r="K1635" i="1"/>
  <c r="M1618" i="1"/>
  <c r="I1610" i="1"/>
  <c r="L1605" i="1"/>
  <c r="G1605" i="1"/>
  <c r="O1605" i="1"/>
  <c r="K1605" i="1"/>
  <c r="F1605" i="1"/>
  <c r="H1605" i="1"/>
  <c r="I1605" i="1"/>
  <c r="B1605" i="1"/>
  <c r="D1605" i="1"/>
  <c r="P1605" i="1"/>
  <c r="R1605" i="1"/>
  <c r="J1605" i="1"/>
  <c r="N1605" i="1"/>
  <c r="E1618" i="1"/>
  <c r="C1618" i="1"/>
  <c r="J1618" i="1"/>
  <c r="Q1618" i="1"/>
  <c r="N1618" i="1"/>
  <c r="H1618" i="1"/>
  <c r="B1618" i="1"/>
  <c r="D1618" i="1"/>
  <c r="K1618" i="1"/>
  <c r="Q1610" i="1"/>
  <c r="R1610" i="1"/>
  <c r="H1610" i="1"/>
  <c r="J1610" i="1"/>
  <c r="S1610" i="1"/>
  <c r="L1610" i="1"/>
  <c r="M1610" i="1"/>
  <c r="N1610" i="1"/>
  <c r="B1610" i="1"/>
  <c r="O1610" i="1"/>
  <c r="G1610" i="1"/>
  <c r="K1610" i="1"/>
  <c r="P1547" i="1"/>
  <c r="J1547" i="1"/>
  <c r="G1547" i="1"/>
  <c r="R1547" i="1"/>
  <c r="B1547" i="1"/>
  <c r="E1547" i="1"/>
  <c r="N1547" i="1"/>
  <c r="C1547" i="1"/>
  <c r="D1547" i="1"/>
  <c r="F1547" i="1"/>
  <c r="M1547" i="1"/>
  <c r="Q1547" i="1"/>
  <c r="S1547" i="1"/>
  <c r="I1547" i="1"/>
  <c r="K1547" i="1"/>
  <c r="L1547" i="1"/>
  <c r="H1547" i="1"/>
  <c r="O1547" i="1"/>
  <c r="J1616" i="1"/>
  <c r="R1593" i="1"/>
  <c r="S166" i="1"/>
  <c r="M166" i="1"/>
  <c r="E166" i="1"/>
  <c r="I166" i="1"/>
  <c r="G148" i="1"/>
  <c r="Q148" i="1"/>
  <c r="H148" i="1"/>
  <c r="B35" i="1"/>
  <c r="R35" i="1"/>
  <c r="S35" i="1"/>
  <c r="D35" i="1"/>
  <c r="N35" i="1"/>
  <c r="B27" i="1"/>
  <c r="G27" i="1"/>
  <c r="H27" i="1"/>
  <c r="I27" i="1"/>
  <c r="G1774" i="1"/>
  <c r="F1774" i="1"/>
  <c r="E1774" i="1"/>
  <c r="K1774" i="1"/>
  <c r="N1755" i="1"/>
  <c r="Q1755" i="1"/>
  <c r="L1755" i="1"/>
  <c r="C1755" i="1"/>
  <c r="H1755" i="1"/>
  <c r="M1755" i="1"/>
  <c r="N1735" i="1"/>
  <c r="S1735" i="1"/>
  <c r="R1735" i="1"/>
  <c r="D1735" i="1"/>
  <c r="E1735" i="1"/>
  <c r="I1735" i="1"/>
  <c r="C1712" i="1"/>
  <c r="P1712" i="1"/>
  <c r="K1712" i="1"/>
  <c r="S1712" i="1"/>
  <c r="N1712" i="1"/>
  <c r="O1712" i="1"/>
  <c r="B1712" i="1"/>
  <c r="H1712" i="1"/>
  <c r="M1712" i="1"/>
  <c r="M1632" i="1"/>
  <c r="K1632" i="1"/>
  <c r="S1632" i="1"/>
  <c r="B1632" i="1"/>
  <c r="C1632" i="1"/>
  <c r="G1632" i="1"/>
  <c r="I1632" i="1"/>
  <c r="H1632" i="1"/>
  <c r="L1632" i="1"/>
  <c r="P1632" i="1"/>
  <c r="J1593" i="1"/>
  <c r="C1616" i="1"/>
  <c r="E1616" i="1"/>
  <c r="L1616" i="1"/>
  <c r="M1616" i="1"/>
  <c r="N1616" i="1"/>
  <c r="O1616" i="1"/>
  <c r="B1616" i="1"/>
  <c r="I1616" i="1"/>
  <c r="K1616" i="1"/>
  <c r="D1616" i="1"/>
  <c r="G1616" i="1"/>
  <c r="P1616" i="1"/>
  <c r="S1616" i="1"/>
  <c r="E1593" i="1"/>
  <c r="D1593" i="1"/>
  <c r="I1593" i="1"/>
  <c r="P1593" i="1"/>
  <c r="L1593" i="1"/>
  <c r="M1593" i="1"/>
  <c r="N1593" i="1"/>
  <c r="B1593" i="1"/>
  <c r="Q1593" i="1"/>
  <c r="S1593" i="1"/>
  <c r="C1593" i="1"/>
  <c r="G1593" i="1"/>
  <c r="K1593" i="1"/>
  <c r="B50" i="1"/>
  <c r="Q50" i="1"/>
  <c r="P50" i="1"/>
  <c r="B30" i="1"/>
  <c r="S30" i="1"/>
  <c r="O30" i="1"/>
  <c r="G30" i="1"/>
  <c r="B22" i="1"/>
  <c r="G22" i="1"/>
  <c r="Q22" i="1"/>
  <c r="M22" i="1"/>
  <c r="R22" i="1"/>
  <c r="T22" i="1" s="1"/>
  <c r="B10" i="1"/>
  <c r="I10" i="1"/>
  <c r="D10" i="1"/>
  <c r="J10" i="1"/>
  <c r="B4" i="1"/>
  <c r="P4" i="1"/>
  <c r="N4" i="1"/>
  <c r="K4" i="1"/>
  <c r="Q4" i="1"/>
  <c r="B1852" i="1"/>
  <c r="I1852" i="1"/>
  <c r="P1852" i="1"/>
  <c r="E1852" i="1"/>
  <c r="J1852" i="1"/>
  <c r="B1842" i="1"/>
  <c r="S1842" i="1"/>
  <c r="F1842" i="1"/>
  <c r="R1842" i="1"/>
  <c r="B1837" i="1"/>
  <c r="N1837" i="1"/>
  <c r="E1837" i="1"/>
  <c r="I1837" i="1"/>
  <c r="B1817" i="1"/>
  <c r="N1817" i="1"/>
  <c r="J1817" i="1"/>
  <c r="O1817" i="1"/>
  <c r="B1794" i="1"/>
  <c r="K1794" i="1"/>
  <c r="R1794" i="1"/>
  <c r="F1794" i="1"/>
  <c r="J1794" i="1"/>
  <c r="L1779" i="1"/>
  <c r="I1779" i="1"/>
  <c r="Q1779" i="1"/>
  <c r="C1779" i="1"/>
  <c r="G1779" i="1"/>
  <c r="H1729" i="1"/>
  <c r="F1729" i="1"/>
  <c r="G1729" i="1"/>
  <c r="P1729" i="1"/>
  <c r="B1729" i="1"/>
  <c r="E1726" i="1"/>
  <c r="L1726" i="1"/>
  <c r="S1726" i="1"/>
  <c r="F1726" i="1"/>
  <c r="J1726" i="1"/>
  <c r="J1599" i="1"/>
  <c r="O1588" i="1"/>
  <c r="P1588" i="1"/>
  <c r="K1588" i="1"/>
  <c r="B1588" i="1"/>
  <c r="I1588" i="1"/>
  <c r="S1588" i="1"/>
  <c r="G1588" i="1"/>
  <c r="H1588" i="1"/>
  <c r="J1588" i="1"/>
  <c r="F1588" i="1"/>
  <c r="M1588" i="1"/>
  <c r="C1588" i="1"/>
  <c r="E1588" i="1"/>
  <c r="Q1588" i="1"/>
  <c r="D1588" i="1"/>
  <c r="D1636" i="1"/>
  <c r="H1636" i="1"/>
  <c r="R1636" i="1"/>
  <c r="S1636" i="1"/>
  <c r="C1636" i="1"/>
  <c r="F1636" i="1"/>
  <c r="O1636" i="1"/>
  <c r="K1636" i="1"/>
  <c r="Q1636" i="1"/>
  <c r="K1584" i="1"/>
  <c r="G1584" i="1"/>
  <c r="H1584" i="1"/>
  <c r="M1584" i="1"/>
  <c r="C1584" i="1"/>
  <c r="D1584" i="1"/>
  <c r="E1584" i="1"/>
  <c r="J1584" i="1"/>
  <c r="N1584" i="1"/>
  <c r="O1584" i="1"/>
  <c r="Q1584" i="1"/>
  <c r="F1584" i="1"/>
  <c r="I1584" i="1"/>
  <c r="S1584" i="1"/>
  <c r="S1618" i="1"/>
  <c r="S1605" i="1"/>
  <c r="S201" i="1"/>
  <c r="C201" i="1"/>
  <c r="P201" i="1"/>
  <c r="D201" i="1"/>
  <c r="H201" i="1"/>
  <c r="C199" i="1"/>
  <c r="P199" i="1"/>
  <c r="J199" i="1"/>
  <c r="D193" i="1"/>
  <c r="J193" i="1"/>
  <c r="R193" i="1"/>
  <c r="B178" i="1"/>
  <c r="N178" i="1"/>
  <c r="O166" i="1"/>
  <c r="H147" i="1"/>
  <c r="F147" i="1"/>
  <c r="N147" i="1"/>
  <c r="R147" i="1"/>
  <c r="E141" i="1"/>
  <c r="N141" i="1"/>
  <c r="C120" i="1"/>
  <c r="N120" i="1"/>
  <c r="S104" i="1"/>
  <c r="K104" i="1"/>
  <c r="O104" i="1"/>
  <c r="C104" i="1"/>
  <c r="D68" i="1"/>
  <c r="N68" i="1"/>
  <c r="L68" i="1"/>
  <c r="R68" i="1"/>
  <c r="B45" i="1"/>
  <c r="R45" i="1"/>
  <c r="M45" i="1"/>
  <c r="K45" i="1"/>
  <c r="P45" i="1"/>
  <c r="B42" i="1"/>
  <c r="E42" i="1"/>
  <c r="S42" i="1"/>
  <c r="O42" i="1"/>
  <c r="Q35" i="1"/>
  <c r="R27" i="1"/>
  <c r="B20" i="1"/>
  <c r="S20" i="1"/>
  <c r="G20" i="1"/>
  <c r="N20" i="1"/>
  <c r="B17" i="1"/>
  <c r="G17" i="1"/>
  <c r="M17" i="1"/>
  <c r="E17" i="1"/>
  <c r="F1163" i="1"/>
  <c r="N1163" i="1"/>
  <c r="D1163" i="1"/>
  <c r="B1168" i="1"/>
  <c r="D1168" i="1"/>
  <c r="L1168" i="1"/>
  <c r="S1168" i="1"/>
  <c r="J1168" i="1"/>
  <c r="O1168" i="1"/>
  <c r="B1839" i="1"/>
  <c r="P1839" i="1"/>
  <c r="C1839" i="1"/>
  <c r="I1839" i="1"/>
  <c r="M1839" i="1"/>
  <c r="B1829" i="1"/>
  <c r="F1829" i="1"/>
  <c r="M1829" i="1"/>
  <c r="E1829" i="1"/>
  <c r="B1819" i="1"/>
  <c r="P1819" i="1"/>
  <c r="C1819" i="1"/>
  <c r="N1819" i="1"/>
  <c r="S1819" i="1"/>
  <c r="B1795" i="1"/>
  <c r="L1795" i="1"/>
  <c r="S1795" i="1"/>
  <c r="I1795" i="1"/>
  <c r="N1795" i="1"/>
  <c r="P1774" i="1"/>
  <c r="R1755" i="1"/>
  <c r="P1735" i="1"/>
  <c r="O1627" i="1"/>
  <c r="C1627" i="1"/>
  <c r="R1627" i="1"/>
  <c r="D1627" i="1"/>
  <c r="L1627" i="1"/>
  <c r="S1627" i="1"/>
  <c r="G1627" i="1"/>
  <c r="E1627" i="1"/>
  <c r="H1627" i="1"/>
  <c r="K1627" i="1"/>
  <c r="Q1627" i="1"/>
  <c r="R1618" i="1"/>
  <c r="Q1605" i="1"/>
  <c r="F1599" i="1"/>
  <c r="P1599" i="1"/>
  <c r="S1599" i="1"/>
  <c r="K1599" i="1"/>
  <c r="L1599" i="1"/>
  <c r="N1599" i="1"/>
  <c r="H1599" i="1"/>
  <c r="E1599" i="1"/>
  <c r="I1599" i="1"/>
  <c r="O1599" i="1"/>
  <c r="P1563" i="1"/>
  <c r="F1563" i="1"/>
  <c r="S1563" i="1"/>
  <c r="K1563" i="1"/>
  <c r="G1563" i="1"/>
  <c r="D1563" i="1"/>
  <c r="O1563" i="1"/>
  <c r="R1563" i="1"/>
  <c r="L1563" i="1"/>
  <c r="N1563" i="1"/>
  <c r="Q1563" i="1"/>
  <c r="H1563" i="1"/>
  <c r="I1563" i="1"/>
  <c r="J1563" i="1"/>
  <c r="O1613" i="1"/>
  <c r="S1613" i="1"/>
  <c r="E1613" i="1"/>
  <c r="B1613" i="1"/>
  <c r="C1613" i="1"/>
  <c r="D1613" i="1"/>
  <c r="M1613" i="1"/>
  <c r="P1613" i="1"/>
  <c r="J1613" i="1"/>
  <c r="J1603" i="1"/>
  <c r="C1603" i="1"/>
  <c r="H1603" i="1"/>
  <c r="B1603" i="1"/>
  <c r="L1603" i="1"/>
  <c r="S1603" i="1"/>
  <c r="N1603" i="1"/>
  <c r="P1603" i="1"/>
  <c r="I1603" i="1"/>
  <c r="O1577" i="1"/>
  <c r="P1529" i="1"/>
  <c r="J379" i="1"/>
  <c r="M379" i="1"/>
  <c r="J355" i="1"/>
  <c r="N355" i="1"/>
  <c r="J339" i="1"/>
  <c r="G339" i="1"/>
  <c r="C303" i="1"/>
  <c r="F303" i="1"/>
  <c r="K298" i="1"/>
  <c r="H298" i="1"/>
  <c r="B249" i="1"/>
  <c r="N249" i="1"/>
  <c r="K249" i="1"/>
  <c r="S247" i="1"/>
  <c r="I247" i="1"/>
  <c r="F247" i="1"/>
  <c r="S143" i="1"/>
  <c r="N143" i="1"/>
  <c r="Q143" i="1"/>
  <c r="S122" i="1"/>
  <c r="P122" i="1"/>
  <c r="E122" i="1"/>
  <c r="S95" i="1"/>
  <c r="R95" i="1"/>
  <c r="Q95" i="1"/>
  <c r="B43" i="1"/>
  <c r="J43" i="1"/>
  <c r="B36" i="1"/>
  <c r="J36" i="1"/>
  <c r="B33" i="1"/>
  <c r="J33" i="1"/>
  <c r="H33" i="1"/>
  <c r="P33" i="1"/>
  <c r="B1828" i="1"/>
  <c r="E1828" i="1"/>
  <c r="L1828" i="1"/>
  <c r="B1813" i="1"/>
  <c r="J1813" i="1"/>
  <c r="Q1813" i="1"/>
  <c r="B1799" i="1"/>
  <c r="P1799" i="1"/>
  <c r="C1799" i="1"/>
  <c r="E1772" i="1"/>
  <c r="P1772" i="1"/>
  <c r="B1772" i="1"/>
  <c r="F1767" i="1"/>
  <c r="S1767" i="1"/>
  <c r="D1767" i="1"/>
  <c r="L1767" i="1"/>
  <c r="P1757" i="1"/>
  <c r="S1757" i="1"/>
  <c r="E1757" i="1"/>
  <c r="G1748" i="1"/>
  <c r="B1748" i="1"/>
  <c r="M1748" i="1"/>
  <c r="Q1738" i="1"/>
  <c r="D1738" i="1"/>
  <c r="F1738" i="1"/>
  <c r="M1738" i="1"/>
  <c r="L1733" i="1"/>
  <c r="O1733" i="1"/>
  <c r="K1733" i="1"/>
  <c r="M1625" i="1"/>
  <c r="L1625" i="1"/>
  <c r="O1625" i="1"/>
  <c r="P1625" i="1"/>
  <c r="Q1625" i="1"/>
  <c r="B1625" i="1"/>
  <c r="G1625" i="1"/>
  <c r="I1625" i="1"/>
  <c r="K1556" i="1"/>
  <c r="H1529" i="1"/>
  <c r="C1529" i="1"/>
  <c r="R1529" i="1"/>
  <c r="D1529" i="1"/>
  <c r="M1529" i="1"/>
  <c r="Q1529" i="1"/>
  <c r="F1529" i="1"/>
  <c r="I1529" i="1"/>
  <c r="J1529" i="1"/>
  <c r="S1529" i="1"/>
  <c r="K1529" i="1"/>
  <c r="O1529" i="1"/>
  <c r="G1529" i="1"/>
  <c r="L1529" i="1"/>
  <c r="N1529" i="1"/>
  <c r="D1577" i="1"/>
  <c r="G1577" i="1"/>
  <c r="K1577" i="1"/>
  <c r="S1577" i="1"/>
  <c r="F1577" i="1"/>
  <c r="E1577" i="1"/>
  <c r="H1577" i="1"/>
  <c r="I1577" i="1"/>
  <c r="B1577" i="1"/>
  <c r="C1577" i="1"/>
  <c r="L1577" i="1"/>
  <c r="Q1577" i="1"/>
  <c r="P1560" i="1"/>
  <c r="C1560" i="1"/>
  <c r="L1560" i="1"/>
  <c r="J1560" i="1"/>
  <c r="O1560" i="1"/>
  <c r="B1560" i="1"/>
  <c r="K1560" i="1"/>
  <c r="S1560" i="1"/>
  <c r="H1560" i="1"/>
  <c r="M1560" i="1"/>
  <c r="N1560" i="1"/>
  <c r="R1560" i="1"/>
  <c r="E1560" i="1"/>
  <c r="F1560" i="1"/>
  <c r="G1560" i="1"/>
  <c r="P1545" i="1"/>
  <c r="H1545" i="1"/>
  <c r="C1545" i="1"/>
  <c r="K1545" i="1"/>
  <c r="J1545" i="1"/>
  <c r="Q1545" i="1"/>
  <c r="S1545" i="1"/>
  <c r="E1545" i="1"/>
  <c r="I1545" i="1"/>
  <c r="M1545" i="1"/>
  <c r="N1545" i="1"/>
  <c r="O1545" i="1"/>
  <c r="L1545" i="1"/>
  <c r="D1545" i="1"/>
  <c r="F1545" i="1"/>
  <c r="G1545" i="1"/>
  <c r="P1556" i="1"/>
  <c r="E1556" i="1"/>
  <c r="H1556" i="1"/>
  <c r="G1556" i="1"/>
  <c r="O1556" i="1"/>
  <c r="Q1556" i="1"/>
  <c r="S1556" i="1"/>
  <c r="B1556" i="1"/>
  <c r="C1556" i="1"/>
  <c r="F1556" i="1"/>
  <c r="J1556" i="1"/>
  <c r="L1556" i="1"/>
  <c r="M1556" i="1"/>
  <c r="R1556" i="1"/>
  <c r="R517" i="1"/>
  <c r="R497" i="1"/>
  <c r="R478" i="1"/>
  <c r="R459" i="1"/>
  <c r="R439" i="1"/>
  <c r="R419" i="1"/>
  <c r="S379" i="1"/>
  <c r="J365" i="1"/>
  <c r="I365" i="1"/>
  <c r="S355" i="1"/>
  <c r="J349" i="1"/>
  <c r="C349" i="1"/>
  <c r="R347" i="1"/>
  <c r="S339" i="1"/>
  <c r="C329" i="1"/>
  <c r="Q329" i="1"/>
  <c r="C300" i="1"/>
  <c r="L300" i="1"/>
  <c r="S144" i="1"/>
  <c r="Q144" i="1"/>
  <c r="D136" i="1"/>
  <c r="I136" i="1"/>
  <c r="C136" i="1"/>
  <c r="S115" i="1"/>
  <c r="C115" i="1"/>
  <c r="L115" i="1"/>
  <c r="B94" i="1"/>
  <c r="G94" i="1"/>
  <c r="B24" i="1"/>
  <c r="O24" i="1"/>
  <c r="E24" i="1"/>
  <c r="M24" i="1"/>
  <c r="B3" i="1"/>
  <c r="L3" i="1"/>
  <c r="I3" i="1"/>
  <c r="Q3" i="1"/>
  <c r="B1851" i="1"/>
  <c r="H1851" i="1"/>
  <c r="O1851" i="1"/>
  <c r="B1836" i="1"/>
  <c r="M1836" i="1"/>
  <c r="B1822" i="1"/>
  <c r="S1822" i="1"/>
  <c r="F1822" i="1"/>
  <c r="F1773" i="1"/>
  <c r="R1773" i="1"/>
  <c r="D1773" i="1"/>
  <c r="Q1758" i="1"/>
  <c r="B1758" i="1"/>
  <c r="H1758" i="1"/>
  <c r="N1646" i="1"/>
  <c r="H1646" i="1"/>
  <c r="P1646" i="1"/>
  <c r="R1646" i="1"/>
  <c r="B1646" i="1"/>
  <c r="O1568" i="1"/>
  <c r="O1559" i="1"/>
  <c r="L1526" i="1"/>
  <c r="N1568" i="1"/>
  <c r="P1543" i="1"/>
  <c r="F1543" i="1"/>
  <c r="E1543" i="1"/>
  <c r="C1543" i="1"/>
  <c r="I1543" i="1"/>
  <c r="J1543" i="1"/>
  <c r="Q1543" i="1"/>
  <c r="R1543" i="1"/>
  <c r="B1543" i="1"/>
  <c r="G1543" i="1"/>
  <c r="H1543" i="1"/>
  <c r="L1543" i="1"/>
  <c r="J1568" i="1"/>
  <c r="P1559" i="1"/>
  <c r="B1559" i="1"/>
  <c r="J1559" i="1"/>
  <c r="G1559" i="1"/>
  <c r="R1559" i="1"/>
  <c r="I1559" i="1"/>
  <c r="D1559" i="1"/>
  <c r="H1559" i="1"/>
  <c r="L1559" i="1"/>
  <c r="M1559" i="1"/>
  <c r="N1559" i="1"/>
  <c r="C1559" i="1"/>
  <c r="F1559" i="1"/>
  <c r="K1559" i="1"/>
  <c r="Q1559" i="1"/>
  <c r="E1526" i="1"/>
  <c r="R1526" i="1"/>
  <c r="J1526" i="1"/>
  <c r="Q1526" i="1"/>
  <c r="H1526" i="1"/>
  <c r="N1526" i="1"/>
  <c r="D1526" i="1"/>
  <c r="F1526" i="1"/>
  <c r="M1526" i="1"/>
  <c r="O1526" i="1"/>
  <c r="S1526" i="1"/>
  <c r="G1526" i="1"/>
  <c r="B1526" i="1"/>
  <c r="C1526" i="1"/>
  <c r="K1526" i="1"/>
  <c r="P1526" i="1"/>
  <c r="R1613" i="1"/>
  <c r="R1603" i="1"/>
  <c r="P1589" i="1"/>
  <c r="R1589" i="1"/>
  <c r="N1589" i="1"/>
  <c r="F1589" i="1"/>
  <c r="O1589" i="1"/>
  <c r="Q1589" i="1"/>
  <c r="S1589" i="1"/>
  <c r="B1589" i="1"/>
  <c r="D1589" i="1"/>
  <c r="E1589" i="1"/>
  <c r="H1589" i="1"/>
  <c r="M1589" i="1"/>
  <c r="P1552" i="1"/>
  <c r="O1552" i="1"/>
  <c r="S1552" i="1"/>
  <c r="J1552" i="1"/>
  <c r="Q1552" i="1"/>
  <c r="C1552" i="1"/>
  <c r="I1552" i="1"/>
  <c r="H1552" i="1"/>
  <c r="M1552" i="1"/>
  <c r="R1552" i="1"/>
  <c r="B1552" i="1"/>
  <c r="K1552" i="1"/>
  <c r="L1552" i="1"/>
  <c r="N1552" i="1"/>
  <c r="P1548" i="1"/>
  <c r="K1548" i="1"/>
  <c r="I1548" i="1"/>
  <c r="G1548" i="1"/>
  <c r="M1548" i="1"/>
  <c r="E1548" i="1"/>
  <c r="J1548" i="1"/>
  <c r="N1548" i="1"/>
  <c r="O1548" i="1"/>
  <c r="Q1548" i="1"/>
  <c r="B1548" i="1"/>
  <c r="D1548" i="1"/>
  <c r="H1548" i="1"/>
  <c r="L1548" i="1"/>
  <c r="S1548" i="1"/>
  <c r="P1568" i="1"/>
  <c r="K1568" i="1"/>
  <c r="G1568" i="1"/>
  <c r="M1568" i="1"/>
  <c r="E1568" i="1"/>
  <c r="B1568" i="1"/>
  <c r="C1568" i="1"/>
  <c r="D1568" i="1"/>
  <c r="H1568" i="1"/>
  <c r="I1568" i="1"/>
  <c r="L1568" i="1"/>
  <c r="S1568" i="1"/>
  <c r="M1563" i="1"/>
  <c r="M1757" i="1"/>
  <c r="O1748" i="1"/>
  <c r="O1738" i="1"/>
  <c r="N1733" i="1"/>
  <c r="N1613" i="1"/>
  <c r="N1607" i="1"/>
  <c r="K1607" i="1"/>
  <c r="E1607" i="1"/>
  <c r="S1607" i="1"/>
  <c r="R1607" i="1"/>
  <c r="B1607" i="1"/>
  <c r="D1607" i="1"/>
  <c r="O1607" i="1"/>
  <c r="O1603" i="1"/>
  <c r="C1576" i="1"/>
  <c r="E1576" i="1"/>
  <c r="H1576" i="1"/>
  <c r="O1576" i="1"/>
  <c r="R1576" i="1"/>
  <c r="P1576" i="1"/>
  <c r="I1576" i="1"/>
  <c r="K1576" i="1"/>
  <c r="S1576" i="1"/>
  <c r="D1576" i="1"/>
  <c r="G1576" i="1"/>
  <c r="E1563" i="1"/>
  <c r="B1595" i="1"/>
  <c r="H1595" i="1"/>
  <c r="I1595" i="1"/>
  <c r="C1595" i="1"/>
  <c r="O1595" i="1"/>
  <c r="E1578" i="1"/>
  <c r="I1578" i="1"/>
  <c r="N1578" i="1"/>
  <c r="D1578" i="1"/>
  <c r="C1578" i="1"/>
  <c r="M1578" i="1"/>
  <c r="P1578" i="1"/>
  <c r="Q1578" i="1"/>
  <c r="R1578" i="1"/>
  <c r="N1533" i="1"/>
  <c r="D1519" i="1"/>
  <c r="G1488" i="1"/>
  <c r="M1488" i="1"/>
  <c r="H1488" i="1"/>
  <c r="R1488" i="1"/>
  <c r="E1488" i="1"/>
  <c r="B1488" i="1"/>
  <c r="I1488" i="1"/>
  <c r="C1488" i="1"/>
  <c r="D1488" i="1"/>
  <c r="K1488" i="1"/>
  <c r="J1488" i="1"/>
  <c r="L1488" i="1"/>
  <c r="O1488" i="1"/>
  <c r="P1488" i="1"/>
  <c r="N1488" i="1"/>
  <c r="Q1488" i="1"/>
  <c r="G1533" i="1"/>
  <c r="K1623" i="1"/>
  <c r="P1623" i="1"/>
  <c r="F1623" i="1"/>
  <c r="N1623" i="1"/>
  <c r="C1623" i="1"/>
  <c r="D1623" i="1"/>
  <c r="E1623" i="1"/>
  <c r="H1620" i="1"/>
  <c r="J1620" i="1"/>
  <c r="S1620" i="1"/>
  <c r="D1620" i="1"/>
  <c r="L1620" i="1"/>
  <c r="M1620" i="1"/>
  <c r="N1620" i="1"/>
  <c r="P1609" i="1"/>
  <c r="O1609" i="1"/>
  <c r="E1609" i="1"/>
  <c r="F1609" i="1"/>
  <c r="M1609" i="1"/>
  <c r="D1609" i="1"/>
  <c r="G1609" i="1"/>
  <c r="H1609" i="1"/>
  <c r="R1519" i="1"/>
  <c r="E1519" i="1"/>
  <c r="L1519" i="1"/>
  <c r="O1519" i="1"/>
  <c r="I1519" i="1"/>
  <c r="G1519" i="1"/>
  <c r="J1519" i="1"/>
  <c r="K1519" i="1"/>
  <c r="S1519" i="1"/>
  <c r="C1519" i="1"/>
  <c r="H1519" i="1"/>
  <c r="N1519" i="1"/>
  <c r="P1519" i="1"/>
  <c r="Q1519" i="1"/>
  <c r="T1509" i="1"/>
  <c r="G1468" i="1"/>
  <c r="O1468" i="1"/>
  <c r="M1468" i="1"/>
  <c r="H1468" i="1"/>
  <c r="E1468" i="1"/>
  <c r="K1468" i="1"/>
  <c r="D1468" i="1"/>
  <c r="L1468" i="1"/>
  <c r="I1468" i="1"/>
  <c r="N1468" i="1"/>
  <c r="Q1468" i="1"/>
  <c r="R1468" i="1"/>
  <c r="S1468" i="1"/>
  <c r="B1468" i="1"/>
  <c r="C1468" i="1"/>
  <c r="F1468" i="1"/>
  <c r="J1468" i="1"/>
  <c r="P1468" i="1"/>
  <c r="L1533" i="1"/>
  <c r="K1533" i="1"/>
  <c r="H1533" i="1"/>
  <c r="Q1533" i="1"/>
  <c r="J1533" i="1"/>
  <c r="M1533" i="1"/>
  <c r="O1533" i="1"/>
  <c r="E1533" i="1"/>
  <c r="I1533" i="1"/>
  <c r="P1533" i="1"/>
  <c r="R1533" i="1"/>
  <c r="S1533" i="1"/>
  <c r="B1523" i="1"/>
  <c r="L1523" i="1"/>
  <c r="H1523" i="1"/>
  <c r="G1523" i="1"/>
  <c r="N1523" i="1"/>
  <c r="C1523" i="1"/>
  <c r="R1523" i="1"/>
  <c r="E1523" i="1"/>
  <c r="F1523" i="1"/>
  <c r="O1523" i="1"/>
  <c r="P1523" i="1"/>
  <c r="D1523" i="1"/>
  <c r="K1523" i="1"/>
  <c r="Q1523" i="1"/>
  <c r="S1523" i="1"/>
  <c r="D1586" i="1"/>
  <c r="E1579" i="1"/>
  <c r="Q1570" i="1"/>
  <c r="N1570" i="1"/>
  <c r="L1570" i="1"/>
  <c r="P1570" i="1"/>
  <c r="O1570" i="1"/>
  <c r="H1570" i="1"/>
  <c r="I1570" i="1"/>
  <c r="J1570" i="1"/>
  <c r="K1570" i="1"/>
  <c r="P1555" i="1"/>
  <c r="S1555" i="1"/>
  <c r="C1555" i="1"/>
  <c r="D1555" i="1"/>
  <c r="O1555" i="1"/>
  <c r="I1555" i="1"/>
  <c r="G1555" i="1"/>
  <c r="J1555" i="1"/>
  <c r="K1555" i="1"/>
  <c r="L1555" i="1"/>
  <c r="M1546" i="1"/>
  <c r="Q1537" i="1"/>
  <c r="L1527" i="1"/>
  <c r="J1511" i="1"/>
  <c r="I1511" i="1"/>
  <c r="G1511" i="1"/>
  <c r="K1511" i="1"/>
  <c r="R1511" i="1"/>
  <c r="C1511" i="1"/>
  <c r="S1511" i="1"/>
  <c r="D1511" i="1"/>
  <c r="E1511" i="1"/>
  <c r="H1511" i="1"/>
  <c r="F1511" i="1"/>
  <c r="N1511" i="1"/>
  <c r="O1511" i="1"/>
  <c r="P1511" i="1"/>
  <c r="Q1511" i="1"/>
  <c r="I1507" i="1"/>
  <c r="H1507" i="1"/>
  <c r="J1583" i="1"/>
  <c r="E1583" i="1"/>
  <c r="R1583" i="1"/>
  <c r="C1583" i="1"/>
  <c r="G1583" i="1"/>
  <c r="O1583" i="1"/>
  <c r="P1550" i="1"/>
  <c r="M1550" i="1"/>
  <c r="N1550" i="1"/>
  <c r="D1550" i="1"/>
  <c r="G1550" i="1"/>
  <c r="R1550" i="1"/>
  <c r="E1550" i="1"/>
  <c r="K1546" i="1"/>
  <c r="R1542" i="1"/>
  <c r="L1537" i="1"/>
  <c r="D1527" i="1"/>
  <c r="L1513" i="1"/>
  <c r="N1513" i="1"/>
  <c r="O1513" i="1"/>
  <c r="Q1513" i="1"/>
  <c r="B1513" i="1"/>
  <c r="I1513" i="1"/>
  <c r="H1513" i="1"/>
  <c r="G1513" i="1"/>
  <c r="P1513" i="1"/>
  <c r="S1513" i="1"/>
  <c r="D1513" i="1"/>
  <c r="E1513" i="1"/>
  <c r="F1513" i="1"/>
  <c r="J1513" i="1"/>
  <c r="K1513" i="1"/>
  <c r="R1510" i="1"/>
  <c r="E1507" i="1"/>
  <c r="S245" i="1"/>
  <c r="F245" i="1"/>
  <c r="S126" i="1"/>
  <c r="G126" i="1"/>
  <c r="O92" i="1"/>
  <c r="M92" i="1"/>
  <c r="B39" i="1"/>
  <c r="N39" i="1"/>
  <c r="B18" i="1"/>
  <c r="K18" i="1"/>
  <c r="B9" i="1"/>
  <c r="P9" i="1"/>
  <c r="I1845" i="1"/>
  <c r="I1825" i="1"/>
  <c r="I1805" i="1"/>
  <c r="H1784" i="1"/>
  <c r="I1775" i="1"/>
  <c r="H1749" i="1"/>
  <c r="D1749" i="1"/>
  <c r="M1734" i="1"/>
  <c r="Q1734" i="1"/>
  <c r="L1624" i="1"/>
  <c r="R1624" i="1"/>
  <c r="I1624" i="1"/>
  <c r="Q1624" i="1"/>
  <c r="H1624" i="1"/>
  <c r="J1624" i="1"/>
  <c r="K1624" i="1"/>
  <c r="I1621" i="1"/>
  <c r="L1621" i="1"/>
  <c r="G1621" i="1"/>
  <c r="Q1621" i="1"/>
  <c r="R1621" i="1"/>
  <c r="S1621" i="1"/>
  <c r="P1595" i="1"/>
  <c r="M1586" i="1"/>
  <c r="K1586" i="1"/>
  <c r="E1586" i="1"/>
  <c r="Q1586" i="1"/>
  <c r="G1586" i="1"/>
  <c r="S1586" i="1"/>
  <c r="F1579" i="1"/>
  <c r="K1579" i="1"/>
  <c r="Q1579" i="1"/>
  <c r="D1579" i="1"/>
  <c r="J1579" i="1"/>
  <c r="L1579" i="1"/>
  <c r="J1546" i="1"/>
  <c r="O1542" i="1"/>
  <c r="H1510" i="1"/>
  <c r="D1507" i="1"/>
  <c r="F1527" i="1"/>
  <c r="M1527" i="1"/>
  <c r="E1527" i="1"/>
  <c r="O1527" i="1"/>
  <c r="H1527" i="1"/>
  <c r="P1527" i="1"/>
  <c r="Q1527" i="1"/>
  <c r="C1527" i="1"/>
  <c r="G1527" i="1"/>
  <c r="I1527" i="1"/>
  <c r="J1527" i="1"/>
  <c r="E1510" i="1"/>
  <c r="M1483" i="1"/>
  <c r="R1623" i="1"/>
  <c r="Q1620" i="1"/>
  <c r="S1609" i="1"/>
  <c r="O1578" i="1"/>
  <c r="F1507" i="1"/>
  <c r="Q1507" i="1"/>
  <c r="O1507" i="1"/>
  <c r="R1507" i="1"/>
  <c r="C1507" i="1"/>
  <c r="N1507" i="1"/>
  <c r="K1507" i="1"/>
  <c r="J1507" i="1"/>
  <c r="M1507" i="1"/>
  <c r="P1507" i="1"/>
  <c r="G1507" i="1"/>
  <c r="L1483" i="1"/>
  <c r="I1510" i="1"/>
  <c r="G1510" i="1"/>
  <c r="D1510" i="1"/>
  <c r="F1510" i="1"/>
  <c r="O1510" i="1"/>
  <c r="P1510" i="1"/>
  <c r="L1510" i="1"/>
  <c r="J1510" i="1"/>
  <c r="K1510" i="1"/>
  <c r="N1510" i="1"/>
  <c r="Q1510" i="1"/>
  <c r="M1510" i="1"/>
  <c r="B1483" i="1"/>
  <c r="C1483" i="1"/>
  <c r="N1483" i="1"/>
  <c r="S1483" i="1"/>
  <c r="G1483" i="1"/>
  <c r="O1483" i="1"/>
  <c r="R1483" i="1"/>
  <c r="Q1483" i="1"/>
  <c r="E1483" i="1"/>
  <c r="D1483" i="1"/>
  <c r="H1483" i="1"/>
  <c r="I1483" i="1"/>
  <c r="P1483" i="1"/>
  <c r="J1483" i="1"/>
  <c r="K1483" i="1"/>
  <c r="P1546" i="1"/>
  <c r="I1546" i="1"/>
  <c r="E1546" i="1"/>
  <c r="N1546" i="1"/>
  <c r="O1546" i="1"/>
  <c r="G1546" i="1"/>
  <c r="Q1546" i="1"/>
  <c r="P1542" i="1"/>
  <c r="D1542" i="1"/>
  <c r="Q1542" i="1"/>
  <c r="S1542" i="1"/>
  <c r="C1542" i="1"/>
  <c r="E1542" i="1"/>
  <c r="B1542" i="1"/>
  <c r="H1542" i="1"/>
  <c r="J1542" i="1"/>
  <c r="K1542" i="1"/>
  <c r="L1542" i="1"/>
  <c r="B1171" i="1"/>
  <c r="M1171" i="1"/>
  <c r="E1766" i="1"/>
  <c r="Q1766" i="1"/>
  <c r="J1718" i="1"/>
  <c r="I1718" i="1"/>
  <c r="S1718" i="1"/>
  <c r="P1648" i="1"/>
  <c r="C1648" i="1"/>
  <c r="M1648" i="1"/>
  <c r="G1648" i="1"/>
  <c r="L1644" i="1"/>
  <c r="P1644" i="1"/>
  <c r="B1644" i="1"/>
  <c r="I1644" i="1"/>
  <c r="K1644" i="1"/>
  <c r="M1644" i="1"/>
  <c r="Q1629" i="1"/>
  <c r="G1629" i="1"/>
  <c r="B1629" i="1"/>
  <c r="J1629" i="1"/>
  <c r="I1629" i="1"/>
  <c r="K1629" i="1"/>
  <c r="J1623" i="1"/>
  <c r="J1622" i="1"/>
  <c r="N1622" i="1"/>
  <c r="C1622" i="1"/>
  <c r="K1622" i="1"/>
  <c r="G1620" i="1"/>
  <c r="K1609" i="1"/>
  <c r="H1601" i="1"/>
  <c r="C1601" i="1"/>
  <c r="S1601" i="1"/>
  <c r="E1601" i="1"/>
  <c r="J1601" i="1"/>
  <c r="K1601" i="1"/>
  <c r="L1601" i="1"/>
  <c r="F1595" i="1"/>
  <c r="S1583" i="1"/>
  <c r="G1578" i="1"/>
  <c r="P1551" i="1"/>
  <c r="N1551" i="1"/>
  <c r="Q1551" i="1"/>
  <c r="G1551" i="1"/>
  <c r="K1551" i="1"/>
  <c r="C1551" i="1"/>
  <c r="L1551" i="1"/>
  <c r="D1551" i="1"/>
  <c r="F1551" i="1"/>
  <c r="H1551" i="1"/>
  <c r="I1551" i="1"/>
  <c r="P1540" i="1"/>
  <c r="B1540" i="1"/>
  <c r="L1540" i="1"/>
  <c r="O1540" i="1"/>
  <c r="I1540" i="1"/>
  <c r="J1540" i="1"/>
  <c r="F1540" i="1"/>
  <c r="Q1540" i="1"/>
  <c r="R1540" i="1"/>
  <c r="H1540" i="1"/>
  <c r="N1540" i="1"/>
  <c r="P1537" i="1"/>
  <c r="G1537" i="1"/>
  <c r="F1537" i="1"/>
  <c r="K1537" i="1"/>
  <c r="O1537" i="1"/>
  <c r="M1537" i="1"/>
  <c r="R1537" i="1"/>
  <c r="I1530" i="1"/>
  <c r="E1530" i="1"/>
  <c r="G1530" i="1"/>
  <c r="R1530" i="1"/>
  <c r="D1530" i="1"/>
  <c r="N1530" i="1"/>
  <c r="K1530" i="1"/>
  <c r="S1530" i="1"/>
  <c r="C1530" i="1"/>
  <c r="H1530" i="1"/>
  <c r="J1530" i="1"/>
  <c r="L1530" i="1"/>
  <c r="O1516" i="1"/>
  <c r="D1516" i="1"/>
  <c r="K1516" i="1"/>
  <c r="B1516" i="1"/>
  <c r="E1516" i="1"/>
  <c r="R1516" i="1"/>
  <c r="G1516" i="1"/>
  <c r="N1516" i="1"/>
  <c r="Q1516" i="1"/>
  <c r="S1516" i="1"/>
  <c r="F1516" i="1"/>
  <c r="J1516" i="1"/>
  <c r="L1516" i="1"/>
  <c r="M1516" i="1"/>
  <c r="P1516" i="1"/>
  <c r="S1488" i="1"/>
  <c r="I1609" i="1"/>
  <c r="E1598" i="1"/>
  <c r="N1598" i="1"/>
  <c r="P1598" i="1"/>
  <c r="G1598" i="1"/>
  <c r="O1598" i="1"/>
  <c r="Q1598" i="1"/>
  <c r="R1598" i="1"/>
  <c r="S1598" i="1"/>
  <c r="D1595" i="1"/>
  <c r="P1586" i="1"/>
  <c r="P1583" i="1"/>
  <c r="R1579" i="1"/>
  <c r="B1578" i="1"/>
  <c r="R1570" i="1"/>
  <c r="P1566" i="1"/>
  <c r="I1566" i="1"/>
  <c r="C1566" i="1"/>
  <c r="F1566" i="1"/>
  <c r="R1566" i="1"/>
  <c r="H1566" i="1"/>
  <c r="Q1566" i="1"/>
  <c r="D1566" i="1"/>
  <c r="E1566" i="1"/>
  <c r="G1566" i="1"/>
  <c r="R1555" i="1"/>
  <c r="M1534" i="1"/>
  <c r="N1534" i="1"/>
  <c r="K1534" i="1"/>
  <c r="Q1534" i="1"/>
  <c r="F1534" i="1"/>
  <c r="D1534" i="1"/>
  <c r="C1534" i="1"/>
  <c r="E1534" i="1"/>
  <c r="O1534" i="1"/>
  <c r="F1519" i="1"/>
  <c r="O1476" i="1"/>
  <c r="J1476" i="1"/>
  <c r="Q1476" i="1"/>
  <c r="S1476" i="1"/>
  <c r="L1476" i="1"/>
  <c r="N1476" i="1"/>
  <c r="R1476" i="1"/>
  <c r="B1476" i="1"/>
  <c r="D1476" i="1"/>
  <c r="F1476" i="1"/>
  <c r="G1476" i="1"/>
  <c r="I1476" i="1"/>
  <c r="K1476" i="1"/>
  <c r="C1476" i="1"/>
  <c r="E1476" i="1"/>
  <c r="H1476" i="1"/>
  <c r="M1476" i="1"/>
  <c r="P1476" i="1"/>
  <c r="S1500" i="1"/>
  <c r="P1500" i="1"/>
  <c r="B1500" i="1"/>
  <c r="J1500" i="1"/>
  <c r="L1500" i="1"/>
  <c r="K1500" i="1"/>
  <c r="O1500" i="1"/>
  <c r="C1500" i="1"/>
  <c r="D1500" i="1"/>
  <c r="E1500" i="1"/>
  <c r="G1500" i="1"/>
  <c r="Q1498" i="1"/>
  <c r="L1498" i="1"/>
  <c r="R1498" i="1"/>
  <c r="M1498" i="1"/>
  <c r="B1498" i="1"/>
  <c r="I1498" i="1"/>
  <c r="C1498" i="1"/>
  <c r="H1498" i="1"/>
  <c r="G1498" i="1"/>
  <c r="J1498" i="1"/>
  <c r="N1498" i="1"/>
  <c r="O1449" i="1"/>
  <c r="O1497" i="1"/>
  <c r="H1449" i="1"/>
  <c r="S1449" i="1"/>
  <c r="Q1449" i="1"/>
  <c r="E1449" i="1"/>
  <c r="N1449" i="1"/>
  <c r="D1449" i="1"/>
  <c r="K1449" i="1"/>
  <c r="P1449" i="1"/>
  <c r="L1449" i="1"/>
  <c r="M1449" i="1"/>
  <c r="R1449" i="1"/>
  <c r="B1449" i="1"/>
  <c r="C1449" i="1"/>
  <c r="F1449" i="1"/>
  <c r="G1449" i="1"/>
  <c r="I1449" i="1"/>
  <c r="H1429" i="1"/>
  <c r="E1429" i="1"/>
  <c r="I1429" i="1"/>
  <c r="G1429" i="1"/>
  <c r="O1429" i="1"/>
  <c r="R1429" i="1"/>
  <c r="B1429" i="1"/>
  <c r="F1429" i="1"/>
  <c r="L1429" i="1"/>
  <c r="N1429" i="1"/>
  <c r="C1429" i="1"/>
  <c r="J1429" i="1"/>
  <c r="K1429" i="1"/>
  <c r="M1429" i="1"/>
  <c r="Q1429" i="1"/>
  <c r="S1429" i="1"/>
  <c r="D1429" i="1"/>
  <c r="E1497" i="1"/>
  <c r="R1487" i="1"/>
  <c r="N1501" i="1"/>
  <c r="H1487" i="1"/>
  <c r="B1461" i="1"/>
  <c r="O1461" i="1"/>
  <c r="E1461" i="1"/>
  <c r="J1461" i="1"/>
  <c r="L1461" i="1"/>
  <c r="H1461" i="1"/>
  <c r="R1461" i="1"/>
  <c r="C1461" i="1"/>
  <c r="D1461" i="1"/>
  <c r="I1461" i="1"/>
  <c r="Q1461" i="1"/>
  <c r="F1461" i="1"/>
  <c r="G1461" i="1"/>
  <c r="K1461" i="1"/>
  <c r="N1461" i="1"/>
  <c r="S1461" i="1"/>
  <c r="E1596" i="1"/>
  <c r="Q1590" i="1"/>
  <c r="R1590" i="1"/>
  <c r="T1590" i="1" s="1"/>
  <c r="J1590" i="1"/>
  <c r="E1590" i="1"/>
  <c r="E1572" i="1"/>
  <c r="E1561" i="1"/>
  <c r="H1538" i="1"/>
  <c r="C1524" i="1"/>
  <c r="N1524" i="1"/>
  <c r="D1524" i="1"/>
  <c r="K1524" i="1"/>
  <c r="M1524" i="1"/>
  <c r="J1524" i="1"/>
  <c r="Q1524" i="1"/>
  <c r="R1524" i="1"/>
  <c r="L1501" i="1"/>
  <c r="P1497" i="1"/>
  <c r="J1497" i="1"/>
  <c r="N1497" i="1"/>
  <c r="H1497" i="1"/>
  <c r="S1497" i="1"/>
  <c r="D1497" i="1"/>
  <c r="G1497" i="1"/>
  <c r="K1497" i="1"/>
  <c r="M1497" i="1"/>
  <c r="Q1497" i="1"/>
  <c r="R1497" i="1"/>
  <c r="E1487" i="1"/>
  <c r="E1714" i="1"/>
  <c r="Q1714" i="1"/>
  <c r="C1714" i="1"/>
  <c r="J1642" i="1"/>
  <c r="L1642" i="1"/>
  <c r="R1642" i="1"/>
  <c r="C1642" i="1"/>
  <c r="K1604" i="1"/>
  <c r="E1604" i="1"/>
  <c r="L1604" i="1"/>
  <c r="G1604" i="1"/>
  <c r="P1604" i="1"/>
  <c r="N1587" i="1"/>
  <c r="M1587" i="1"/>
  <c r="H1587" i="1"/>
  <c r="D1587" i="1"/>
  <c r="L1587" i="1"/>
  <c r="P1557" i="1"/>
  <c r="G1557" i="1"/>
  <c r="C1557" i="1"/>
  <c r="L1557" i="1"/>
  <c r="B1557" i="1"/>
  <c r="N1557" i="1"/>
  <c r="P1541" i="1"/>
  <c r="C1541" i="1"/>
  <c r="N1541" i="1"/>
  <c r="S1541" i="1"/>
  <c r="M1541" i="1"/>
  <c r="Q1541" i="1"/>
  <c r="L1541" i="1"/>
  <c r="F1638" i="1"/>
  <c r="C1638" i="1"/>
  <c r="E1638" i="1"/>
  <c r="M1638" i="1"/>
  <c r="C1596" i="1"/>
  <c r="J1596" i="1"/>
  <c r="L1596" i="1"/>
  <c r="G1596" i="1"/>
  <c r="D1596" i="1"/>
  <c r="S1572" i="1"/>
  <c r="R1572" i="1"/>
  <c r="C1572" i="1"/>
  <c r="D1572" i="1"/>
  <c r="H1572" i="1"/>
  <c r="P1561" i="1"/>
  <c r="D1561" i="1"/>
  <c r="N1561" i="1"/>
  <c r="M1561" i="1"/>
  <c r="B1561" i="1"/>
  <c r="I1561" i="1"/>
  <c r="S1561" i="1"/>
  <c r="P1538" i="1"/>
  <c r="B1538" i="1"/>
  <c r="I1538" i="1"/>
  <c r="K1538" i="1"/>
  <c r="D1538" i="1"/>
  <c r="C1538" i="1"/>
  <c r="R1538" i="1"/>
  <c r="F1538" i="1"/>
  <c r="G1538" i="1"/>
  <c r="R1491" i="1"/>
  <c r="F1487" i="1"/>
  <c r="K1487" i="1"/>
  <c r="D1487" i="1"/>
  <c r="N1487" i="1"/>
  <c r="O1487" i="1"/>
  <c r="Q1487" i="1"/>
  <c r="P1487" i="1"/>
  <c r="G1487" i="1"/>
  <c r="I1487" i="1"/>
  <c r="L1487" i="1"/>
  <c r="M1487" i="1"/>
  <c r="R1501" i="1"/>
  <c r="E1501" i="1"/>
  <c r="C1501" i="1"/>
  <c r="O1501" i="1"/>
  <c r="Q1501" i="1"/>
  <c r="B1501" i="1"/>
  <c r="D1501" i="1"/>
  <c r="M1501" i="1"/>
  <c r="G1501" i="1"/>
  <c r="I1501" i="1"/>
  <c r="J1501" i="1"/>
  <c r="S1501" i="1"/>
  <c r="P1491" i="1"/>
  <c r="F1447" i="1"/>
  <c r="O1447" i="1"/>
  <c r="P1447" i="1"/>
  <c r="S1447" i="1"/>
  <c r="L1447" i="1"/>
  <c r="E1447" i="1"/>
  <c r="H1447" i="1"/>
  <c r="R1447" i="1"/>
  <c r="C1447" i="1"/>
  <c r="K1447" i="1"/>
  <c r="N1447" i="1"/>
  <c r="J1447" i="1"/>
  <c r="M1447" i="1"/>
  <c r="D1447" i="1"/>
  <c r="G1447" i="1"/>
  <c r="I1447" i="1"/>
  <c r="N1475" i="1"/>
  <c r="H1475" i="1"/>
  <c r="M1475" i="1"/>
  <c r="O1475" i="1"/>
  <c r="F1475" i="1"/>
  <c r="I1475" i="1"/>
  <c r="S1475" i="1"/>
  <c r="K1475" i="1"/>
  <c r="J1475" i="1"/>
  <c r="R1475" i="1"/>
  <c r="B1475" i="1"/>
  <c r="C1475" i="1"/>
  <c r="G1475" i="1"/>
  <c r="D1475" i="1"/>
  <c r="L1475" i="1"/>
  <c r="P1475" i="1"/>
  <c r="Q1475" i="1"/>
  <c r="J1491" i="1"/>
  <c r="S1491" i="1"/>
  <c r="Q1491" i="1"/>
  <c r="G1491" i="1"/>
  <c r="L1491" i="1"/>
  <c r="N1491" i="1"/>
  <c r="C1491" i="1"/>
  <c r="H1491" i="1"/>
  <c r="F1491" i="1"/>
  <c r="I1491" i="1"/>
  <c r="B1491" i="1"/>
  <c r="E1491" i="1"/>
  <c r="K1491" i="1"/>
  <c r="D1441" i="1"/>
  <c r="B1441" i="1"/>
  <c r="I1441" i="1"/>
  <c r="J1441" i="1"/>
  <c r="E1441" i="1"/>
  <c r="N1441" i="1"/>
  <c r="Q1441" i="1"/>
  <c r="S1441" i="1"/>
  <c r="M1441" i="1"/>
  <c r="P1441" i="1"/>
  <c r="F1441" i="1"/>
  <c r="G1441" i="1"/>
  <c r="K1441" i="1"/>
  <c r="L1441" i="1"/>
  <c r="O1441" i="1"/>
  <c r="R1441" i="1"/>
  <c r="F1427" i="1"/>
  <c r="Q1427" i="1"/>
  <c r="B1427" i="1"/>
  <c r="D1427" i="1"/>
  <c r="C1427" i="1"/>
  <c r="G1427" i="1"/>
  <c r="N1427" i="1"/>
  <c r="H1427" i="1"/>
  <c r="P1427" i="1"/>
  <c r="J1427" i="1"/>
  <c r="L1427" i="1"/>
  <c r="O1427" i="1"/>
  <c r="K1427" i="1"/>
  <c r="M1427" i="1"/>
  <c r="S1427" i="1"/>
  <c r="E1427" i="1"/>
  <c r="I1427" i="1"/>
  <c r="R1427" i="1"/>
  <c r="H1492" i="1"/>
  <c r="E1490" i="1"/>
  <c r="I1457" i="1"/>
  <c r="D1505" i="1"/>
  <c r="M1505" i="1"/>
  <c r="O1505" i="1"/>
  <c r="G1505" i="1"/>
  <c r="I1505" i="1"/>
  <c r="R1505" i="1"/>
  <c r="B1505" i="1"/>
  <c r="C1505" i="1"/>
  <c r="E1466" i="1"/>
  <c r="K1466" i="1"/>
  <c r="G1466" i="1"/>
  <c r="I1466" i="1"/>
  <c r="L1466" i="1"/>
  <c r="S1466" i="1"/>
  <c r="H1466" i="1"/>
  <c r="N1466" i="1"/>
  <c r="R1466" i="1"/>
  <c r="B1466" i="1"/>
  <c r="M1466" i="1"/>
  <c r="P1466" i="1"/>
  <c r="F1457" i="1"/>
  <c r="P1437" i="1"/>
  <c r="Q1437" i="1"/>
  <c r="H1437" i="1"/>
  <c r="K1437" i="1"/>
  <c r="J1437" i="1"/>
  <c r="F1437" i="1"/>
  <c r="S1437" i="1"/>
  <c r="C1437" i="1"/>
  <c r="E1437" i="1"/>
  <c r="R1437" i="1"/>
  <c r="B1437" i="1"/>
  <c r="D1437" i="1"/>
  <c r="I1437" i="1"/>
  <c r="L1437" i="1"/>
  <c r="K1432" i="1"/>
  <c r="F1432" i="1"/>
  <c r="O1432" i="1"/>
  <c r="R1432" i="1"/>
  <c r="G1432" i="1"/>
  <c r="M1432" i="1"/>
  <c r="P1432" i="1"/>
  <c r="C1432" i="1"/>
  <c r="H1432" i="1"/>
  <c r="J1432" i="1"/>
  <c r="B1432" i="1"/>
  <c r="E1432" i="1"/>
  <c r="L1432" i="1"/>
  <c r="B1634" i="1"/>
  <c r="P1634" i="1"/>
  <c r="G1619" i="1"/>
  <c r="H1619" i="1"/>
  <c r="M1606" i="1"/>
  <c r="I1606" i="1"/>
  <c r="R1606" i="1"/>
  <c r="G1600" i="1"/>
  <c r="R1600" i="1"/>
  <c r="L1585" i="1"/>
  <c r="I1585" i="1"/>
  <c r="B1585" i="1"/>
  <c r="M1585" i="1"/>
  <c r="G1580" i="1"/>
  <c r="M1580" i="1"/>
  <c r="I1580" i="1"/>
  <c r="P1580" i="1"/>
  <c r="R1571" i="1"/>
  <c r="P1571" i="1"/>
  <c r="O1571" i="1"/>
  <c r="B1571" i="1"/>
  <c r="P1553" i="1"/>
  <c r="Q1553" i="1"/>
  <c r="M1553" i="1"/>
  <c r="H1553" i="1"/>
  <c r="J1531" i="1"/>
  <c r="G1531" i="1"/>
  <c r="B1531" i="1"/>
  <c r="K1531" i="1"/>
  <c r="M1531" i="1"/>
  <c r="F1531" i="1"/>
  <c r="I1490" i="1"/>
  <c r="Q1490" i="1"/>
  <c r="N1490" i="1"/>
  <c r="C1490" i="1"/>
  <c r="F1490" i="1"/>
  <c r="H1490" i="1"/>
  <c r="R1490" i="1"/>
  <c r="O1490" i="1"/>
  <c r="K1490" i="1"/>
  <c r="P1457" i="1"/>
  <c r="N1457" i="1"/>
  <c r="C1457" i="1"/>
  <c r="J1457" i="1"/>
  <c r="M1457" i="1"/>
  <c r="Q1457" i="1"/>
  <c r="E1457" i="1"/>
  <c r="O1457" i="1"/>
  <c r="L1457" i="1"/>
  <c r="D1457" i="1"/>
  <c r="G1457" i="1"/>
  <c r="H1457" i="1"/>
  <c r="Q1504" i="1"/>
  <c r="B1503" i="1"/>
  <c r="I1503" i="1"/>
  <c r="H1503" i="1"/>
  <c r="J1503" i="1"/>
  <c r="N1503" i="1"/>
  <c r="E1503" i="1"/>
  <c r="L1503" i="1"/>
  <c r="K1492" i="1"/>
  <c r="L1492" i="1"/>
  <c r="Q1492" i="1"/>
  <c r="S1492" i="1"/>
  <c r="D1492" i="1"/>
  <c r="F1492" i="1"/>
  <c r="N1492" i="1"/>
  <c r="G1492" i="1"/>
  <c r="F1421" i="1"/>
  <c r="D1421" i="1"/>
  <c r="H1421" i="1"/>
  <c r="P1421" i="1"/>
  <c r="R1421" i="1"/>
  <c r="M1421" i="1"/>
  <c r="O1421" i="1"/>
  <c r="B1421" i="1"/>
  <c r="L1421" i="1"/>
  <c r="S1421" i="1"/>
  <c r="G1421" i="1"/>
  <c r="N1421" i="1"/>
  <c r="Q1421" i="1"/>
  <c r="M1514" i="1"/>
  <c r="P1514" i="1"/>
  <c r="R1514" i="1"/>
  <c r="E1514" i="1"/>
  <c r="Q1514" i="1"/>
  <c r="S1514" i="1"/>
  <c r="C1514" i="1"/>
  <c r="D1465" i="1"/>
  <c r="I1465" i="1"/>
  <c r="C1465" i="1"/>
  <c r="R1465" i="1"/>
  <c r="B1465" i="1"/>
  <c r="F1465" i="1"/>
  <c r="N1465" i="1"/>
  <c r="K1465" i="1"/>
  <c r="G1465" i="1"/>
  <c r="P1465" i="1"/>
  <c r="Q1465" i="1"/>
  <c r="S1458" i="1"/>
  <c r="S1651" i="1"/>
  <c r="I1651" i="1"/>
  <c r="O1634" i="1"/>
  <c r="P1619" i="1"/>
  <c r="B1615" i="1"/>
  <c r="R1615" i="1"/>
  <c r="O1608" i="1"/>
  <c r="M1608" i="1"/>
  <c r="B1608" i="1"/>
  <c r="P1606" i="1"/>
  <c r="O1600" i="1"/>
  <c r="D1597" i="1"/>
  <c r="L1597" i="1"/>
  <c r="O1597" i="1"/>
  <c r="K1597" i="1"/>
  <c r="R1585" i="1"/>
  <c r="T1585" i="1" s="1"/>
  <c r="I1582" i="1"/>
  <c r="C1582" i="1"/>
  <c r="O1582" i="1"/>
  <c r="R1580" i="1"/>
  <c r="Q1571" i="1"/>
  <c r="P1569" i="1"/>
  <c r="L1569" i="1"/>
  <c r="I1569" i="1"/>
  <c r="Q1569" i="1"/>
  <c r="J1569" i="1"/>
  <c r="G1569" i="1"/>
  <c r="R1553" i="1"/>
  <c r="K1532" i="1"/>
  <c r="I1532" i="1"/>
  <c r="E1532" i="1"/>
  <c r="N1532" i="1"/>
  <c r="D1532" i="1"/>
  <c r="S1532" i="1"/>
  <c r="P1532" i="1"/>
  <c r="B1532" i="1"/>
  <c r="O1496" i="1"/>
  <c r="H1496" i="1"/>
  <c r="K1496" i="1"/>
  <c r="D1496" i="1"/>
  <c r="M1496" i="1"/>
  <c r="P1496" i="1"/>
  <c r="J1496" i="1"/>
  <c r="Q1496" i="1"/>
  <c r="R1479" i="1"/>
  <c r="P1479" i="1"/>
  <c r="D1479" i="1"/>
  <c r="G1479" i="1"/>
  <c r="B1479" i="1"/>
  <c r="E1479" i="1"/>
  <c r="M1479" i="1"/>
  <c r="Q1479" i="1"/>
  <c r="S1479" i="1"/>
  <c r="C1479" i="1"/>
  <c r="B1463" i="1"/>
  <c r="E1463" i="1"/>
  <c r="S1463" i="1"/>
  <c r="J1463" i="1"/>
  <c r="P1463" i="1"/>
  <c r="R1463" i="1"/>
  <c r="C1463" i="1"/>
  <c r="H1463" i="1"/>
  <c r="G1463" i="1"/>
  <c r="M1463" i="1"/>
  <c r="D1463" i="1"/>
  <c r="F1463" i="1"/>
  <c r="R1458" i="1"/>
  <c r="O1456" i="1"/>
  <c r="L1456" i="1"/>
  <c r="F1456" i="1"/>
  <c r="H1456" i="1"/>
  <c r="J1456" i="1"/>
  <c r="S1456" i="1"/>
  <c r="D1456" i="1"/>
  <c r="M1456" i="1"/>
  <c r="E1456" i="1"/>
  <c r="G1456" i="1"/>
  <c r="I1456" i="1"/>
  <c r="P1456" i="1"/>
  <c r="M1454" i="1"/>
  <c r="H1454" i="1"/>
  <c r="P1454" i="1"/>
  <c r="G1454" i="1"/>
  <c r="D1454" i="1"/>
  <c r="N1454" i="1"/>
  <c r="F1454" i="1"/>
  <c r="L1454" i="1"/>
  <c r="K1454" i="1"/>
  <c r="O1454" i="1"/>
  <c r="S1454" i="1"/>
  <c r="C1424" i="1"/>
  <c r="K1424" i="1"/>
  <c r="L1424" i="1"/>
  <c r="O1424" i="1"/>
  <c r="D1424" i="1"/>
  <c r="J1424" i="1"/>
  <c r="E1424" i="1"/>
  <c r="G1424" i="1"/>
  <c r="R1424" i="1"/>
  <c r="I1424" i="1"/>
  <c r="P1424" i="1"/>
  <c r="S1424" i="1"/>
  <c r="F1424" i="1"/>
  <c r="O1416" i="1"/>
  <c r="Q1416" i="1"/>
  <c r="J1416" i="1"/>
  <c r="M1416" i="1"/>
  <c r="R1416" i="1"/>
  <c r="F1416" i="1"/>
  <c r="H1416" i="1"/>
  <c r="B1416" i="1"/>
  <c r="E1416" i="1"/>
  <c r="I1416" i="1"/>
  <c r="D1416" i="1"/>
  <c r="K1416" i="1"/>
  <c r="N1416" i="1"/>
  <c r="C1416" i="1"/>
  <c r="G1416" i="1"/>
  <c r="P1416" i="1"/>
  <c r="S1416" i="1"/>
  <c r="C1504" i="1"/>
  <c r="K1504" i="1"/>
  <c r="L1504" i="1"/>
  <c r="B1504" i="1"/>
  <c r="E1504" i="1"/>
  <c r="N1504" i="1"/>
  <c r="P1504" i="1"/>
  <c r="H1504" i="1"/>
  <c r="K1458" i="1"/>
  <c r="C1444" i="1"/>
  <c r="I1444" i="1"/>
  <c r="F1444" i="1"/>
  <c r="J1444" i="1"/>
  <c r="M1444" i="1"/>
  <c r="O1444" i="1"/>
  <c r="G1444" i="1"/>
  <c r="L1444" i="1"/>
  <c r="P1444" i="1"/>
  <c r="N1444" i="1"/>
  <c r="E1444" i="1"/>
  <c r="H1444" i="1"/>
  <c r="Q1444" i="1"/>
  <c r="R1444" i="1"/>
  <c r="S1426" i="1"/>
  <c r="D1412" i="1"/>
  <c r="H1412" i="1"/>
  <c r="B1412" i="1"/>
  <c r="E1412" i="1"/>
  <c r="P1412" i="1"/>
  <c r="S1412" i="1"/>
  <c r="N1412" i="1"/>
  <c r="Q1412" i="1"/>
  <c r="C1412" i="1"/>
  <c r="F1412" i="1"/>
  <c r="J1412" i="1"/>
  <c r="L1412" i="1"/>
  <c r="R1412" i="1"/>
  <c r="G1412" i="1"/>
  <c r="I1412" i="1"/>
  <c r="K1412" i="1"/>
  <c r="M1412" i="1"/>
  <c r="G1458" i="1"/>
  <c r="B1390" i="1"/>
  <c r="F1390" i="1"/>
  <c r="D1390" i="1"/>
  <c r="G1390" i="1"/>
  <c r="E1390" i="1"/>
  <c r="J1390" i="1"/>
  <c r="H1390" i="1"/>
  <c r="R1390" i="1"/>
  <c r="S1390" i="1"/>
  <c r="C1390" i="1"/>
  <c r="K1390" i="1"/>
  <c r="O1390" i="1"/>
  <c r="I1390" i="1"/>
  <c r="N1390" i="1"/>
  <c r="P1390" i="1"/>
  <c r="Q1390" i="1"/>
  <c r="L1390" i="1"/>
  <c r="M1390" i="1"/>
  <c r="L1473" i="1"/>
  <c r="D1473" i="1"/>
  <c r="G1473" i="1"/>
  <c r="E1473" i="1"/>
  <c r="H1473" i="1"/>
  <c r="K1473" i="1"/>
  <c r="S1473" i="1"/>
  <c r="M1473" i="1"/>
  <c r="N1473" i="1"/>
  <c r="Q1473" i="1"/>
  <c r="Q1466" i="1"/>
  <c r="M1426" i="1"/>
  <c r="Q1458" i="1"/>
  <c r="P1458" i="1"/>
  <c r="F1458" i="1"/>
  <c r="N1458" i="1"/>
  <c r="E1458" i="1"/>
  <c r="M1458" i="1"/>
  <c r="C1458" i="1"/>
  <c r="B1458" i="1"/>
  <c r="H1458" i="1"/>
  <c r="I1458" i="1"/>
  <c r="L1458" i="1"/>
  <c r="E1426" i="1"/>
  <c r="O1426" i="1"/>
  <c r="R1426" i="1"/>
  <c r="N1426" i="1"/>
  <c r="G1426" i="1"/>
  <c r="D1426" i="1"/>
  <c r="I1426" i="1"/>
  <c r="K1426" i="1"/>
  <c r="J1426" i="1"/>
  <c r="B1426" i="1"/>
  <c r="C1426" i="1"/>
  <c r="H1426" i="1"/>
  <c r="L1426" i="1"/>
  <c r="O1403" i="1"/>
  <c r="K1403" i="1"/>
  <c r="B1403" i="1"/>
  <c r="D1403" i="1"/>
  <c r="L1403" i="1"/>
  <c r="N1403" i="1"/>
  <c r="S1403" i="1"/>
  <c r="C1403" i="1"/>
  <c r="F1403" i="1"/>
  <c r="Q1403" i="1"/>
  <c r="E1403" i="1"/>
  <c r="G1403" i="1"/>
  <c r="I1403" i="1"/>
  <c r="M1403" i="1"/>
  <c r="R1403" i="1"/>
  <c r="H1403" i="1"/>
  <c r="J1403" i="1"/>
  <c r="Q1400" i="1"/>
  <c r="O1397" i="1"/>
  <c r="N1397" i="1"/>
  <c r="K1397" i="1"/>
  <c r="O1453" i="1"/>
  <c r="P1448" i="1"/>
  <c r="E1506" i="1"/>
  <c r="O1506" i="1"/>
  <c r="R1506" i="1"/>
  <c r="K1506" i="1"/>
  <c r="M1506" i="1"/>
  <c r="J1506" i="1"/>
  <c r="F1506" i="1"/>
  <c r="Q1477" i="1"/>
  <c r="N1453" i="1"/>
  <c r="M1448" i="1"/>
  <c r="O1436" i="1"/>
  <c r="N1436" i="1"/>
  <c r="E1436" i="1"/>
  <c r="H1436" i="1"/>
  <c r="D1436" i="1"/>
  <c r="P1436" i="1"/>
  <c r="R1436" i="1"/>
  <c r="G1436" i="1"/>
  <c r="S1436" i="1"/>
  <c r="B1436" i="1"/>
  <c r="F1436" i="1"/>
  <c r="S1413" i="1"/>
  <c r="L1400" i="1"/>
  <c r="E1400" i="1"/>
  <c r="M1400" i="1"/>
  <c r="O1400" i="1"/>
  <c r="G1400" i="1"/>
  <c r="J1400" i="1"/>
  <c r="P1400" i="1"/>
  <c r="R1400" i="1"/>
  <c r="H1400" i="1"/>
  <c r="I1400" i="1"/>
  <c r="B1400" i="1"/>
  <c r="C1400" i="1"/>
  <c r="S1400" i="1"/>
  <c r="I1397" i="1"/>
  <c r="D1397" i="1"/>
  <c r="F1397" i="1"/>
  <c r="R1397" i="1"/>
  <c r="E1397" i="1"/>
  <c r="G1397" i="1"/>
  <c r="J1397" i="1"/>
  <c r="Q1397" i="1"/>
  <c r="P1397" i="1"/>
  <c r="B1397" i="1"/>
  <c r="L1397" i="1"/>
  <c r="H1397" i="1"/>
  <c r="P1435" i="1"/>
  <c r="Q1433" i="1"/>
  <c r="O1413" i="1"/>
  <c r="Q1402" i="1"/>
  <c r="G1376" i="1"/>
  <c r="R1376" i="1"/>
  <c r="B1376" i="1"/>
  <c r="E1376" i="1"/>
  <c r="H1376" i="1"/>
  <c r="C1376" i="1"/>
  <c r="I1376" i="1"/>
  <c r="J1376" i="1"/>
  <c r="D1376" i="1"/>
  <c r="L1376" i="1"/>
  <c r="P1376" i="1"/>
  <c r="Q1376" i="1"/>
  <c r="M1376" i="1"/>
  <c r="F1376" i="1"/>
  <c r="N1376" i="1"/>
  <c r="O1376" i="1"/>
  <c r="L1360" i="1"/>
  <c r="H1360" i="1"/>
  <c r="C1360" i="1"/>
  <c r="E1360" i="1"/>
  <c r="B1360" i="1"/>
  <c r="G1360" i="1"/>
  <c r="I1360" i="1"/>
  <c r="M1360" i="1"/>
  <c r="O1360" i="1"/>
  <c r="R1360" i="1"/>
  <c r="S1360" i="1"/>
  <c r="D1360" i="1"/>
  <c r="Q1360" i="1"/>
  <c r="K1360" i="1"/>
  <c r="F1360" i="1"/>
  <c r="J1360" i="1"/>
  <c r="Q1438" i="1"/>
  <c r="S1438" i="1"/>
  <c r="K1438" i="1"/>
  <c r="N1438" i="1"/>
  <c r="P1438" i="1"/>
  <c r="C1438" i="1"/>
  <c r="E1438" i="1"/>
  <c r="M1438" i="1"/>
  <c r="I1438" i="1"/>
  <c r="O1438" i="1"/>
  <c r="B1438" i="1"/>
  <c r="F1438" i="1"/>
  <c r="K1359" i="1"/>
  <c r="F1359" i="1"/>
  <c r="S1359" i="1"/>
  <c r="B1359" i="1"/>
  <c r="C1359" i="1"/>
  <c r="E1359" i="1"/>
  <c r="I1359" i="1"/>
  <c r="J1359" i="1"/>
  <c r="D1359" i="1"/>
  <c r="M1359" i="1"/>
  <c r="P1359" i="1"/>
  <c r="Q1359" i="1"/>
  <c r="G1359" i="1"/>
  <c r="H1359" i="1"/>
  <c r="N1359" i="1"/>
  <c r="R1359" i="1"/>
  <c r="L1359" i="1"/>
  <c r="L1453" i="1"/>
  <c r="F1453" i="1"/>
  <c r="M1453" i="1"/>
  <c r="Q1453" i="1"/>
  <c r="P1453" i="1"/>
  <c r="S1453" i="1"/>
  <c r="B1453" i="1"/>
  <c r="D1453" i="1"/>
  <c r="J1453" i="1"/>
  <c r="G1448" i="1"/>
  <c r="Q1448" i="1"/>
  <c r="S1448" i="1"/>
  <c r="R1448" i="1"/>
  <c r="L1448" i="1"/>
  <c r="N1448" i="1"/>
  <c r="E1448" i="1"/>
  <c r="O1448" i="1"/>
  <c r="C1448" i="1"/>
  <c r="N1435" i="1"/>
  <c r="L1435" i="1"/>
  <c r="B1435" i="1"/>
  <c r="E1435" i="1"/>
  <c r="H1435" i="1"/>
  <c r="J1435" i="1"/>
  <c r="S1435" i="1"/>
  <c r="F1435" i="1"/>
  <c r="K1435" i="1"/>
  <c r="O1435" i="1"/>
  <c r="R1435" i="1"/>
  <c r="E1413" i="1"/>
  <c r="J1413" i="1"/>
  <c r="F1413" i="1"/>
  <c r="H1413" i="1"/>
  <c r="C1413" i="1"/>
  <c r="B1413" i="1"/>
  <c r="G1413" i="1"/>
  <c r="P1413" i="1"/>
  <c r="L1413" i="1"/>
  <c r="R1413" i="1"/>
  <c r="N1402" i="1"/>
  <c r="I1402" i="1"/>
  <c r="S1402" i="1"/>
  <c r="R1402" i="1"/>
  <c r="D1402" i="1"/>
  <c r="F1402" i="1"/>
  <c r="K1402" i="1"/>
  <c r="C1402" i="1"/>
  <c r="J1402" i="1"/>
  <c r="B1402" i="1"/>
  <c r="L1402" i="1"/>
  <c r="P1402" i="1"/>
  <c r="P1477" i="1"/>
  <c r="L1477" i="1"/>
  <c r="R1477" i="1"/>
  <c r="E1477" i="1"/>
  <c r="C1477" i="1"/>
  <c r="D1477" i="1"/>
  <c r="I1477" i="1"/>
  <c r="D1415" i="1"/>
  <c r="P1562" i="1"/>
  <c r="E1562" i="1"/>
  <c r="Q1562" i="1"/>
  <c r="R1562" i="1"/>
  <c r="G1562" i="1"/>
  <c r="Q1518" i="1"/>
  <c r="C1518" i="1"/>
  <c r="I1518" i="1"/>
  <c r="P1518" i="1"/>
  <c r="J1518" i="1"/>
  <c r="M1518" i="1"/>
  <c r="P1506" i="1"/>
  <c r="L1433" i="1"/>
  <c r="H1433" i="1"/>
  <c r="R1433" i="1"/>
  <c r="M1433" i="1"/>
  <c r="E1433" i="1"/>
  <c r="D1433" i="1"/>
  <c r="O1433" i="1"/>
  <c r="S1433" i="1"/>
  <c r="F1433" i="1"/>
  <c r="D1425" i="1"/>
  <c r="M1425" i="1"/>
  <c r="O1425" i="1"/>
  <c r="R1425" i="1"/>
  <c r="I1425" i="1"/>
  <c r="Q1425" i="1"/>
  <c r="L1425" i="1"/>
  <c r="P1425" i="1"/>
  <c r="J1425" i="1"/>
  <c r="F1425" i="1"/>
  <c r="H1425" i="1"/>
  <c r="N1425" i="1"/>
  <c r="F1394" i="1"/>
  <c r="N1394" i="1"/>
  <c r="Q1394" i="1"/>
  <c r="S1394" i="1"/>
  <c r="C1394" i="1"/>
  <c r="G1394" i="1"/>
  <c r="B1394" i="1"/>
  <c r="E1394" i="1"/>
  <c r="K1394" i="1"/>
  <c r="D1394" i="1"/>
  <c r="I1394" i="1"/>
  <c r="O1394" i="1"/>
  <c r="H1394" i="1"/>
  <c r="L1394" i="1"/>
  <c r="M1394" i="1"/>
  <c r="P1394" i="1"/>
  <c r="G1415" i="1"/>
  <c r="N1415" i="1"/>
  <c r="O1415" i="1"/>
  <c r="F1415" i="1"/>
  <c r="J1415" i="1"/>
  <c r="K1415" i="1"/>
  <c r="M1415" i="1"/>
  <c r="S1415" i="1"/>
  <c r="H1415" i="1"/>
  <c r="E1415" i="1"/>
  <c r="C1415" i="1"/>
  <c r="F1375" i="1"/>
  <c r="P1375" i="1"/>
  <c r="B1375" i="1"/>
  <c r="D1375" i="1"/>
  <c r="N1375" i="1"/>
  <c r="R1375" i="1"/>
  <c r="M1375" i="1"/>
  <c r="S1375" i="1"/>
  <c r="J1375" i="1"/>
  <c r="L1375" i="1"/>
  <c r="G1375" i="1"/>
  <c r="H1375" i="1"/>
  <c r="K1375" i="1"/>
  <c r="Q1375" i="1"/>
  <c r="S1362" i="1"/>
  <c r="S1592" i="1"/>
  <c r="C1592" i="1"/>
  <c r="P1567" i="1"/>
  <c r="J1567" i="1"/>
  <c r="E1567" i="1"/>
  <c r="I1567" i="1"/>
  <c r="D1525" i="1"/>
  <c r="P1525" i="1"/>
  <c r="G1525" i="1"/>
  <c r="N1525" i="1"/>
  <c r="S1525" i="1"/>
  <c r="K1512" i="1"/>
  <c r="L1512" i="1"/>
  <c r="J1512" i="1"/>
  <c r="N1512" i="1"/>
  <c r="C1512" i="1"/>
  <c r="R1499" i="1"/>
  <c r="N1499" i="1"/>
  <c r="Q1499" i="1"/>
  <c r="E1499" i="1"/>
  <c r="G1499" i="1"/>
  <c r="O1499" i="1"/>
  <c r="K1499" i="1"/>
  <c r="S1440" i="1"/>
  <c r="B1440" i="1"/>
  <c r="Q1440" i="1"/>
  <c r="D1440" i="1"/>
  <c r="O1440" i="1"/>
  <c r="R1440" i="1"/>
  <c r="C1440" i="1"/>
  <c r="E1440" i="1"/>
  <c r="H1440" i="1"/>
  <c r="J1440" i="1"/>
  <c r="S1384" i="1"/>
  <c r="R1406" i="1"/>
  <c r="Q1406" i="1"/>
  <c r="I1406" i="1"/>
  <c r="K1406" i="1"/>
  <c r="P1406" i="1"/>
  <c r="H1406" i="1"/>
  <c r="L1406" i="1"/>
  <c r="S1406" i="1"/>
  <c r="E1406" i="1"/>
  <c r="G1406" i="1"/>
  <c r="C1406" i="1"/>
  <c r="N1362" i="1"/>
  <c r="L1362" i="1"/>
  <c r="F1362" i="1"/>
  <c r="I1362" i="1"/>
  <c r="K1362" i="1"/>
  <c r="R1362" i="1"/>
  <c r="B1362" i="1"/>
  <c r="D1362" i="1"/>
  <c r="H1362" i="1"/>
  <c r="J1362" i="1"/>
  <c r="E1362" i="1"/>
  <c r="C1362" i="1"/>
  <c r="P1362" i="1"/>
  <c r="P1404" i="1"/>
  <c r="M1404" i="1"/>
  <c r="C1404" i="1"/>
  <c r="E1404" i="1"/>
  <c r="F1404" i="1"/>
  <c r="I1404" i="1"/>
  <c r="O1404" i="1"/>
  <c r="R1404" i="1"/>
  <c r="J1404" i="1"/>
  <c r="B1404" i="1"/>
  <c r="M1401" i="1"/>
  <c r="G1401" i="1"/>
  <c r="P1401" i="1"/>
  <c r="R1401" i="1"/>
  <c r="L1401" i="1"/>
  <c r="Q1401" i="1"/>
  <c r="C1401" i="1"/>
  <c r="H1401" i="1"/>
  <c r="J1401" i="1"/>
  <c r="D1401" i="1"/>
  <c r="E1401" i="1"/>
  <c r="I1401" i="1"/>
  <c r="N1401" i="1"/>
  <c r="H1337" i="1"/>
  <c r="S1480" i="1"/>
  <c r="R1480" i="1"/>
  <c r="G1480" i="1"/>
  <c r="K1480" i="1"/>
  <c r="H1480" i="1"/>
  <c r="J1480" i="1"/>
  <c r="P1384" i="1"/>
  <c r="O1384" i="1"/>
  <c r="G1384" i="1"/>
  <c r="J1384" i="1"/>
  <c r="L1384" i="1"/>
  <c r="B1384" i="1"/>
  <c r="K1384" i="1"/>
  <c r="N1384" i="1"/>
  <c r="D1384" i="1"/>
  <c r="H1384" i="1"/>
  <c r="C1384" i="1"/>
  <c r="E1384" i="1"/>
  <c r="I1384" i="1"/>
  <c r="Q1384" i="1"/>
  <c r="R1379" i="1"/>
  <c r="P1379" i="1"/>
  <c r="H1377" i="1"/>
  <c r="E1377" i="1"/>
  <c r="I1377" i="1"/>
  <c r="K1377" i="1"/>
  <c r="B1377" i="1"/>
  <c r="F1377" i="1"/>
  <c r="D1377" i="1"/>
  <c r="L1377" i="1"/>
  <c r="N1377" i="1"/>
  <c r="Q1377" i="1"/>
  <c r="R1377" i="1"/>
  <c r="M1377" i="1"/>
  <c r="P1377" i="1"/>
  <c r="S1377" i="1"/>
  <c r="I1337" i="1"/>
  <c r="R1337" i="1"/>
  <c r="N1337" i="1"/>
  <c r="Q1337" i="1"/>
  <c r="F1337" i="1"/>
  <c r="J1337" i="1"/>
  <c r="G1337" i="1"/>
  <c r="K1337" i="1"/>
  <c r="L1337" i="1"/>
  <c r="O1337" i="1"/>
  <c r="S1337" i="1"/>
  <c r="B1337" i="1"/>
  <c r="M1337" i="1"/>
  <c r="P1337" i="1"/>
  <c r="D1337" i="1"/>
  <c r="E1337" i="1"/>
  <c r="I1379" i="1"/>
  <c r="R1371" i="1"/>
  <c r="K1379" i="1"/>
  <c r="E1379" i="1"/>
  <c r="N1379" i="1"/>
  <c r="Q1379" i="1"/>
  <c r="S1379" i="1"/>
  <c r="C1379" i="1"/>
  <c r="F1379" i="1"/>
  <c r="J1379" i="1"/>
  <c r="L1379" i="1"/>
  <c r="O1379" i="1"/>
  <c r="B1379" i="1"/>
  <c r="D1379" i="1"/>
  <c r="B1371" i="1"/>
  <c r="H1371" i="1"/>
  <c r="I1371" i="1"/>
  <c r="L1371" i="1"/>
  <c r="N1371" i="1"/>
  <c r="P1371" i="1"/>
  <c r="S1371" i="1"/>
  <c r="G1371" i="1"/>
  <c r="M1371" i="1"/>
  <c r="Q1371" i="1"/>
  <c r="C1371" i="1"/>
  <c r="J1371" i="1"/>
  <c r="E1371" i="1"/>
  <c r="F1371" i="1"/>
  <c r="O1371" i="1"/>
  <c r="F1314" i="1"/>
  <c r="N1314" i="1"/>
  <c r="P1314" i="1"/>
  <c r="I1314" i="1"/>
  <c r="H1314" i="1"/>
  <c r="L1314" i="1"/>
  <c r="O1314" i="1"/>
  <c r="C1314" i="1"/>
  <c r="G1314" i="1"/>
  <c r="E1314" i="1"/>
  <c r="K1314" i="1"/>
  <c r="M1314" i="1"/>
  <c r="R1314" i="1"/>
  <c r="D1314" i="1"/>
  <c r="J1314" i="1"/>
  <c r="Q1314" i="1"/>
  <c r="S1314" i="1"/>
  <c r="B1314" i="1"/>
  <c r="Q1345" i="1"/>
  <c r="C1345" i="1"/>
  <c r="E1345" i="1"/>
  <c r="H1345" i="1"/>
  <c r="K1345" i="1"/>
  <c r="N1345" i="1"/>
  <c r="P1345" i="1"/>
  <c r="R1345" i="1"/>
  <c r="B1345" i="1"/>
  <c r="D1345" i="1"/>
  <c r="F1345" i="1"/>
  <c r="G1345" i="1"/>
  <c r="L1345" i="1"/>
  <c r="O1345" i="1"/>
  <c r="S1345" i="1"/>
  <c r="J1345" i="1"/>
  <c r="I1375" i="1"/>
  <c r="G1335" i="1"/>
  <c r="N1335" i="1"/>
  <c r="O1335" i="1"/>
  <c r="E1335" i="1"/>
  <c r="I1335" i="1"/>
  <c r="K1335" i="1"/>
  <c r="R1335" i="1"/>
  <c r="P1335" i="1"/>
  <c r="S1335" i="1"/>
  <c r="M1335" i="1"/>
  <c r="Q1335" i="1"/>
  <c r="B1335" i="1"/>
  <c r="M1407" i="1"/>
  <c r="T1380" i="1"/>
  <c r="M1321" i="1"/>
  <c r="G1321" i="1"/>
  <c r="I1321" i="1"/>
  <c r="N1321" i="1"/>
  <c r="S1321" i="1"/>
  <c r="C1321" i="1"/>
  <c r="F1321" i="1"/>
  <c r="O1321" i="1"/>
  <c r="Q1321" i="1"/>
  <c r="R1321" i="1"/>
  <c r="B1321" i="1"/>
  <c r="D1321" i="1"/>
  <c r="E1321" i="1"/>
  <c r="H1321" i="1"/>
  <c r="L1321" i="1"/>
  <c r="N1455" i="1"/>
  <c r="J1455" i="1"/>
  <c r="S1455" i="1"/>
  <c r="B1455" i="1"/>
  <c r="C1455" i="1"/>
  <c r="E1455" i="1"/>
  <c r="M1455" i="1"/>
  <c r="K1452" i="1"/>
  <c r="D1452" i="1"/>
  <c r="I1452" i="1"/>
  <c r="M1452" i="1"/>
  <c r="J1452" i="1"/>
  <c r="N1452" i="1"/>
  <c r="B1443" i="1"/>
  <c r="G1443" i="1"/>
  <c r="C1443" i="1"/>
  <c r="F1443" i="1"/>
  <c r="O1443" i="1"/>
  <c r="E1443" i="1"/>
  <c r="I1443" i="1"/>
  <c r="Q1443" i="1"/>
  <c r="R1439" i="1"/>
  <c r="N1439" i="1"/>
  <c r="Q1439" i="1"/>
  <c r="I1439" i="1"/>
  <c r="K1439" i="1"/>
  <c r="Q1418" i="1"/>
  <c r="P1418" i="1"/>
  <c r="D1418" i="1"/>
  <c r="F1418" i="1"/>
  <c r="J1418" i="1"/>
  <c r="I1418" i="1"/>
  <c r="N1414" i="1"/>
  <c r="H1407" i="1"/>
  <c r="J1386" i="1"/>
  <c r="C1372" i="1"/>
  <c r="J1372" i="1"/>
  <c r="L1372" i="1"/>
  <c r="O1372" i="1"/>
  <c r="Q1372" i="1"/>
  <c r="S1372" i="1"/>
  <c r="B1372" i="1"/>
  <c r="D1372" i="1"/>
  <c r="G1372" i="1"/>
  <c r="I1372" i="1"/>
  <c r="P1372" i="1"/>
  <c r="F1354" i="1"/>
  <c r="Q1354" i="1"/>
  <c r="C1354" i="1"/>
  <c r="G1354" i="1"/>
  <c r="I1354" i="1"/>
  <c r="M1354" i="1"/>
  <c r="P1354" i="1"/>
  <c r="H1354" i="1"/>
  <c r="L1354" i="1"/>
  <c r="O1354" i="1"/>
  <c r="D1354" i="1"/>
  <c r="K1354" i="1"/>
  <c r="N1354" i="1"/>
  <c r="B1423" i="1"/>
  <c r="I1423" i="1"/>
  <c r="H1423" i="1"/>
  <c r="L1423" i="1"/>
  <c r="E1423" i="1"/>
  <c r="J1423" i="1"/>
  <c r="F1407" i="1"/>
  <c r="D1392" i="1"/>
  <c r="J1392" i="1"/>
  <c r="K1392" i="1"/>
  <c r="M1392" i="1"/>
  <c r="Q1392" i="1"/>
  <c r="O1392" i="1"/>
  <c r="R1392" i="1"/>
  <c r="L1392" i="1"/>
  <c r="P1392" i="1"/>
  <c r="G1386" i="1"/>
  <c r="L1342" i="1"/>
  <c r="Q1315" i="1"/>
  <c r="B1310" i="1"/>
  <c r="F1310" i="1"/>
  <c r="H1310" i="1"/>
  <c r="O1310" i="1"/>
  <c r="K1310" i="1"/>
  <c r="N1310" i="1"/>
  <c r="Q1310" i="1"/>
  <c r="D1310" i="1"/>
  <c r="E1310" i="1"/>
  <c r="G1310" i="1"/>
  <c r="L1310" i="1"/>
  <c r="J1310" i="1"/>
  <c r="M1310" i="1"/>
  <c r="P1310" i="1"/>
  <c r="R1310" i="1"/>
  <c r="F1414" i="1"/>
  <c r="L1414" i="1"/>
  <c r="K1414" i="1"/>
  <c r="B1414" i="1"/>
  <c r="E1414" i="1"/>
  <c r="C1414" i="1"/>
  <c r="G1414" i="1"/>
  <c r="M1414" i="1"/>
  <c r="P1414" i="1"/>
  <c r="R1414" i="1"/>
  <c r="S1407" i="1"/>
  <c r="L1407" i="1"/>
  <c r="N1407" i="1"/>
  <c r="B1407" i="1"/>
  <c r="Q1407" i="1"/>
  <c r="R1407" i="1"/>
  <c r="D1407" i="1"/>
  <c r="R1386" i="1"/>
  <c r="M1386" i="1"/>
  <c r="P1386" i="1"/>
  <c r="S1386" i="1"/>
  <c r="K1386" i="1"/>
  <c r="O1386" i="1"/>
  <c r="C1386" i="1"/>
  <c r="E1386" i="1"/>
  <c r="I1386" i="1"/>
  <c r="D1386" i="1"/>
  <c r="G1315" i="1"/>
  <c r="P1315" i="1"/>
  <c r="R1315" i="1"/>
  <c r="M1315" i="1"/>
  <c r="N1315" i="1"/>
  <c r="S1315" i="1"/>
  <c r="L1315" i="1"/>
  <c r="B1315" i="1"/>
  <c r="C1315" i="1"/>
  <c r="D1315" i="1"/>
  <c r="H1315" i="1"/>
  <c r="F1315" i="1"/>
  <c r="J1315" i="1"/>
  <c r="K1315" i="1"/>
  <c r="O1315" i="1"/>
  <c r="N1342" i="1"/>
  <c r="G1342" i="1"/>
  <c r="M1342" i="1"/>
  <c r="J1342" i="1"/>
  <c r="O1342" i="1"/>
  <c r="Q1342" i="1"/>
  <c r="I1342" i="1"/>
  <c r="P1342" i="1"/>
  <c r="R1342" i="1"/>
  <c r="C1342" i="1"/>
  <c r="E1342" i="1"/>
  <c r="F1342" i="1"/>
  <c r="H1342" i="1"/>
  <c r="S1342" i="1"/>
  <c r="O1323" i="1"/>
  <c r="K1323" i="1"/>
  <c r="M1323" i="1"/>
  <c r="E1323" i="1"/>
  <c r="H1323" i="1"/>
  <c r="J1323" i="1"/>
  <c r="G1323" i="1"/>
  <c r="L1323" i="1"/>
  <c r="N1323" i="1"/>
  <c r="Q1323" i="1"/>
  <c r="I1323" i="1"/>
  <c r="P1323" i="1"/>
  <c r="R1323" i="1"/>
  <c r="S1323" i="1"/>
  <c r="P1564" i="1"/>
  <c r="G1564" i="1"/>
  <c r="P1549" i="1"/>
  <c r="L1549" i="1"/>
  <c r="K1549" i="1"/>
  <c r="O1536" i="1"/>
  <c r="R1536" i="1"/>
  <c r="S1536" i="1"/>
  <c r="D1536" i="1"/>
  <c r="I1521" i="1"/>
  <c r="R1521" i="1"/>
  <c r="D1521" i="1"/>
  <c r="G1508" i="1"/>
  <c r="S1508" i="1"/>
  <c r="B1508" i="1"/>
  <c r="H1508" i="1"/>
  <c r="N1495" i="1"/>
  <c r="F1495" i="1"/>
  <c r="H1495" i="1"/>
  <c r="G1495" i="1"/>
  <c r="J1495" i="1"/>
  <c r="R1495" i="1"/>
  <c r="D1485" i="1"/>
  <c r="G1485" i="1"/>
  <c r="F1485" i="1"/>
  <c r="E1485" i="1"/>
  <c r="I1485" i="1"/>
  <c r="P1485" i="1"/>
  <c r="I1470" i="1"/>
  <c r="S1470" i="1"/>
  <c r="P1470" i="1"/>
  <c r="F1470" i="1"/>
  <c r="H1470" i="1"/>
  <c r="Q1470" i="1"/>
  <c r="F1467" i="1"/>
  <c r="M1467" i="1"/>
  <c r="J1467" i="1"/>
  <c r="C1467" i="1"/>
  <c r="O1467" i="1"/>
  <c r="Q1467" i="1"/>
  <c r="C1464" i="1"/>
  <c r="G1464" i="1"/>
  <c r="N1464" i="1"/>
  <c r="I1464" i="1"/>
  <c r="J1451" i="1"/>
  <c r="B1451" i="1"/>
  <c r="F1451" i="1"/>
  <c r="H1451" i="1"/>
  <c r="D1451" i="1"/>
  <c r="G1451" i="1"/>
  <c r="P1451" i="1"/>
  <c r="D1373" i="1"/>
  <c r="L1373" i="1"/>
  <c r="O1373" i="1"/>
  <c r="R1373" i="1"/>
  <c r="C1373" i="1"/>
  <c r="G1373" i="1"/>
  <c r="E1373" i="1"/>
  <c r="H1373" i="1"/>
  <c r="K1373" i="1"/>
  <c r="M1373" i="1"/>
  <c r="B1373" i="1"/>
  <c r="N1373" i="1"/>
  <c r="R1372" i="1"/>
  <c r="Q1325" i="1"/>
  <c r="O1325" i="1"/>
  <c r="R1325" i="1"/>
  <c r="G1325" i="1"/>
  <c r="P1325" i="1"/>
  <c r="L1325" i="1"/>
  <c r="S1325" i="1"/>
  <c r="C1325" i="1"/>
  <c r="E1325" i="1"/>
  <c r="F1325" i="1"/>
  <c r="I1325" i="1"/>
  <c r="M1325" i="1"/>
  <c r="N1325" i="1"/>
  <c r="P1321" i="1"/>
  <c r="F1304" i="1"/>
  <c r="E1304" i="1"/>
  <c r="Q1366" i="1"/>
  <c r="R1366" i="1"/>
  <c r="B1366" i="1"/>
  <c r="P1366" i="1"/>
  <c r="H1366" i="1"/>
  <c r="K1366" i="1"/>
  <c r="M1366" i="1"/>
  <c r="S1366" i="1"/>
  <c r="P1322" i="1"/>
  <c r="C1308" i="1"/>
  <c r="E1308" i="1"/>
  <c r="J1308" i="1"/>
  <c r="D1308" i="1"/>
  <c r="G1308" i="1"/>
  <c r="H1308" i="1"/>
  <c r="K1308" i="1"/>
  <c r="N1308" i="1"/>
  <c r="Q1308" i="1"/>
  <c r="R1308" i="1"/>
  <c r="F1308" i="1"/>
  <c r="L1308" i="1"/>
  <c r="M1308" i="1"/>
  <c r="P1308" i="1"/>
  <c r="L1298" i="1"/>
  <c r="D1296" i="1"/>
  <c r="L1296" i="1"/>
  <c r="N1296" i="1"/>
  <c r="H1296" i="1"/>
  <c r="J1296" i="1"/>
  <c r="K1296" i="1"/>
  <c r="O1296" i="1"/>
  <c r="F1296" i="1"/>
  <c r="M1296" i="1"/>
  <c r="P1296" i="1"/>
  <c r="G1296" i="1"/>
  <c r="Q1296" i="1"/>
  <c r="R1296" i="1"/>
  <c r="P1304" i="1"/>
  <c r="O1304" i="1"/>
  <c r="R1304" i="1"/>
  <c r="L1304" i="1"/>
  <c r="N1304" i="1"/>
  <c r="Q1304" i="1"/>
  <c r="H1304" i="1"/>
  <c r="S1304" i="1"/>
  <c r="G1304" i="1"/>
  <c r="J1304" i="1"/>
  <c r="K1304" i="1"/>
  <c r="Q1289" i="1"/>
  <c r="H1289" i="1"/>
  <c r="N1289" i="1"/>
  <c r="P1289" i="1"/>
  <c r="L1289" i="1"/>
  <c r="D1289" i="1"/>
  <c r="C1289" i="1"/>
  <c r="E1289" i="1"/>
  <c r="G1289" i="1"/>
  <c r="I1289" i="1"/>
  <c r="F1289" i="1"/>
  <c r="J1289" i="1"/>
  <c r="K1289" i="1"/>
  <c r="M1289" i="1"/>
  <c r="O1289" i="1"/>
  <c r="R1289" i="1"/>
  <c r="M1285" i="1"/>
  <c r="B1285" i="1"/>
  <c r="D1285" i="1"/>
  <c r="O1285" i="1"/>
  <c r="R1285" i="1"/>
  <c r="C1285" i="1"/>
  <c r="E1285" i="1"/>
  <c r="N1285" i="1"/>
  <c r="H1285" i="1"/>
  <c r="J1285" i="1"/>
  <c r="K1285" i="1"/>
  <c r="P1285" i="1"/>
  <c r="F1348" i="1"/>
  <c r="I1348" i="1"/>
  <c r="L1348" i="1"/>
  <c r="N1348" i="1"/>
  <c r="B1348" i="1"/>
  <c r="E1348" i="1"/>
  <c r="P1348" i="1"/>
  <c r="R1348" i="1"/>
  <c r="S1348" i="1"/>
  <c r="F1322" i="1"/>
  <c r="O1311" i="1"/>
  <c r="P1565" i="1"/>
  <c r="T1565" i="1" s="1"/>
  <c r="H1565" i="1"/>
  <c r="P1554" i="1"/>
  <c r="R1554" i="1"/>
  <c r="P1544" i="1"/>
  <c r="G1544" i="1"/>
  <c r="N1535" i="1"/>
  <c r="P1535" i="1"/>
  <c r="S1520" i="1"/>
  <c r="G1520" i="1"/>
  <c r="L1509" i="1"/>
  <c r="L1494" i="1"/>
  <c r="L1489" i="1"/>
  <c r="J1481" i="1"/>
  <c r="O1481" i="1"/>
  <c r="N1474" i="1"/>
  <c r="K1472" i="1"/>
  <c r="B1472" i="1"/>
  <c r="D1472" i="1"/>
  <c r="K1469" i="1"/>
  <c r="K1459" i="1"/>
  <c r="T1442" i="1"/>
  <c r="L1434" i="1"/>
  <c r="G1395" i="1"/>
  <c r="P1395" i="1"/>
  <c r="I1395" i="1"/>
  <c r="L1395" i="1"/>
  <c r="K1395" i="1"/>
  <c r="N1395" i="1"/>
  <c r="S1395" i="1"/>
  <c r="C1351" i="1"/>
  <c r="K1351" i="1"/>
  <c r="P1351" i="1"/>
  <c r="S1351" i="1"/>
  <c r="Q1351" i="1"/>
  <c r="G1351" i="1"/>
  <c r="J1351" i="1"/>
  <c r="M1351" i="1"/>
  <c r="R1351" i="1"/>
  <c r="F1298" i="1"/>
  <c r="D1298" i="1"/>
  <c r="R1298" i="1"/>
  <c r="I1298" i="1"/>
  <c r="B1298" i="1"/>
  <c r="C1298" i="1"/>
  <c r="H1298" i="1"/>
  <c r="J1298" i="1"/>
  <c r="M1298" i="1"/>
  <c r="O1298" i="1"/>
  <c r="P1298" i="1"/>
  <c r="S1298" i="1"/>
  <c r="N1322" i="1"/>
  <c r="I1322" i="1"/>
  <c r="K1322" i="1"/>
  <c r="R1322" i="1"/>
  <c r="C1322" i="1"/>
  <c r="E1322" i="1"/>
  <c r="M1322" i="1"/>
  <c r="Q1322" i="1"/>
  <c r="B1322" i="1"/>
  <c r="G1322" i="1"/>
  <c r="H1322" i="1"/>
  <c r="J1322" i="1"/>
  <c r="O1303" i="1"/>
  <c r="M1303" i="1"/>
  <c r="P1303" i="1"/>
  <c r="N1303" i="1"/>
  <c r="G1303" i="1"/>
  <c r="I1303" i="1"/>
  <c r="J1303" i="1"/>
  <c r="L1303" i="1"/>
  <c r="D1303" i="1"/>
  <c r="H1303" i="1"/>
  <c r="K1303" i="1"/>
  <c r="C1303" i="1"/>
  <c r="E1303" i="1"/>
  <c r="F1303" i="1"/>
  <c r="S1303" i="1"/>
  <c r="P1288" i="1"/>
  <c r="F1288" i="1"/>
  <c r="K1288" i="1"/>
  <c r="M1288" i="1"/>
  <c r="G1288" i="1"/>
  <c r="L1288" i="1"/>
  <c r="O1288" i="1"/>
  <c r="Q1288" i="1"/>
  <c r="S1288" i="1"/>
  <c r="J1288" i="1"/>
  <c r="D1288" i="1"/>
  <c r="H1288" i="1"/>
  <c r="I1288" i="1"/>
  <c r="R1288" i="1"/>
  <c r="C1311" i="1"/>
  <c r="H1311" i="1"/>
  <c r="J1311" i="1"/>
  <c r="S1311" i="1"/>
  <c r="P1311" i="1"/>
  <c r="E1311" i="1"/>
  <c r="I1311" i="1"/>
  <c r="D1311" i="1"/>
  <c r="G1311" i="1"/>
  <c r="K1311" i="1"/>
  <c r="M1311" i="1"/>
  <c r="Q1311" i="1"/>
  <c r="R1311" i="1"/>
  <c r="O1520" i="1"/>
  <c r="N1515" i="1"/>
  <c r="R1515" i="1"/>
  <c r="P1481" i="1"/>
  <c r="Q1472" i="1"/>
  <c r="I1450" i="1"/>
  <c r="C1450" i="1"/>
  <c r="D1450" i="1"/>
  <c r="E1446" i="1"/>
  <c r="M1446" i="1"/>
  <c r="L1446" i="1"/>
  <c r="P1446" i="1"/>
  <c r="G1446" i="1"/>
  <c r="I1430" i="1"/>
  <c r="B1430" i="1"/>
  <c r="H1430" i="1"/>
  <c r="L1430" i="1"/>
  <c r="N1430" i="1"/>
  <c r="C1391" i="1"/>
  <c r="H1391" i="1"/>
  <c r="G1391" i="1"/>
  <c r="J1391" i="1"/>
  <c r="L1391" i="1"/>
  <c r="O1391" i="1"/>
  <c r="E1391" i="1"/>
  <c r="I1391" i="1"/>
  <c r="P1391" i="1"/>
  <c r="N1366" i="1"/>
  <c r="S1347" i="1"/>
  <c r="D1347" i="1"/>
  <c r="F1347" i="1"/>
  <c r="I1347" i="1"/>
  <c r="K1347" i="1"/>
  <c r="E1347" i="1"/>
  <c r="H1347" i="1"/>
  <c r="J1347" i="1"/>
  <c r="M1347" i="1"/>
  <c r="P1347" i="1"/>
  <c r="Q1347" i="1"/>
  <c r="N1302" i="1"/>
  <c r="K1302" i="1"/>
  <c r="M1302" i="1"/>
  <c r="I1302" i="1"/>
  <c r="B1302" i="1"/>
  <c r="D1302" i="1"/>
  <c r="E1302" i="1"/>
  <c r="G1302" i="1"/>
  <c r="R1302" i="1"/>
  <c r="J1302" i="1"/>
  <c r="O1302" i="1"/>
  <c r="P1302" i="1"/>
  <c r="S1302" i="1"/>
  <c r="H1509" i="1"/>
  <c r="E1509" i="1"/>
  <c r="M1494" i="1"/>
  <c r="D1494" i="1"/>
  <c r="E1494" i="1"/>
  <c r="S1494" i="1"/>
  <c r="H1489" i="1"/>
  <c r="O1489" i="1"/>
  <c r="K1489" i="1"/>
  <c r="M1474" i="1"/>
  <c r="F1474" i="1"/>
  <c r="J1474" i="1"/>
  <c r="I1474" i="1"/>
  <c r="H1469" i="1"/>
  <c r="Q1469" i="1"/>
  <c r="P1469" i="1"/>
  <c r="L1469" i="1"/>
  <c r="R1459" i="1"/>
  <c r="S1459" i="1"/>
  <c r="I1459" i="1"/>
  <c r="M1434" i="1"/>
  <c r="J1434" i="1"/>
  <c r="B1434" i="1"/>
  <c r="R1434" i="1"/>
  <c r="J1366" i="1"/>
  <c r="O1363" i="1"/>
  <c r="N1363" i="1"/>
  <c r="I1363" i="1"/>
  <c r="L1363" i="1"/>
  <c r="P1363" i="1"/>
  <c r="B1363" i="1"/>
  <c r="G1363" i="1"/>
  <c r="K1363" i="1"/>
  <c r="Q1363" i="1"/>
  <c r="M1361" i="1"/>
  <c r="J1361" i="1"/>
  <c r="C1361" i="1"/>
  <c r="F1361" i="1"/>
  <c r="H1361" i="1"/>
  <c r="K1361" i="1"/>
  <c r="O1361" i="1"/>
  <c r="R1361" i="1"/>
  <c r="I1357" i="1"/>
  <c r="B1357" i="1"/>
  <c r="M1357" i="1"/>
  <c r="P1357" i="1"/>
  <c r="R1357" i="1"/>
  <c r="G1357" i="1"/>
  <c r="K1357" i="1"/>
  <c r="E1357" i="1"/>
  <c r="J1357" i="1"/>
  <c r="N1357" i="1"/>
  <c r="S1357" i="1"/>
  <c r="N1275" i="1"/>
  <c r="F1275" i="1"/>
  <c r="I1275" i="1"/>
  <c r="R1275" i="1"/>
  <c r="O1275" i="1"/>
  <c r="C1275" i="1"/>
  <c r="G1275" i="1"/>
  <c r="J1275" i="1"/>
  <c r="S1275" i="1"/>
  <c r="B1275" i="1"/>
  <c r="P1275" i="1"/>
  <c r="D1275" i="1"/>
  <c r="K1275" i="1"/>
  <c r="L1275" i="1"/>
  <c r="M1275" i="1"/>
  <c r="Q1275" i="1"/>
  <c r="J1276" i="1"/>
  <c r="K1276" i="1"/>
  <c r="O1276" i="1"/>
  <c r="Q1276" i="1"/>
  <c r="F1276" i="1"/>
  <c r="H1276" i="1"/>
  <c r="E1276" i="1"/>
  <c r="I1276" i="1"/>
  <c r="L1276" i="1"/>
  <c r="N1276" i="1"/>
  <c r="P1276" i="1"/>
  <c r="S1276" i="1"/>
  <c r="C1276" i="1"/>
  <c r="D1276" i="1"/>
  <c r="G1276" i="1"/>
  <c r="R1276" i="1"/>
  <c r="B1294" i="1"/>
  <c r="Q1294" i="1"/>
  <c r="F1294" i="1"/>
  <c r="H1294" i="1"/>
  <c r="K1294" i="1"/>
  <c r="E1294" i="1"/>
  <c r="J1294" i="1"/>
  <c r="P1294" i="1"/>
  <c r="H1274" i="1"/>
  <c r="P1274" i="1"/>
  <c r="L1274" i="1"/>
  <c r="C1274" i="1"/>
  <c r="E1274" i="1"/>
  <c r="J1274" i="1"/>
  <c r="M1274" i="1"/>
  <c r="B1274" i="1"/>
  <c r="F1274" i="1"/>
  <c r="G1274" i="1"/>
  <c r="K1274" i="1"/>
  <c r="N1274" i="1"/>
  <c r="Q1274" i="1"/>
  <c r="R1274" i="1"/>
  <c r="I1274" i="1"/>
  <c r="N1333" i="1"/>
  <c r="R1330" i="1"/>
  <c r="R1326" i="1"/>
  <c r="Q1326" i="1"/>
  <c r="K1326" i="1"/>
  <c r="B1326" i="1"/>
  <c r="D1326" i="1"/>
  <c r="P1320" i="1"/>
  <c r="K1319" i="1"/>
  <c r="C1319" i="1"/>
  <c r="E1319" i="1"/>
  <c r="D1319" i="1"/>
  <c r="H1319" i="1"/>
  <c r="L1319" i="1"/>
  <c r="N1319" i="1"/>
  <c r="M1319" i="1"/>
  <c r="Q1319" i="1"/>
  <c r="Q1300" i="1"/>
  <c r="C1484" i="1"/>
  <c r="E1484" i="1"/>
  <c r="Q1484" i="1"/>
  <c r="S1460" i="1"/>
  <c r="L1460" i="1"/>
  <c r="D1445" i="1"/>
  <c r="K1445" i="1"/>
  <c r="I1445" i="1"/>
  <c r="M1445" i="1"/>
  <c r="J1431" i="1"/>
  <c r="D1431" i="1"/>
  <c r="L1431" i="1"/>
  <c r="O1431" i="1"/>
  <c r="K1410" i="1"/>
  <c r="Q1385" i="1"/>
  <c r="R1385" i="1"/>
  <c r="J1385" i="1"/>
  <c r="M1385" i="1"/>
  <c r="O1385" i="1"/>
  <c r="E1385" i="1"/>
  <c r="H1385" i="1"/>
  <c r="J1383" i="1"/>
  <c r="J1378" i="1"/>
  <c r="C1378" i="1"/>
  <c r="K1378" i="1"/>
  <c r="N1378" i="1"/>
  <c r="P1378" i="1"/>
  <c r="L1378" i="1"/>
  <c r="Q1378" i="1"/>
  <c r="M1369" i="1"/>
  <c r="J1365" i="1"/>
  <c r="J1358" i="1"/>
  <c r="D1358" i="1"/>
  <c r="P1358" i="1"/>
  <c r="S1358" i="1"/>
  <c r="N1358" i="1"/>
  <c r="R1358" i="1"/>
  <c r="L1353" i="1"/>
  <c r="D1352" i="1"/>
  <c r="M1352" i="1"/>
  <c r="S1352" i="1"/>
  <c r="B1352" i="1"/>
  <c r="C1352" i="1"/>
  <c r="H1350" i="1"/>
  <c r="H1343" i="1"/>
  <c r="I1336" i="1"/>
  <c r="M1333" i="1"/>
  <c r="D1332" i="1"/>
  <c r="H1332" i="1"/>
  <c r="E1332" i="1"/>
  <c r="P1332" i="1"/>
  <c r="S1332" i="1"/>
  <c r="Q1330" i="1"/>
  <c r="O1320" i="1"/>
  <c r="P1300" i="1"/>
  <c r="P1364" i="1"/>
  <c r="Q1364" i="1"/>
  <c r="L1364" i="1"/>
  <c r="O1364" i="1"/>
  <c r="S1364" i="1"/>
  <c r="E1364" i="1"/>
  <c r="H1364" i="1"/>
  <c r="G1355" i="1"/>
  <c r="S1355" i="1"/>
  <c r="F1355" i="1"/>
  <c r="J1355" i="1"/>
  <c r="L1355" i="1"/>
  <c r="G1343" i="1"/>
  <c r="P1330" i="1"/>
  <c r="P1324" i="1"/>
  <c r="M1324" i="1"/>
  <c r="O1324" i="1"/>
  <c r="C1324" i="1"/>
  <c r="J1324" i="1"/>
  <c r="N1324" i="1"/>
  <c r="R1324" i="1"/>
  <c r="D1324" i="1"/>
  <c r="G1324" i="1"/>
  <c r="M1320" i="1"/>
  <c r="O1300" i="1"/>
  <c r="P1417" i="1"/>
  <c r="S1417" i="1"/>
  <c r="M1417" i="1"/>
  <c r="Q1417" i="1"/>
  <c r="R1346" i="1"/>
  <c r="B1346" i="1"/>
  <c r="C1346" i="1"/>
  <c r="F1346" i="1"/>
  <c r="H1346" i="1"/>
  <c r="N1346" i="1"/>
  <c r="Q1346" i="1"/>
  <c r="D1343" i="1"/>
  <c r="H1330" i="1"/>
  <c r="H1320" i="1"/>
  <c r="E1313" i="1"/>
  <c r="L1313" i="1"/>
  <c r="N1313" i="1"/>
  <c r="D1313" i="1"/>
  <c r="B1313" i="1"/>
  <c r="G1313" i="1"/>
  <c r="I1313" i="1"/>
  <c r="E1297" i="1"/>
  <c r="B1297" i="1"/>
  <c r="O1297" i="1"/>
  <c r="Q1297" i="1"/>
  <c r="C1297" i="1"/>
  <c r="N1297" i="1"/>
  <c r="R1297" i="1"/>
  <c r="S1297" i="1"/>
  <c r="K1297" i="1"/>
  <c r="G1428" i="1"/>
  <c r="S1428" i="1"/>
  <c r="B1428" i="1"/>
  <c r="E1428" i="1"/>
  <c r="B1410" i="1"/>
  <c r="D1410" i="1"/>
  <c r="R1410" i="1"/>
  <c r="G1410" i="1"/>
  <c r="J1410" i="1"/>
  <c r="Q1405" i="1"/>
  <c r="O1405" i="1"/>
  <c r="F1405" i="1"/>
  <c r="H1405" i="1"/>
  <c r="K1405" i="1"/>
  <c r="N1405" i="1"/>
  <c r="O1383" i="1"/>
  <c r="M1383" i="1"/>
  <c r="D1383" i="1"/>
  <c r="G1383" i="1"/>
  <c r="I1383" i="1"/>
  <c r="R1383" i="1"/>
  <c r="E1369" i="1"/>
  <c r="D1369" i="1"/>
  <c r="H1369" i="1"/>
  <c r="J1369" i="1"/>
  <c r="G1369" i="1"/>
  <c r="L1369" i="1"/>
  <c r="E1353" i="1"/>
  <c r="O1353" i="1"/>
  <c r="C1353" i="1"/>
  <c r="F1353" i="1"/>
  <c r="G1353" i="1"/>
  <c r="J1353" i="1"/>
  <c r="B1350" i="1"/>
  <c r="I1350" i="1"/>
  <c r="M1350" i="1"/>
  <c r="P1350" i="1"/>
  <c r="R1350" i="1"/>
  <c r="J1350" i="1"/>
  <c r="N1350" i="1"/>
  <c r="H1336" i="1"/>
  <c r="P1336" i="1"/>
  <c r="R1336" i="1"/>
  <c r="J1336" i="1"/>
  <c r="M1336" i="1"/>
  <c r="O1336" i="1"/>
  <c r="B1336" i="1"/>
  <c r="E1333" i="1"/>
  <c r="J1333" i="1"/>
  <c r="H1333" i="1"/>
  <c r="B1333" i="1"/>
  <c r="C1333" i="1"/>
  <c r="G1333" i="1"/>
  <c r="D1320" i="1"/>
  <c r="H1300" i="1"/>
  <c r="I1300" i="1"/>
  <c r="B1300" i="1"/>
  <c r="D1300" i="1"/>
  <c r="R1300" i="1"/>
  <c r="G1300" i="1"/>
  <c r="K1300" i="1"/>
  <c r="L1300" i="1"/>
  <c r="N1300" i="1"/>
  <c r="M1300" i="1"/>
  <c r="O1343" i="1"/>
  <c r="I1343" i="1"/>
  <c r="Q1343" i="1"/>
  <c r="N1343" i="1"/>
  <c r="S1343" i="1"/>
  <c r="S1294" i="1"/>
  <c r="H1280" i="1"/>
  <c r="K1280" i="1"/>
  <c r="C1280" i="1"/>
  <c r="G1280" i="1"/>
  <c r="J1280" i="1"/>
  <c r="I1280" i="1"/>
  <c r="F1280" i="1"/>
  <c r="M1280" i="1"/>
  <c r="N1280" i="1"/>
  <c r="P1280" i="1"/>
  <c r="Q1280" i="1"/>
  <c r="S1280" i="1"/>
  <c r="O1280" i="1"/>
  <c r="B1268" i="1"/>
  <c r="D1268" i="1"/>
  <c r="O1268" i="1"/>
  <c r="S1268" i="1"/>
  <c r="C1268" i="1"/>
  <c r="N1268" i="1"/>
  <c r="Q1268" i="1"/>
  <c r="E1268" i="1"/>
  <c r="F1268" i="1"/>
  <c r="H1268" i="1"/>
  <c r="I1268" i="1"/>
  <c r="J1268" i="1"/>
  <c r="L1268" i="1"/>
  <c r="P1268" i="1"/>
  <c r="K1268" i="1"/>
  <c r="M1268" i="1"/>
  <c r="R1268" i="1"/>
  <c r="Q1365" i="1"/>
  <c r="S1365" i="1"/>
  <c r="O1365" i="1"/>
  <c r="K1365" i="1"/>
  <c r="N1365" i="1"/>
  <c r="Q1355" i="1"/>
  <c r="B1330" i="1"/>
  <c r="D1330" i="1"/>
  <c r="I1330" i="1"/>
  <c r="L1330" i="1"/>
  <c r="N1330" i="1"/>
  <c r="J1330" i="1"/>
  <c r="O1330" i="1"/>
  <c r="L1320" i="1"/>
  <c r="E1320" i="1"/>
  <c r="G1320" i="1"/>
  <c r="I1320" i="1"/>
  <c r="N1320" i="1"/>
  <c r="Q1320" i="1"/>
  <c r="S1320" i="1"/>
  <c r="O1294" i="1"/>
  <c r="F1301" i="1"/>
  <c r="H1292" i="1"/>
  <c r="F1272" i="1"/>
  <c r="L1272" i="1"/>
  <c r="E1272" i="1"/>
  <c r="N1272" i="1"/>
  <c r="R1272" i="1"/>
  <c r="G1272" i="1"/>
  <c r="O1272" i="1"/>
  <c r="Q1272" i="1"/>
  <c r="S1272" i="1"/>
  <c r="R1419" i="1"/>
  <c r="B1419" i="1"/>
  <c r="E1393" i="1"/>
  <c r="L1393" i="1"/>
  <c r="N1393" i="1"/>
  <c r="P1393" i="1"/>
  <c r="C1388" i="1"/>
  <c r="R1388" i="1"/>
  <c r="B1388" i="1"/>
  <c r="H1316" i="1"/>
  <c r="R1316" i="1"/>
  <c r="Q1316" i="1"/>
  <c r="B1316" i="1"/>
  <c r="K1283" i="1"/>
  <c r="Q1283" i="1"/>
  <c r="M1283" i="1"/>
  <c r="R1283" i="1"/>
  <c r="D1283" i="1"/>
  <c r="F1283" i="1"/>
  <c r="H1283" i="1"/>
  <c r="I1283" i="1"/>
  <c r="L1283" i="1"/>
  <c r="N1283" i="1"/>
  <c r="P1283" i="1"/>
  <c r="S1283" i="1"/>
  <c r="L1493" i="1"/>
  <c r="B1493" i="1"/>
  <c r="E1486" i="1"/>
  <c r="I1486" i="1"/>
  <c r="Q1478" i="1"/>
  <c r="N1478" i="1"/>
  <c r="S1420" i="1"/>
  <c r="D1420" i="1"/>
  <c r="K1399" i="1"/>
  <c r="T1399" i="1" s="1"/>
  <c r="C1399" i="1"/>
  <c r="I1399" i="1"/>
  <c r="L1399" i="1"/>
  <c r="L1380" i="1"/>
  <c r="G1380" i="1"/>
  <c r="Q1380" i="1"/>
  <c r="H1356" i="1"/>
  <c r="J1356" i="1"/>
  <c r="M1356" i="1"/>
  <c r="O1356" i="1"/>
  <c r="P1344" i="1"/>
  <c r="S1344" i="1"/>
  <c r="R1344" i="1"/>
  <c r="B1344" i="1"/>
  <c r="M1341" i="1"/>
  <c r="E1341" i="1"/>
  <c r="J1341" i="1"/>
  <c r="F1341" i="1"/>
  <c r="I1341" i="1"/>
  <c r="L1341" i="1"/>
  <c r="I1301" i="1"/>
  <c r="K1301" i="1"/>
  <c r="E1301" i="1"/>
  <c r="G1301" i="1"/>
  <c r="O1301" i="1"/>
  <c r="Q1301" i="1"/>
  <c r="R1301" i="1"/>
  <c r="N1292" i="1"/>
  <c r="B1292" i="1"/>
  <c r="D1292" i="1"/>
  <c r="E1292" i="1"/>
  <c r="L1292" i="1"/>
  <c r="O1292" i="1"/>
  <c r="P1292" i="1"/>
  <c r="R1292" i="1"/>
  <c r="C1269" i="1"/>
  <c r="F1269" i="1"/>
  <c r="R1269" i="1"/>
  <c r="E1269" i="1"/>
  <c r="H1269" i="1"/>
  <c r="J1269" i="1"/>
  <c r="Q1247" i="1"/>
  <c r="E1247" i="1"/>
  <c r="K1247" i="1"/>
  <c r="F1247" i="1"/>
  <c r="H1247" i="1"/>
  <c r="I1247" i="1"/>
  <c r="D1247" i="1"/>
  <c r="J1247" i="1"/>
  <c r="L1247" i="1"/>
  <c r="M1247" i="1"/>
  <c r="O1247" i="1"/>
  <c r="S1247" i="1"/>
  <c r="B1247" i="1"/>
  <c r="G1247" i="1"/>
  <c r="P1247" i="1"/>
  <c r="R1247" i="1"/>
  <c r="K1290" i="1"/>
  <c r="I1281" i="1"/>
  <c r="M1281" i="1"/>
  <c r="F1281" i="1"/>
  <c r="K1281" i="1"/>
  <c r="T1281" i="1" s="1"/>
  <c r="N1281" i="1"/>
  <c r="Q1281" i="1"/>
  <c r="R1271" i="1"/>
  <c r="D1270" i="1"/>
  <c r="H1270" i="1"/>
  <c r="E1270" i="1"/>
  <c r="J1270" i="1"/>
  <c r="L1270" i="1"/>
  <c r="C1270" i="1"/>
  <c r="G1270" i="1"/>
  <c r="Q1270" i="1"/>
  <c r="O1271" i="1"/>
  <c r="S1269" i="1"/>
  <c r="K1261" i="1"/>
  <c r="L1261" i="1"/>
  <c r="G1261" i="1"/>
  <c r="P1261" i="1"/>
  <c r="Q1261" i="1"/>
  <c r="E1261" i="1"/>
  <c r="F1261" i="1"/>
  <c r="B1261" i="1"/>
  <c r="K1271" i="1"/>
  <c r="P1269" i="1"/>
  <c r="C1411" i="1"/>
  <c r="F1411" i="1"/>
  <c r="E1374" i="1"/>
  <c r="N1374" i="1"/>
  <c r="J1338" i="1"/>
  <c r="B1338" i="1"/>
  <c r="F1290" i="1"/>
  <c r="H1271" i="1"/>
  <c r="O1269" i="1"/>
  <c r="N1264" i="1"/>
  <c r="R1264" i="1"/>
  <c r="Q1264" i="1"/>
  <c r="E1264" i="1"/>
  <c r="G1264" i="1"/>
  <c r="K1264" i="1"/>
  <c r="M1264" i="1"/>
  <c r="B1264" i="1"/>
  <c r="H1396" i="1"/>
  <c r="R1396" i="1"/>
  <c r="M1381" i="1"/>
  <c r="I1381" i="1"/>
  <c r="D1312" i="1"/>
  <c r="J1312" i="1"/>
  <c r="L1312" i="1"/>
  <c r="F1271" i="1"/>
  <c r="M1269" i="1"/>
  <c r="N1286" i="1"/>
  <c r="B1286" i="1"/>
  <c r="E1286" i="1"/>
  <c r="G1286" i="1"/>
  <c r="J1282" i="1"/>
  <c r="O1282" i="1"/>
  <c r="I1282" i="1"/>
  <c r="N1282" i="1"/>
  <c r="Q1282" i="1"/>
  <c r="M1279" i="1"/>
  <c r="F1279" i="1"/>
  <c r="H1279" i="1"/>
  <c r="C1279" i="1"/>
  <c r="E1279" i="1"/>
  <c r="L1269" i="1"/>
  <c r="N1382" i="1"/>
  <c r="K1382" i="1"/>
  <c r="S1368" i="1"/>
  <c r="C1368" i="1"/>
  <c r="L1340" i="1"/>
  <c r="C1340" i="1"/>
  <c r="G1340" i="1"/>
  <c r="F1334" i="1"/>
  <c r="L1334" i="1"/>
  <c r="K1334" i="1"/>
  <c r="C1295" i="1"/>
  <c r="S1295" i="1"/>
  <c r="I1295" i="1"/>
  <c r="K1295" i="1"/>
  <c r="P1295" i="1"/>
  <c r="R1290" i="1"/>
  <c r="J1290" i="1"/>
  <c r="Q1290" i="1"/>
  <c r="S1290" i="1"/>
  <c r="E1271" i="1"/>
  <c r="J1271" i="1"/>
  <c r="B1271" i="1"/>
  <c r="I1271" i="1"/>
  <c r="N1271" i="1"/>
  <c r="P1271" i="1"/>
  <c r="M1271" i="1"/>
  <c r="Q1271" i="1"/>
  <c r="I1269" i="1"/>
  <c r="D1254" i="1"/>
  <c r="R1254" i="1"/>
  <c r="I1254" i="1"/>
  <c r="J1254" i="1"/>
  <c r="L1254" i="1"/>
  <c r="M1254" i="1"/>
  <c r="B1254" i="1"/>
  <c r="E1254" i="1"/>
  <c r="G1254" i="1"/>
  <c r="K1254" i="1"/>
  <c r="P1254" i="1"/>
  <c r="B1233" i="1"/>
  <c r="M1233" i="1"/>
  <c r="N1233" i="1"/>
  <c r="P1233" i="1"/>
  <c r="D1233" i="1"/>
  <c r="I1233" i="1"/>
  <c r="K1233" i="1"/>
  <c r="L1233" i="1"/>
  <c r="C1233" i="1"/>
  <c r="E1233" i="1"/>
  <c r="F1233" i="1"/>
  <c r="H1233" i="1"/>
  <c r="J1233" i="1"/>
  <c r="O1233" i="1"/>
  <c r="R1233" i="1"/>
  <c r="S1233" i="1"/>
  <c r="F1232" i="1"/>
  <c r="K1232" i="1"/>
  <c r="L1232" i="1"/>
  <c r="N1232" i="1"/>
  <c r="B1232" i="1"/>
  <c r="D1232" i="1"/>
  <c r="E1232" i="1"/>
  <c r="R1232" i="1"/>
  <c r="S1232" i="1"/>
  <c r="C1232" i="1"/>
  <c r="G1232" i="1"/>
  <c r="H1232" i="1"/>
  <c r="I1232" i="1"/>
  <c r="J1232" i="1"/>
  <c r="M1232" i="1"/>
  <c r="O1232" i="1"/>
  <c r="P1232" i="1"/>
  <c r="Q1232" i="1"/>
  <c r="N1265" i="1"/>
  <c r="Q1262" i="1"/>
  <c r="Q1250" i="1"/>
  <c r="K1248" i="1"/>
  <c r="G1238" i="1"/>
  <c r="E1238" i="1"/>
  <c r="B1238" i="1"/>
  <c r="L1238" i="1"/>
  <c r="N1238" i="1"/>
  <c r="O1238" i="1"/>
  <c r="H1238" i="1"/>
  <c r="I1238" i="1"/>
  <c r="K1238" i="1"/>
  <c r="P1238" i="1"/>
  <c r="R1238" i="1"/>
  <c r="S1238" i="1"/>
  <c r="C1238" i="1"/>
  <c r="D1238" i="1"/>
  <c r="F1238" i="1"/>
  <c r="P1250" i="1"/>
  <c r="I1248" i="1"/>
  <c r="L1242" i="1"/>
  <c r="P1242" i="1"/>
  <c r="S1242" i="1"/>
  <c r="I1242" i="1"/>
  <c r="K1242" i="1"/>
  <c r="M1242" i="1"/>
  <c r="B1242" i="1"/>
  <c r="C1242" i="1"/>
  <c r="D1242" i="1"/>
  <c r="F1242" i="1"/>
  <c r="G1242" i="1"/>
  <c r="J1242" i="1"/>
  <c r="N1242" i="1"/>
  <c r="Q1242" i="1"/>
  <c r="R1242" i="1"/>
  <c r="R1240" i="1"/>
  <c r="M1250" i="1"/>
  <c r="L1240" i="1"/>
  <c r="E1240" i="1"/>
  <c r="F1250" i="1"/>
  <c r="R1248" i="1"/>
  <c r="G1248" i="1"/>
  <c r="N1248" i="1"/>
  <c r="J1248" i="1"/>
  <c r="L1248" i="1"/>
  <c r="M1248" i="1"/>
  <c r="F1248" i="1"/>
  <c r="P1248" i="1"/>
  <c r="S1248" i="1"/>
  <c r="C1248" i="1"/>
  <c r="D1248" i="1"/>
  <c r="P1244" i="1"/>
  <c r="I1240" i="1"/>
  <c r="J1240" i="1"/>
  <c r="H1240" i="1"/>
  <c r="B1240" i="1"/>
  <c r="D1240" i="1"/>
  <c r="F1240" i="1"/>
  <c r="G1240" i="1"/>
  <c r="K1240" i="1"/>
  <c r="M1240" i="1"/>
  <c r="N1240" i="1"/>
  <c r="P1240" i="1"/>
  <c r="Q1240" i="1"/>
  <c r="S1240" i="1"/>
  <c r="C1331" i="1"/>
  <c r="F1331" i="1"/>
  <c r="Q1305" i="1"/>
  <c r="R1305" i="1"/>
  <c r="O1287" i="1"/>
  <c r="D1287" i="1"/>
  <c r="H1287" i="1"/>
  <c r="J1287" i="1"/>
  <c r="M1244" i="1"/>
  <c r="S1265" i="1"/>
  <c r="I1265" i="1"/>
  <c r="L1265" i="1"/>
  <c r="P1265" i="1"/>
  <c r="R1265" i="1"/>
  <c r="C1265" i="1"/>
  <c r="D1265" i="1"/>
  <c r="L1262" i="1"/>
  <c r="N1262" i="1"/>
  <c r="J1262" i="1"/>
  <c r="B1262" i="1"/>
  <c r="D1262" i="1"/>
  <c r="K1262" i="1"/>
  <c r="T1262" i="1" s="1"/>
  <c r="M1262" i="1"/>
  <c r="S1254" i="1"/>
  <c r="K1250" i="1"/>
  <c r="R1250" i="1"/>
  <c r="E1250" i="1"/>
  <c r="G1250" i="1"/>
  <c r="H1250" i="1"/>
  <c r="I1250" i="1"/>
  <c r="L1250" i="1"/>
  <c r="O1250" i="1"/>
  <c r="S1250" i="1"/>
  <c r="N1244" i="1"/>
  <c r="C1244" i="1"/>
  <c r="R1244" i="1"/>
  <c r="I1244" i="1"/>
  <c r="J1244" i="1"/>
  <c r="L1244" i="1"/>
  <c r="O1244" i="1"/>
  <c r="Q1244" i="1"/>
  <c r="S1244" i="1"/>
  <c r="B1244" i="1"/>
  <c r="D1244" i="1"/>
  <c r="F1244" i="1"/>
  <c r="G1244" i="1"/>
  <c r="H1244" i="1"/>
  <c r="M1243" i="1"/>
  <c r="R1243" i="1"/>
  <c r="N1243" i="1"/>
  <c r="P1243" i="1"/>
  <c r="Q1243" i="1"/>
  <c r="H1234" i="1"/>
  <c r="R1226" i="1"/>
  <c r="P1224" i="1"/>
  <c r="K1219" i="1"/>
  <c r="F1199" i="1"/>
  <c r="O1199" i="1"/>
  <c r="M1199" i="1"/>
  <c r="N1199" i="1"/>
  <c r="P1199" i="1"/>
  <c r="Q1199" i="1"/>
  <c r="S1199" i="1"/>
  <c r="B1199" i="1"/>
  <c r="D1199" i="1"/>
  <c r="E1199" i="1"/>
  <c r="H1199" i="1"/>
  <c r="I1199" i="1"/>
  <c r="K1199" i="1"/>
  <c r="L1199" i="1"/>
  <c r="J1260" i="1"/>
  <c r="I1260" i="1"/>
  <c r="D1260" i="1"/>
  <c r="L1260" i="1"/>
  <c r="L1249" i="1"/>
  <c r="M1239" i="1"/>
  <c r="G1234" i="1"/>
  <c r="P1226" i="1"/>
  <c r="O1224" i="1"/>
  <c r="J1219" i="1"/>
  <c r="F1210" i="1"/>
  <c r="Q1210" i="1"/>
  <c r="E1210" i="1"/>
  <c r="G1210" i="1"/>
  <c r="H1210" i="1"/>
  <c r="J1210" i="1"/>
  <c r="B1210" i="1"/>
  <c r="N1210" i="1"/>
  <c r="D1210" i="1"/>
  <c r="M1210" i="1"/>
  <c r="P1210" i="1"/>
  <c r="R1210" i="1"/>
  <c r="E1255" i="1"/>
  <c r="L1255" i="1"/>
  <c r="N1255" i="1"/>
  <c r="P1255" i="1"/>
  <c r="Q1255" i="1"/>
  <c r="B1252" i="1"/>
  <c r="N1252" i="1"/>
  <c r="C1252" i="1"/>
  <c r="D1252" i="1"/>
  <c r="E1252" i="1"/>
  <c r="K1249" i="1"/>
  <c r="L1239" i="1"/>
  <c r="F1234" i="1"/>
  <c r="F1231" i="1"/>
  <c r="S1231" i="1"/>
  <c r="H1231" i="1"/>
  <c r="I1231" i="1"/>
  <c r="K1231" i="1"/>
  <c r="P1231" i="1"/>
  <c r="E1226" i="1"/>
  <c r="N1224" i="1"/>
  <c r="F1198" i="1"/>
  <c r="M1198" i="1"/>
  <c r="J1198" i="1"/>
  <c r="K1198" i="1"/>
  <c r="L1198" i="1"/>
  <c r="N1198" i="1"/>
  <c r="P1198" i="1"/>
  <c r="H1198" i="1"/>
  <c r="O1198" i="1"/>
  <c r="S1198" i="1"/>
  <c r="B1198" i="1"/>
  <c r="C1198" i="1"/>
  <c r="E1198" i="1"/>
  <c r="G1198" i="1"/>
  <c r="I1198" i="1"/>
  <c r="Q1198" i="1"/>
  <c r="R1198" i="1"/>
  <c r="M1224" i="1"/>
  <c r="R1212" i="1"/>
  <c r="D1234" i="1"/>
  <c r="C1226" i="1"/>
  <c r="L1224" i="1"/>
  <c r="F1219" i="1"/>
  <c r="O1219" i="1"/>
  <c r="L1219" i="1"/>
  <c r="M1219" i="1"/>
  <c r="N1219" i="1"/>
  <c r="Q1219" i="1"/>
  <c r="G1219" i="1"/>
  <c r="B1219" i="1"/>
  <c r="C1219" i="1"/>
  <c r="D1219" i="1"/>
  <c r="E1219" i="1"/>
  <c r="K1212" i="1"/>
  <c r="P1207" i="1"/>
  <c r="G1249" i="1"/>
  <c r="N1230" i="1"/>
  <c r="J1224" i="1"/>
  <c r="Q1218" i="1"/>
  <c r="J1212" i="1"/>
  <c r="L1207" i="1"/>
  <c r="C1234" i="1"/>
  <c r="O1234" i="1"/>
  <c r="P1234" i="1"/>
  <c r="R1234" i="1"/>
  <c r="I1234" i="1"/>
  <c r="Q1234" i="1"/>
  <c r="S1227" i="1"/>
  <c r="F1226" i="1"/>
  <c r="I1226" i="1"/>
  <c r="M1226" i="1"/>
  <c r="N1226" i="1"/>
  <c r="O1226" i="1"/>
  <c r="Q1226" i="1"/>
  <c r="G1226" i="1"/>
  <c r="H1226" i="1"/>
  <c r="J1226" i="1"/>
  <c r="K1226" i="1"/>
  <c r="L1226" i="1"/>
  <c r="E1224" i="1"/>
  <c r="P1218" i="1"/>
  <c r="G1212" i="1"/>
  <c r="K1230" i="1"/>
  <c r="N1227" i="1"/>
  <c r="C1224" i="1"/>
  <c r="H1218" i="1"/>
  <c r="D1212" i="1"/>
  <c r="H1207" i="1"/>
  <c r="G1299" i="1"/>
  <c r="F1299" i="1"/>
  <c r="S1291" i="1"/>
  <c r="L1291" i="1"/>
  <c r="L1284" i="1"/>
  <c r="S1284" i="1"/>
  <c r="L1278" i="1"/>
  <c r="D1278" i="1"/>
  <c r="E1278" i="1"/>
  <c r="G1273" i="1"/>
  <c r="N1273" i="1"/>
  <c r="I1273" i="1"/>
  <c r="R1260" i="1"/>
  <c r="J1258" i="1"/>
  <c r="C1253" i="1"/>
  <c r="P1253" i="1"/>
  <c r="F1253" i="1"/>
  <c r="E1253" i="1"/>
  <c r="H1253" i="1"/>
  <c r="I1253" i="1"/>
  <c r="D1249" i="1"/>
  <c r="O1243" i="1"/>
  <c r="I1230" i="1"/>
  <c r="M1227" i="1"/>
  <c r="G1218" i="1"/>
  <c r="Q1214" i="1"/>
  <c r="E1207" i="1"/>
  <c r="S1204" i="1"/>
  <c r="F1224" i="1"/>
  <c r="D1224" i="1"/>
  <c r="G1224" i="1"/>
  <c r="H1224" i="1"/>
  <c r="I1224" i="1"/>
  <c r="K1224" i="1"/>
  <c r="R1224" i="1"/>
  <c r="Q1224" i="1"/>
  <c r="S1224" i="1"/>
  <c r="F1212" i="1"/>
  <c r="L1212" i="1"/>
  <c r="M1212" i="1"/>
  <c r="N1212" i="1"/>
  <c r="P1212" i="1"/>
  <c r="C1212" i="1"/>
  <c r="O1212" i="1"/>
  <c r="Q1212" i="1"/>
  <c r="S1212" i="1"/>
  <c r="E1212" i="1"/>
  <c r="H1212" i="1"/>
  <c r="I1212" i="1"/>
  <c r="P1260" i="1"/>
  <c r="G1257" i="1"/>
  <c r="C1257" i="1"/>
  <c r="Q1257" i="1"/>
  <c r="R1255" i="1"/>
  <c r="R1252" i="1"/>
  <c r="K1243" i="1"/>
  <c r="H1239" i="1"/>
  <c r="G1239" i="1"/>
  <c r="E1239" i="1"/>
  <c r="P1239" i="1"/>
  <c r="R1239" i="1"/>
  <c r="S1239" i="1"/>
  <c r="R1231" i="1"/>
  <c r="J1227" i="1"/>
  <c r="S1223" i="1"/>
  <c r="D1218" i="1"/>
  <c r="J1214" i="1"/>
  <c r="Q1211" i="1"/>
  <c r="N1204" i="1"/>
  <c r="S1249" i="1"/>
  <c r="I1249" i="1"/>
  <c r="Q1249" i="1"/>
  <c r="N1249" i="1"/>
  <c r="P1249" i="1"/>
  <c r="R1249" i="1"/>
  <c r="J1243" i="1"/>
  <c r="I1227" i="1"/>
  <c r="R1223" i="1"/>
  <c r="C1218" i="1"/>
  <c r="G1214" i="1"/>
  <c r="P1211" i="1"/>
  <c r="F1207" i="1"/>
  <c r="K1207" i="1"/>
  <c r="R1207" i="1"/>
  <c r="S1207" i="1"/>
  <c r="G1207" i="1"/>
  <c r="O1207" i="1"/>
  <c r="D1207" i="1"/>
  <c r="J1207" i="1"/>
  <c r="M1207" i="1"/>
  <c r="N1207" i="1"/>
  <c r="E1204" i="1"/>
  <c r="I1243" i="1"/>
  <c r="F1230" i="1"/>
  <c r="Q1230" i="1"/>
  <c r="D1230" i="1"/>
  <c r="E1230" i="1"/>
  <c r="H1230" i="1"/>
  <c r="J1230" i="1"/>
  <c r="M1230" i="1"/>
  <c r="O1230" i="1"/>
  <c r="P1230" i="1"/>
  <c r="H1227" i="1"/>
  <c r="Q1223" i="1"/>
  <c r="P1223" i="1"/>
  <c r="F1218" i="1"/>
  <c r="M1218" i="1"/>
  <c r="I1218" i="1"/>
  <c r="J1218" i="1"/>
  <c r="K1218" i="1"/>
  <c r="N1218" i="1"/>
  <c r="R1218" i="1"/>
  <c r="S1218" i="1"/>
  <c r="L1218" i="1"/>
  <c r="O1218" i="1"/>
  <c r="F1214" i="1"/>
  <c r="D1214" i="1"/>
  <c r="R1214" i="1"/>
  <c r="S1214" i="1"/>
  <c r="K1214" i="1"/>
  <c r="H1214" i="1"/>
  <c r="I1214" i="1"/>
  <c r="L1214" i="1"/>
  <c r="M1214" i="1"/>
  <c r="N1214" i="1"/>
  <c r="O1214" i="1"/>
  <c r="B1214" i="1"/>
  <c r="C1214" i="1"/>
  <c r="F1204" i="1"/>
  <c r="D1204" i="1"/>
  <c r="I1204" i="1"/>
  <c r="J1204" i="1"/>
  <c r="K1204" i="1"/>
  <c r="M1204" i="1"/>
  <c r="G1204" i="1"/>
  <c r="R1204" i="1"/>
  <c r="P1204" i="1"/>
  <c r="Q1204" i="1"/>
  <c r="C1204" i="1"/>
  <c r="H1204" i="1"/>
  <c r="L1204" i="1"/>
  <c r="R1273" i="1"/>
  <c r="K1260" i="1"/>
  <c r="H1258" i="1"/>
  <c r="E1258" i="1"/>
  <c r="C1258" i="1"/>
  <c r="J1255" i="1"/>
  <c r="M1252" i="1"/>
  <c r="G1243" i="1"/>
  <c r="S1234" i="1"/>
  <c r="E1227" i="1"/>
  <c r="O1223" i="1"/>
  <c r="F1211" i="1"/>
  <c r="S1211" i="1"/>
  <c r="I1211" i="1"/>
  <c r="J1211" i="1"/>
  <c r="K1211" i="1"/>
  <c r="M1211" i="1"/>
  <c r="N1211" i="1"/>
  <c r="B1211" i="1"/>
  <c r="C1211" i="1"/>
  <c r="E1211" i="1"/>
  <c r="G1211" i="1"/>
  <c r="H1211" i="1"/>
  <c r="L1211" i="1"/>
  <c r="R1211" i="1"/>
  <c r="D1227" i="1"/>
  <c r="N1223" i="1"/>
  <c r="F1206" i="1"/>
  <c r="I1206" i="1"/>
  <c r="O1206" i="1"/>
  <c r="P1206" i="1"/>
  <c r="Q1206" i="1"/>
  <c r="S1206" i="1"/>
  <c r="G1206" i="1"/>
  <c r="H1206" i="1"/>
  <c r="J1206" i="1"/>
  <c r="L1206" i="1"/>
  <c r="M1206" i="1"/>
  <c r="N1206" i="1"/>
  <c r="R1206" i="1"/>
  <c r="B1206" i="1"/>
  <c r="C1206" i="1"/>
  <c r="F1200" i="1"/>
  <c r="Q1200" i="1"/>
  <c r="P1200" i="1"/>
  <c r="R1200" i="1"/>
  <c r="S1200" i="1"/>
  <c r="C1200" i="1"/>
  <c r="E1200" i="1"/>
  <c r="I1200" i="1"/>
  <c r="K1200" i="1"/>
  <c r="B1200" i="1"/>
  <c r="D1200" i="1"/>
  <c r="H1200" i="1"/>
  <c r="J1200" i="1"/>
  <c r="L1200" i="1"/>
  <c r="M1200" i="1"/>
  <c r="N1200" i="1"/>
  <c r="E1243" i="1"/>
  <c r="M1234" i="1"/>
  <c r="F1220" i="1"/>
  <c r="Q1220" i="1"/>
  <c r="O1220" i="1"/>
  <c r="P1220" i="1"/>
  <c r="R1220" i="1"/>
  <c r="N1220" i="1"/>
  <c r="H1220" i="1"/>
  <c r="I1220" i="1"/>
  <c r="K1220" i="1"/>
  <c r="L1220" i="1"/>
  <c r="M1220" i="1"/>
  <c r="S1220" i="1"/>
  <c r="C1220" i="1"/>
  <c r="D1220" i="1"/>
  <c r="R1199" i="1"/>
  <c r="F1223" i="1"/>
  <c r="B1223" i="1"/>
  <c r="C1223" i="1"/>
  <c r="D1223" i="1"/>
  <c r="E1223" i="1"/>
  <c r="H1223" i="1"/>
  <c r="K1223" i="1"/>
  <c r="I1223" i="1"/>
  <c r="J1223" i="1"/>
  <c r="L1223" i="1"/>
  <c r="M1223" i="1"/>
  <c r="J1199" i="1"/>
  <c r="F1227" i="1"/>
  <c r="K1227" i="1"/>
  <c r="P1227" i="1"/>
  <c r="Q1227" i="1"/>
  <c r="R1227" i="1"/>
  <c r="O1227" i="1"/>
  <c r="G1199" i="1"/>
  <c r="B1243" i="1"/>
  <c r="J1234" i="1"/>
  <c r="S1226" i="1"/>
  <c r="P1219" i="1"/>
  <c r="C1199" i="1"/>
  <c r="F1180" i="1"/>
  <c r="N1180" i="1"/>
  <c r="O1180" i="1"/>
  <c r="P1180" i="1"/>
  <c r="J1180" i="1"/>
  <c r="K1180" i="1"/>
  <c r="L1180" i="1"/>
  <c r="M1180" i="1"/>
  <c r="R1180" i="1"/>
  <c r="G1180" i="1"/>
  <c r="H1180" i="1"/>
  <c r="I1180" i="1"/>
  <c r="Q1180" i="1"/>
  <c r="S1180" i="1"/>
  <c r="C1180" i="1"/>
  <c r="F1217" i="1"/>
  <c r="K1217" i="1"/>
  <c r="E1217" i="1"/>
  <c r="G1217" i="1"/>
  <c r="H1217" i="1"/>
  <c r="J1217" i="1"/>
  <c r="R1217" i="1"/>
  <c r="F1196" i="1"/>
  <c r="I1196" i="1"/>
  <c r="C1196" i="1"/>
  <c r="D1196" i="1"/>
  <c r="E1196" i="1"/>
  <c r="G1196" i="1"/>
  <c r="J1196" i="1"/>
  <c r="R1196" i="1"/>
  <c r="N1187" i="1"/>
  <c r="F1209" i="1"/>
  <c r="O1209" i="1"/>
  <c r="B1209" i="1"/>
  <c r="C1209" i="1"/>
  <c r="D1209" i="1"/>
  <c r="G1209" i="1"/>
  <c r="E1209" i="1"/>
  <c r="K1194" i="1"/>
  <c r="M1187" i="1"/>
  <c r="F1192" i="1"/>
  <c r="M1192" i="1"/>
  <c r="N1192" i="1"/>
  <c r="O1192" i="1"/>
  <c r="P1192" i="1"/>
  <c r="R1192" i="1"/>
  <c r="I1192" i="1"/>
  <c r="J1192" i="1"/>
  <c r="K1192" i="1"/>
  <c r="S1192" i="1"/>
  <c r="F1194" i="1"/>
  <c r="D1194" i="1"/>
  <c r="S1194" i="1"/>
  <c r="B1194" i="1"/>
  <c r="C1194" i="1"/>
  <c r="E1194" i="1"/>
  <c r="G1194" i="1"/>
  <c r="J1194" i="1"/>
  <c r="L1194" i="1"/>
  <c r="M1194" i="1"/>
  <c r="N1194" i="1"/>
  <c r="N1189" i="1"/>
  <c r="C1187" i="1"/>
  <c r="F1187" i="1"/>
  <c r="I1187" i="1"/>
  <c r="P1187" i="1"/>
  <c r="Q1187" i="1"/>
  <c r="R1187" i="1"/>
  <c r="S1187" i="1"/>
  <c r="J1187" i="1"/>
  <c r="K1187" i="1"/>
  <c r="L1187" i="1"/>
  <c r="O1187" i="1"/>
  <c r="F1189" i="1"/>
  <c r="O1189" i="1"/>
  <c r="C1189" i="1"/>
  <c r="D1189" i="1"/>
  <c r="E1189" i="1"/>
  <c r="G1189" i="1"/>
  <c r="I1189" i="1"/>
  <c r="J1189" i="1"/>
  <c r="K1189" i="1"/>
  <c r="L1189" i="1"/>
  <c r="P1189" i="1"/>
  <c r="R1189" i="1"/>
  <c r="S1189" i="1"/>
  <c r="P1217" i="1"/>
  <c r="E1213" i="1"/>
  <c r="R1209" i="1"/>
  <c r="N1203" i="1"/>
  <c r="Q1196" i="1"/>
  <c r="K1277" i="1"/>
  <c r="B1277" i="1"/>
  <c r="M1263" i="1"/>
  <c r="P1263" i="1"/>
  <c r="N1263" i="1"/>
  <c r="D1235" i="1"/>
  <c r="Q1235" i="1"/>
  <c r="R1235" i="1"/>
  <c r="N1235" i="1"/>
  <c r="F1225" i="1"/>
  <c r="G1225" i="1"/>
  <c r="J1225" i="1"/>
  <c r="K1225" i="1"/>
  <c r="L1225" i="1"/>
  <c r="N1225" i="1"/>
  <c r="O1217" i="1"/>
  <c r="F1216" i="1"/>
  <c r="I1216" i="1"/>
  <c r="B1216" i="1"/>
  <c r="C1216" i="1"/>
  <c r="D1216" i="1"/>
  <c r="G1216" i="1"/>
  <c r="K1216" i="1"/>
  <c r="Q1209" i="1"/>
  <c r="M1203" i="1"/>
  <c r="P1196" i="1"/>
  <c r="N1217" i="1"/>
  <c r="F1213" i="1"/>
  <c r="B1213" i="1"/>
  <c r="O1213" i="1"/>
  <c r="P1213" i="1"/>
  <c r="Q1213" i="1"/>
  <c r="S1213" i="1"/>
  <c r="C1213" i="1"/>
  <c r="K1213" i="1"/>
  <c r="P1209" i="1"/>
  <c r="L1203" i="1"/>
  <c r="O1196" i="1"/>
  <c r="P1246" i="1"/>
  <c r="C1246" i="1"/>
  <c r="H1246" i="1"/>
  <c r="J1241" i="1"/>
  <c r="L1241" i="1"/>
  <c r="M1241" i="1"/>
  <c r="M1217" i="1"/>
  <c r="N1209" i="1"/>
  <c r="F1205" i="1"/>
  <c r="G1205" i="1"/>
  <c r="L1205" i="1"/>
  <c r="M1205" i="1"/>
  <c r="N1205" i="1"/>
  <c r="P1205" i="1"/>
  <c r="R1205" i="1"/>
  <c r="N1196" i="1"/>
  <c r="F1193" i="1"/>
  <c r="B1193" i="1"/>
  <c r="P1193" i="1"/>
  <c r="Q1193" i="1"/>
  <c r="R1193" i="1"/>
  <c r="S1193" i="1"/>
  <c r="C1193" i="1"/>
  <c r="D1193" i="1"/>
  <c r="E1193" i="1"/>
  <c r="I1217" i="1"/>
  <c r="L1209" i="1"/>
  <c r="L1196" i="1"/>
  <c r="L1192" i="1"/>
  <c r="E1180" i="1"/>
  <c r="D1217" i="1"/>
  <c r="K1209" i="1"/>
  <c r="F1203" i="1"/>
  <c r="B1203" i="1"/>
  <c r="E1203" i="1"/>
  <c r="G1203" i="1"/>
  <c r="H1203" i="1"/>
  <c r="J1203" i="1"/>
  <c r="K1203" i="1"/>
  <c r="K1196" i="1"/>
  <c r="R1194" i="1"/>
  <c r="H1192" i="1"/>
  <c r="D1180" i="1"/>
  <c r="F1177" i="1"/>
  <c r="H1177" i="1"/>
  <c r="I1177" i="1"/>
  <c r="J1177" i="1"/>
  <c r="R1177" i="1"/>
  <c r="S1177" i="1"/>
  <c r="F1175" i="1"/>
  <c r="C1175" i="1"/>
  <c r="D1175" i="1"/>
  <c r="E1175" i="1"/>
  <c r="H1175" i="1"/>
  <c r="I1175" i="1"/>
  <c r="J1175" i="1"/>
  <c r="K1175" i="1"/>
  <c r="M1175" i="1"/>
  <c r="F1190" i="1"/>
  <c r="Q1190" i="1"/>
  <c r="G1190" i="1"/>
  <c r="H1190" i="1"/>
  <c r="I1190" i="1"/>
  <c r="J1190" i="1"/>
  <c r="L1190" i="1"/>
  <c r="F1185" i="1"/>
  <c r="D1185" i="1"/>
  <c r="J1185" i="1"/>
  <c r="K1185" i="1"/>
  <c r="L1185" i="1"/>
  <c r="M1185" i="1"/>
  <c r="O1185" i="1"/>
  <c r="Q1177" i="1"/>
  <c r="P1177" i="1"/>
  <c r="I1259" i="1"/>
  <c r="G1259" i="1"/>
  <c r="H1191" i="1"/>
  <c r="O1177" i="1"/>
  <c r="F1176" i="1"/>
  <c r="E1176" i="1"/>
  <c r="G1176" i="1"/>
  <c r="H1176" i="1"/>
  <c r="M1176" i="1"/>
  <c r="N1176" i="1"/>
  <c r="O1176" i="1"/>
  <c r="P1176" i="1"/>
  <c r="R1176" i="1"/>
  <c r="F1188" i="1"/>
  <c r="K1188" i="1"/>
  <c r="S1188" i="1"/>
  <c r="B1188" i="1"/>
  <c r="N1177" i="1"/>
  <c r="S1175" i="1"/>
  <c r="F1181" i="1"/>
  <c r="P1181" i="1"/>
  <c r="Q1181" i="1"/>
  <c r="R1181" i="1"/>
  <c r="O1181" i="1"/>
  <c r="S1181" i="1"/>
  <c r="F1179" i="1"/>
  <c r="L1179" i="1"/>
  <c r="M1179" i="1"/>
  <c r="N1179" i="1"/>
  <c r="D1179" i="1"/>
  <c r="E1179" i="1"/>
  <c r="G1179" i="1"/>
  <c r="H1179" i="1"/>
  <c r="J1179" i="1"/>
  <c r="M1177" i="1"/>
  <c r="R1175" i="1"/>
  <c r="L1177" i="1"/>
  <c r="Q1175" i="1"/>
  <c r="K1177" i="1"/>
  <c r="P1175" i="1"/>
  <c r="F1197" i="1"/>
  <c r="K1197" i="1"/>
  <c r="G1197" i="1"/>
  <c r="H1197" i="1"/>
  <c r="I1197" i="1"/>
  <c r="J1197" i="1"/>
  <c r="M1197" i="1"/>
  <c r="G1177" i="1"/>
  <c r="O1175" i="1"/>
  <c r="F1191" i="1"/>
  <c r="S1191" i="1"/>
  <c r="J1191" i="1"/>
  <c r="K1191" i="1"/>
  <c r="L1191" i="1"/>
  <c r="M1191" i="1"/>
  <c r="O1191" i="1"/>
  <c r="F1186" i="1"/>
  <c r="G1186" i="1"/>
  <c r="M1186" i="1"/>
  <c r="N1186" i="1"/>
  <c r="O1186" i="1"/>
  <c r="P1186" i="1"/>
  <c r="R1186" i="1"/>
  <c r="E1177" i="1"/>
  <c r="N1175" i="1"/>
  <c r="S1190" i="1"/>
  <c r="T1190" i="1" s="1"/>
  <c r="R1188" i="1"/>
  <c r="S1185" i="1"/>
  <c r="D1177" i="1"/>
  <c r="L1175" i="1"/>
  <c r="C1237" i="1"/>
  <c r="F1228" i="1"/>
  <c r="M1228" i="1"/>
  <c r="D1222" i="1"/>
  <c r="F1221" i="1"/>
  <c r="S1221" i="1"/>
  <c r="G1202" i="1"/>
  <c r="F1215" i="1"/>
  <c r="G1215" i="1"/>
  <c r="F1208" i="1"/>
  <c r="M1208" i="1"/>
  <c r="F1201" i="1"/>
  <c r="S1201" i="1"/>
  <c r="F1229" i="1"/>
  <c r="O1229" i="1"/>
  <c r="C1202" i="1"/>
  <c r="F1182" i="1"/>
  <c r="R1182" i="1"/>
  <c r="S1182" i="1"/>
  <c r="F1178" i="1"/>
  <c r="J1178" i="1"/>
  <c r="K1178" i="1"/>
  <c r="L1178" i="1"/>
  <c r="B1202" i="1"/>
  <c r="F1195" i="1"/>
  <c r="G1195" i="1"/>
  <c r="B1184" i="1"/>
  <c r="C1174" i="1"/>
  <c r="B1174" i="1"/>
  <c r="T401" i="1"/>
  <c r="T1723" i="1"/>
  <c r="T1293" i="1"/>
  <c r="T1278" i="1"/>
  <c r="C1173" i="1"/>
  <c r="C1172" i="1"/>
  <c r="C1171" i="1"/>
  <c r="C1170" i="1"/>
  <c r="C1169" i="1"/>
  <c r="C1168" i="1"/>
  <c r="N272" i="1"/>
  <c r="S269" i="1"/>
  <c r="C269" i="1"/>
  <c r="J269" i="1"/>
  <c r="L260" i="1"/>
  <c r="S251" i="1"/>
  <c r="E251" i="1"/>
  <c r="F251" i="1"/>
  <c r="K251" i="1"/>
  <c r="Q251" i="1"/>
  <c r="M251" i="1"/>
  <c r="S248" i="1"/>
  <c r="B248" i="1"/>
  <c r="C248" i="1"/>
  <c r="H248" i="1"/>
  <c r="N248" i="1"/>
  <c r="F248" i="1"/>
  <c r="P280" i="1"/>
  <c r="L279" i="1"/>
  <c r="G275" i="1"/>
  <c r="I275" i="1"/>
  <c r="M272" i="1"/>
  <c r="K265" i="1"/>
  <c r="S263" i="1"/>
  <c r="Q263" i="1"/>
  <c r="R263" i="1"/>
  <c r="F263" i="1"/>
  <c r="K260" i="1"/>
  <c r="L256" i="1"/>
  <c r="L332" i="1"/>
  <c r="K331" i="1"/>
  <c r="J330" i="1"/>
  <c r="E325" i="1"/>
  <c r="L312" i="1"/>
  <c r="K311" i="1"/>
  <c r="J310" i="1"/>
  <c r="E305" i="1"/>
  <c r="M295" i="1"/>
  <c r="K294" i="1"/>
  <c r="D291" i="1"/>
  <c r="G290" i="1"/>
  <c r="C290" i="1"/>
  <c r="O290" i="1"/>
  <c r="L333" i="1"/>
  <c r="K332" i="1"/>
  <c r="J331" i="1"/>
  <c r="I330" i="1"/>
  <c r="D325" i="1"/>
  <c r="S320" i="1"/>
  <c r="R319" i="1"/>
  <c r="L313" i="1"/>
  <c r="K312" i="1"/>
  <c r="J311" i="1"/>
  <c r="I310" i="1"/>
  <c r="D305" i="1"/>
  <c r="R299" i="1"/>
  <c r="L295" i="1"/>
  <c r="J294" i="1"/>
  <c r="C291" i="1"/>
  <c r="G283" i="1"/>
  <c r="Q283" i="1"/>
  <c r="H283" i="1"/>
  <c r="M331" i="1"/>
  <c r="N313" i="1"/>
  <c r="L311" i="1"/>
  <c r="M333" i="1"/>
  <c r="S319" i="1"/>
  <c r="M313" i="1"/>
  <c r="S299" i="1"/>
  <c r="K333" i="1"/>
  <c r="J332" i="1"/>
  <c r="I331" i="1"/>
  <c r="H330" i="1"/>
  <c r="B325" i="1"/>
  <c r="S321" i="1"/>
  <c r="R320" i="1"/>
  <c r="Q319" i="1"/>
  <c r="K313" i="1"/>
  <c r="J312" i="1"/>
  <c r="I311" i="1"/>
  <c r="H310" i="1"/>
  <c r="B305" i="1"/>
  <c r="S301" i="1"/>
  <c r="Q299" i="1"/>
  <c r="K295" i="1"/>
  <c r="I294" i="1"/>
  <c r="S289" i="1"/>
  <c r="J286" i="1"/>
  <c r="R274" i="1"/>
  <c r="K272" i="1"/>
  <c r="H260" i="1"/>
  <c r="H256" i="1"/>
  <c r="S239" i="1"/>
  <c r="M239" i="1"/>
  <c r="N239" i="1"/>
  <c r="O239" i="1"/>
  <c r="P239" i="1"/>
  <c r="Q239" i="1"/>
  <c r="R239" i="1"/>
  <c r="E239" i="1"/>
  <c r="I239" i="1"/>
  <c r="L280" i="1"/>
  <c r="I279" i="1"/>
  <c r="G276" i="1"/>
  <c r="J276" i="1"/>
  <c r="Q274" i="1"/>
  <c r="J272" i="1"/>
  <c r="S270" i="1"/>
  <c r="D270" i="1"/>
  <c r="L270" i="1"/>
  <c r="H265" i="1"/>
  <c r="G260" i="1"/>
  <c r="S259" i="1"/>
  <c r="M259" i="1"/>
  <c r="N259" i="1"/>
  <c r="P259" i="1"/>
  <c r="E259" i="1"/>
  <c r="G256" i="1"/>
  <c r="F249" i="1"/>
  <c r="E237" i="1"/>
  <c r="S234" i="1"/>
  <c r="H234" i="1"/>
  <c r="I234" i="1"/>
  <c r="J234" i="1"/>
  <c r="K234" i="1"/>
  <c r="L234" i="1"/>
  <c r="M234" i="1"/>
  <c r="N234" i="1"/>
  <c r="O234" i="1"/>
  <c r="Q234" i="1"/>
  <c r="B234" i="1"/>
  <c r="D221" i="1"/>
  <c r="R301" i="1"/>
  <c r="P299" i="1"/>
  <c r="J295" i="1"/>
  <c r="I333" i="1"/>
  <c r="H332" i="1"/>
  <c r="G331" i="1"/>
  <c r="F330" i="1"/>
  <c r="S323" i="1"/>
  <c r="R322" i="1"/>
  <c r="Q321" i="1"/>
  <c r="P320" i="1"/>
  <c r="O319" i="1"/>
  <c r="I313" i="1"/>
  <c r="H312" i="1"/>
  <c r="G311" i="1"/>
  <c r="F310" i="1"/>
  <c r="S303" i="1"/>
  <c r="R302" i="1"/>
  <c r="Q301" i="1"/>
  <c r="O299" i="1"/>
  <c r="I295" i="1"/>
  <c r="F294" i="1"/>
  <c r="Q289" i="1"/>
  <c r="H286" i="1"/>
  <c r="G284" i="1"/>
  <c r="R284" i="1"/>
  <c r="I284" i="1"/>
  <c r="K280" i="1"/>
  <c r="H279" i="1"/>
  <c r="S275" i="1"/>
  <c r="P274" i="1"/>
  <c r="I272" i="1"/>
  <c r="R269" i="1"/>
  <c r="G265" i="1"/>
  <c r="F260" i="1"/>
  <c r="F256" i="1"/>
  <c r="M250" i="1"/>
  <c r="E249" i="1"/>
  <c r="Q320" i="1"/>
  <c r="P319" i="1"/>
  <c r="I312" i="1"/>
  <c r="G310" i="1"/>
  <c r="K336" i="1"/>
  <c r="J335" i="1"/>
  <c r="I334" i="1"/>
  <c r="H333" i="1"/>
  <c r="G332" i="1"/>
  <c r="F331" i="1"/>
  <c r="E330" i="1"/>
  <c r="B328" i="1"/>
  <c r="S324" i="1"/>
  <c r="R323" i="1"/>
  <c r="Q322" i="1"/>
  <c r="P321" i="1"/>
  <c r="O320" i="1"/>
  <c r="N319" i="1"/>
  <c r="K316" i="1"/>
  <c r="J315" i="1"/>
  <c r="I314" i="1"/>
  <c r="H313" i="1"/>
  <c r="G312" i="1"/>
  <c r="F311" i="1"/>
  <c r="E310" i="1"/>
  <c r="B308" i="1"/>
  <c r="S304" i="1"/>
  <c r="R303" i="1"/>
  <c r="Q302" i="1"/>
  <c r="P301" i="1"/>
  <c r="O300" i="1"/>
  <c r="N299" i="1"/>
  <c r="J296" i="1"/>
  <c r="H295" i="1"/>
  <c r="E294" i="1"/>
  <c r="G292" i="1"/>
  <c r="Q292" i="1"/>
  <c r="S290" i="1"/>
  <c r="P289" i="1"/>
  <c r="J287" i="1"/>
  <c r="F286" i="1"/>
  <c r="Q282" i="1"/>
  <c r="M281" i="1"/>
  <c r="J280" i="1"/>
  <c r="F279" i="1"/>
  <c r="R275" i="1"/>
  <c r="O274" i="1"/>
  <c r="L273" i="1"/>
  <c r="H272" i="1"/>
  <c r="Q269" i="1"/>
  <c r="M268" i="1"/>
  <c r="F265" i="1"/>
  <c r="S264" i="1"/>
  <c r="R264" i="1"/>
  <c r="I264" i="1"/>
  <c r="L262" i="1"/>
  <c r="E260" i="1"/>
  <c r="M257" i="1"/>
  <c r="E256" i="1"/>
  <c r="J253" i="1"/>
  <c r="S252" i="1"/>
  <c r="F252" i="1"/>
  <c r="G252" i="1"/>
  <c r="L252" i="1"/>
  <c r="R252" i="1"/>
  <c r="D252" i="1"/>
  <c r="L250" i="1"/>
  <c r="S237" i="1"/>
  <c r="K237" i="1"/>
  <c r="L237" i="1"/>
  <c r="M237" i="1"/>
  <c r="N237" i="1"/>
  <c r="O237" i="1"/>
  <c r="P237" i="1"/>
  <c r="Q237" i="1"/>
  <c r="R237" i="1"/>
  <c r="C237" i="1"/>
  <c r="D237" i="1"/>
  <c r="S221" i="1"/>
  <c r="L221" i="1"/>
  <c r="F221" i="1"/>
  <c r="G221" i="1"/>
  <c r="H221" i="1"/>
  <c r="I221" i="1"/>
  <c r="J221" i="1"/>
  <c r="K221" i="1"/>
  <c r="M221" i="1"/>
  <c r="N221" i="1"/>
  <c r="O221" i="1"/>
  <c r="P221" i="1"/>
  <c r="R221" i="1"/>
  <c r="B221" i="1"/>
  <c r="K310" i="1"/>
  <c r="J333" i="1"/>
  <c r="I332" i="1"/>
  <c r="H331" i="1"/>
  <c r="G330" i="1"/>
  <c r="R321" i="1"/>
  <c r="J313" i="1"/>
  <c r="H311" i="1"/>
  <c r="H294" i="1"/>
  <c r="G291" i="1"/>
  <c r="P291" i="1"/>
  <c r="J336" i="1"/>
  <c r="I335" i="1"/>
  <c r="H334" i="1"/>
  <c r="G333" i="1"/>
  <c r="F332" i="1"/>
  <c r="E331" i="1"/>
  <c r="D330" i="1"/>
  <c r="S325" i="1"/>
  <c r="R324" i="1"/>
  <c r="Q323" i="1"/>
  <c r="P322" i="1"/>
  <c r="O321" i="1"/>
  <c r="N320" i="1"/>
  <c r="M319" i="1"/>
  <c r="J316" i="1"/>
  <c r="I315" i="1"/>
  <c r="H314" i="1"/>
  <c r="G313" i="1"/>
  <c r="F312" i="1"/>
  <c r="E311" i="1"/>
  <c r="D310" i="1"/>
  <c r="S305" i="1"/>
  <c r="R304" i="1"/>
  <c r="Q303" i="1"/>
  <c r="P302" i="1"/>
  <c r="O301" i="1"/>
  <c r="N300" i="1"/>
  <c r="M299" i="1"/>
  <c r="I296" i="1"/>
  <c r="F295" i="1"/>
  <c r="D294" i="1"/>
  <c r="R290" i="1"/>
  <c r="O289" i="1"/>
  <c r="I287" i="1"/>
  <c r="E286" i="1"/>
  <c r="S283" i="1"/>
  <c r="O282" i="1"/>
  <c r="I280" i="1"/>
  <c r="E279" i="1"/>
  <c r="G278" i="1"/>
  <c r="L278" i="1"/>
  <c r="B278" i="1"/>
  <c r="Q275" i="1"/>
  <c r="N274" i="1"/>
  <c r="K273" i="1"/>
  <c r="G272" i="1"/>
  <c r="S271" i="1"/>
  <c r="E271" i="1"/>
  <c r="B271" i="1"/>
  <c r="N271" i="1"/>
  <c r="P269" i="1"/>
  <c r="E265" i="1"/>
  <c r="P263" i="1"/>
  <c r="D260" i="1"/>
  <c r="D256" i="1"/>
  <c r="R254" i="1"/>
  <c r="S249" i="1"/>
  <c r="C249" i="1"/>
  <c r="D249" i="1"/>
  <c r="I249" i="1"/>
  <c r="O249" i="1"/>
  <c r="L249" i="1"/>
  <c r="S212" i="1"/>
  <c r="C212" i="1"/>
  <c r="R212" i="1"/>
  <c r="E212" i="1"/>
  <c r="F212" i="1"/>
  <c r="G212" i="1"/>
  <c r="H212" i="1"/>
  <c r="I212" i="1"/>
  <c r="J212" i="1"/>
  <c r="K212" i="1"/>
  <c r="L212" i="1"/>
  <c r="M212" i="1"/>
  <c r="N212" i="1"/>
  <c r="P212" i="1"/>
  <c r="G183" i="1"/>
  <c r="O333" i="1"/>
  <c r="N332" i="1"/>
  <c r="L330" i="1"/>
  <c r="N333" i="1"/>
  <c r="M332" i="1"/>
  <c r="L331" i="1"/>
  <c r="K330" i="1"/>
  <c r="M312" i="1"/>
  <c r="N295" i="1"/>
  <c r="L294" i="1"/>
  <c r="R289" i="1"/>
  <c r="J337" i="1"/>
  <c r="I336" i="1"/>
  <c r="H335" i="1"/>
  <c r="G334" i="1"/>
  <c r="F333" i="1"/>
  <c r="E332" i="1"/>
  <c r="D331" i="1"/>
  <c r="B330" i="1"/>
  <c r="S326" i="1"/>
  <c r="R325" i="1"/>
  <c r="Q324" i="1"/>
  <c r="P323" i="1"/>
  <c r="O322" i="1"/>
  <c r="N321" i="1"/>
  <c r="M320" i="1"/>
  <c r="L319" i="1"/>
  <c r="K318" i="1"/>
  <c r="J317" i="1"/>
  <c r="I316" i="1"/>
  <c r="H315" i="1"/>
  <c r="G314" i="1"/>
  <c r="F313" i="1"/>
  <c r="E312" i="1"/>
  <c r="D311" i="1"/>
  <c r="B310" i="1"/>
  <c r="S306" i="1"/>
  <c r="R305" i="1"/>
  <c r="Q304" i="1"/>
  <c r="P303" i="1"/>
  <c r="O302" i="1"/>
  <c r="N301" i="1"/>
  <c r="M300" i="1"/>
  <c r="L299" i="1"/>
  <c r="H296" i="1"/>
  <c r="E295" i="1"/>
  <c r="G293" i="1"/>
  <c r="R293" i="1"/>
  <c r="S291" i="1"/>
  <c r="Q290" i="1"/>
  <c r="M289" i="1"/>
  <c r="G285" i="1"/>
  <c r="S285" i="1"/>
  <c r="J285" i="1"/>
  <c r="R283" i="1"/>
  <c r="N282" i="1"/>
  <c r="S276" i="1"/>
  <c r="P275" i="1"/>
  <c r="M274" i="1"/>
  <c r="E272" i="1"/>
  <c r="O269" i="1"/>
  <c r="D265" i="1"/>
  <c r="O263" i="1"/>
  <c r="C260" i="1"/>
  <c r="I257" i="1"/>
  <c r="P254" i="1"/>
  <c r="R251" i="1"/>
  <c r="R248" i="1"/>
  <c r="S232" i="1"/>
  <c r="F232" i="1"/>
  <c r="G232" i="1"/>
  <c r="H232" i="1"/>
  <c r="I232" i="1"/>
  <c r="J232" i="1"/>
  <c r="K232" i="1"/>
  <c r="L232" i="1"/>
  <c r="M232" i="1"/>
  <c r="O232" i="1"/>
  <c r="Q232" i="1"/>
  <c r="R232" i="1"/>
  <c r="P232" i="1"/>
  <c r="K319" i="1"/>
  <c r="L274" i="1"/>
  <c r="C272" i="1"/>
  <c r="N269" i="1"/>
  <c r="S256" i="1"/>
  <c r="J256" i="1"/>
  <c r="K256" i="1"/>
  <c r="P256" i="1"/>
  <c r="B256" i="1"/>
  <c r="O256" i="1"/>
  <c r="S183" i="1"/>
  <c r="J183" i="1"/>
  <c r="M183" i="1"/>
  <c r="N183" i="1"/>
  <c r="O183" i="1"/>
  <c r="P183" i="1"/>
  <c r="Q183" i="1"/>
  <c r="R183" i="1"/>
  <c r="C183" i="1"/>
  <c r="D183" i="1"/>
  <c r="F183" i="1"/>
  <c r="I183" i="1"/>
  <c r="K183" i="1"/>
  <c r="L183" i="1"/>
  <c r="B183" i="1"/>
  <c r="H183" i="1"/>
  <c r="O283" i="1"/>
  <c r="G279" i="1"/>
  <c r="M279" i="1"/>
  <c r="C279" i="1"/>
  <c r="K274" i="1"/>
  <c r="M269" i="1"/>
  <c r="S265" i="1"/>
  <c r="L265" i="1"/>
  <c r="C265" i="1"/>
  <c r="S260" i="1"/>
  <c r="N260" i="1"/>
  <c r="O260" i="1"/>
  <c r="I260" i="1"/>
  <c r="O305" i="1"/>
  <c r="L302" i="1"/>
  <c r="K301" i="1"/>
  <c r="I299" i="1"/>
  <c r="B295" i="1"/>
  <c r="O291" i="1"/>
  <c r="M290" i="1"/>
  <c r="J289" i="1"/>
  <c r="G286" i="1"/>
  <c r="K286" i="1"/>
  <c r="N283" i="1"/>
  <c r="S272" i="1"/>
  <c r="F272" i="1"/>
  <c r="D272" i="1"/>
  <c r="P272" i="1"/>
  <c r="N251" i="1"/>
  <c r="O248" i="1"/>
  <c r="S177" i="1"/>
  <c r="C177" i="1"/>
  <c r="F177" i="1"/>
  <c r="G177" i="1"/>
  <c r="H177" i="1"/>
  <c r="I177" i="1"/>
  <c r="J177" i="1"/>
  <c r="K177" i="1"/>
  <c r="L177" i="1"/>
  <c r="P177" i="1"/>
  <c r="Q177" i="1"/>
  <c r="N177" i="1"/>
  <c r="E177" i="1"/>
  <c r="M177" i="1"/>
  <c r="O177" i="1"/>
  <c r="R177" i="1"/>
  <c r="B177" i="1"/>
  <c r="D177" i="1"/>
  <c r="I289" i="1"/>
  <c r="S331" i="1"/>
  <c r="R330" i="1"/>
  <c r="M325" i="1"/>
  <c r="L324" i="1"/>
  <c r="K323" i="1"/>
  <c r="J322" i="1"/>
  <c r="I321" i="1"/>
  <c r="H320" i="1"/>
  <c r="G319" i="1"/>
  <c r="S311" i="1"/>
  <c r="R310" i="1"/>
  <c r="M305" i="1"/>
  <c r="L304" i="1"/>
  <c r="K303" i="1"/>
  <c r="J302" i="1"/>
  <c r="I301" i="1"/>
  <c r="G299" i="1"/>
  <c r="M291" i="1"/>
  <c r="K290" i="1"/>
  <c r="H289" i="1"/>
  <c r="L283" i="1"/>
  <c r="G280" i="1"/>
  <c r="N280" i="1"/>
  <c r="D280" i="1"/>
  <c r="F274" i="1"/>
  <c r="N270" i="1"/>
  <c r="I269" i="1"/>
  <c r="J263" i="1"/>
  <c r="O259" i="1"/>
  <c r="J254" i="1"/>
  <c r="S253" i="1"/>
  <c r="G253" i="1"/>
  <c r="H253" i="1"/>
  <c r="M253" i="1"/>
  <c r="K253" i="1"/>
  <c r="J251" i="1"/>
  <c r="S250" i="1"/>
  <c r="D250" i="1"/>
  <c r="E250" i="1"/>
  <c r="J250" i="1"/>
  <c r="P250" i="1"/>
  <c r="R250" i="1"/>
  <c r="G250" i="1"/>
  <c r="L248" i="1"/>
  <c r="K299" i="1"/>
  <c r="L289" i="1"/>
  <c r="J299" i="1"/>
  <c r="G294" i="1"/>
  <c r="S294" i="1"/>
  <c r="S330" i="1"/>
  <c r="H319" i="1"/>
  <c r="S310" i="1"/>
  <c r="S332" i="1"/>
  <c r="R331" i="1"/>
  <c r="Q330" i="1"/>
  <c r="L325" i="1"/>
  <c r="K324" i="1"/>
  <c r="J323" i="1"/>
  <c r="I322" i="1"/>
  <c r="H321" i="1"/>
  <c r="G320" i="1"/>
  <c r="F319" i="1"/>
  <c r="S312" i="1"/>
  <c r="R311" i="1"/>
  <c r="Q310" i="1"/>
  <c r="L305" i="1"/>
  <c r="K304" i="1"/>
  <c r="J303" i="1"/>
  <c r="I302" i="1"/>
  <c r="H301" i="1"/>
  <c r="F299" i="1"/>
  <c r="R294" i="1"/>
  <c r="L291" i="1"/>
  <c r="J290" i="1"/>
  <c r="F289" i="1"/>
  <c r="G287" i="1"/>
  <c r="L287" i="1"/>
  <c r="K283" i="1"/>
  <c r="E274" i="1"/>
  <c r="H269" i="1"/>
  <c r="I263" i="1"/>
  <c r="L259" i="1"/>
  <c r="G254" i="1"/>
  <c r="I251" i="1"/>
  <c r="K248" i="1"/>
  <c r="L239" i="1"/>
  <c r="S231" i="1"/>
  <c r="E231" i="1"/>
  <c r="F231" i="1"/>
  <c r="G231" i="1"/>
  <c r="H231" i="1"/>
  <c r="I231" i="1"/>
  <c r="J231" i="1"/>
  <c r="K231" i="1"/>
  <c r="L231" i="1"/>
  <c r="N231" i="1"/>
  <c r="P231" i="1"/>
  <c r="Q231" i="1"/>
  <c r="C231" i="1"/>
  <c r="S219" i="1"/>
  <c r="J219" i="1"/>
  <c r="B219" i="1"/>
  <c r="C219" i="1"/>
  <c r="D219" i="1"/>
  <c r="E219" i="1"/>
  <c r="F219" i="1"/>
  <c r="G219" i="1"/>
  <c r="H219" i="1"/>
  <c r="I219" i="1"/>
  <c r="K219" i="1"/>
  <c r="L219" i="1"/>
  <c r="N219" i="1"/>
  <c r="P219" i="1"/>
  <c r="Q219" i="1"/>
  <c r="R219" i="1"/>
  <c r="K289" i="1"/>
  <c r="I319" i="1"/>
  <c r="H299" i="1"/>
  <c r="S333" i="1"/>
  <c r="R332" i="1"/>
  <c r="Q331" i="1"/>
  <c r="P330" i="1"/>
  <c r="L326" i="1"/>
  <c r="K325" i="1"/>
  <c r="J324" i="1"/>
  <c r="I323" i="1"/>
  <c r="H322" i="1"/>
  <c r="G321" i="1"/>
  <c r="F320" i="1"/>
  <c r="E319" i="1"/>
  <c r="S313" i="1"/>
  <c r="R312" i="1"/>
  <c r="Q311" i="1"/>
  <c r="P310" i="1"/>
  <c r="L306" i="1"/>
  <c r="K305" i="1"/>
  <c r="J304" i="1"/>
  <c r="I303" i="1"/>
  <c r="H302" i="1"/>
  <c r="G301" i="1"/>
  <c r="E299" i="1"/>
  <c r="S295" i="1"/>
  <c r="Q294" i="1"/>
  <c r="K291" i="1"/>
  <c r="I290" i="1"/>
  <c r="E289" i="1"/>
  <c r="S286" i="1"/>
  <c r="M284" i="1"/>
  <c r="J283" i="1"/>
  <c r="S279" i="1"/>
  <c r="L276" i="1"/>
  <c r="H275" i="1"/>
  <c r="D274" i="1"/>
  <c r="G273" i="1"/>
  <c r="F273" i="1"/>
  <c r="R273" i="1"/>
  <c r="K270" i="1"/>
  <c r="G269" i="1"/>
  <c r="R265" i="1"/>
  <c r="H263" i="1"/>
  <c r="K259" i="1"/>
  <c r="S257" i="1"/>
  <c r="K257" i="1"/>
  <c r="L257" i="1"/>
  <c r="Q257" i="1"/>
  <c r="F257" i="1"/>
  <c r="F254" i="1"/>
  <c r="H251" i="1"/>
  <c r="R249" i="1"/>
  <c r="J248" i="1"/>
  <c r="K239" i="1"/>
  <c r="S215" i="1"/>
  <c r="F215" i="1"/>
  <c r="C215" i="1"/>
  <c r="M215" i="1"/>
  <c r="N215" i="1"/>
  <c r="O215" i="1"/>
  <c r="P215" i="1"/>
  <c r="Q215" i="1"/>
  <c r="R215" i="1"/>
  <c r="B215" i="1"/>
  <c r="E215" i="1"/>
  <c r="G215" i="1"/>
  <c r="I215" i="1"/>
  <c r="L215" i="1"/>
  <c r="J319" i="1"/>
  <c r="S334" i="1"/>
  <c r="R333" i="1"/>
  <c r="Q332" i="1"/>
  <c r="P331" i="1"/>
  <c r="O330" i="1"/>
  <c r="M328" i="1"/>
  <c r="L327" i="1"/>
  <c r="K326" i="1"/>
  <c r="J325" i="1"/>
  <c r="I324" i="1"/>
  <c r="H323" i="1"/>
  <c r="G322" i="1"/>
  <c r="F321" i="1"/>
  <c r="E320" i="1"/>
  <c r="D319" i="1"/>
  <c r="S314" i="1"/>
  <c r="R313" i="1"/>
  <c r="Q312" i="1"/>
  <c r="P311" i="1"/>
  <c r="O310" i="1"/>
  <c r="M308" i="1"/>
  <c r="L307" i="1"/>
  <c r="K306" i="1"/>
  <c r="J305" i="1"/>
  <c r="I304" i="1"/>
  <c r="H303" i="1"/>
  <c r="G302" i="1"/>
  <c r="F301" i="1"/>
  <c r="E300" i="1"/>
  <c r="D299" i="1"/>
  <c r="G298" i="1"/>
  <c r="B298" i="1"/>
  <c r="R295" i="1"/>
  <c r="P294" i="1"/>
  <c r="L292" i="1"/>
  <c r="J291" i="1"/>
  <c r="H290" i="1"/>
  <c r="D289" i="1"/>
  <c r="R286" i="1"/>
  <c r="L284" i="1"/>
  <c r="I283" i="1"/>
  <c r="D282" i="1"/>
  <c r="G281" i="1"/>
  <c r="O281" i="1"/>
  <c r="E281" i="1"/>
  <c r="R279" i="1"/>
  <c r="O278" i="1"/>
  <c r="K276" i="1"/>
  <c r="F275" i="1"/>
  <c r="C274" i="1"/>
  <c r="O271" i="1"/>
  <c r="J270" i="1"/>
  <c r="F269" i="1"/>
  <c r="S268" i="1"/>
  <c r="B268" i="1"/>
  <c r="Q268" i="1"/>
  <c r="H268" i="1"/>
  <c r="Q265" i="1"/>
  <c r="G263" i="1"/>
  <c r="S262" i="1"/>
  <c r="P262" i="1"/>
  <c r="Q262" i="1"/>
  <c r="C262" i="1"/>
  <c r="N262" i="1"/>
  <c r="R260" i="1"/>
  <c r="J259" i="1"/>
  <c r="D254" i="1"/>
  <c r="G251" i="1"/>
  <c r="Q249" i="1"/>
  <c r="I248" i="1"/>
  <c r="J239" i="1"/>
  <c r="S335" i="1"/>
  <c r="R334" i="1"/>
  <c r="Q333" i="1"/>
  <c r="P332" i="1"/>
  <c r="O331" i="1"/>
  <c r="N330" i="1"/>
  <c r="L328" i="1"/>
  <c r="K327" i="1"/>
  <c r="J326" i="1"/>
  <c r="I325" i="1"/>
  <c r="H324" i="1"/>
  <c r="G323" i="1"/>
  <c r="F322" i="1"/>
  <c r="E321" i="1"/>
  <c r="D320" i="1"/>
  <c r="B319" i="1"/>
  <c r="S315" i="1"/>
  <c r="R314" i="1"/>
  <c r="Q313" i="1"/>
  <c r="P312" i="1"/>
  <c r="O311" i="1"/>
  <c r="N310" i="1"/>
  <c r="L308" i="1"/>
  <c r="K307" i="1"/>
  <c r="J306" i="1"/>
  <c r="I305" i="1"/>
  <c r="H304" i="1"/>
  <c r="G303" i="1"/>
  <c r="F302" i="1"/>
  <c r="E301" i="1"/>
  <c r="D300" i="1"/>
  <c r="B299" i="1"/>
  <c r="S296" i="1"/>
  <c r="Q295" i="1"/>
  <c r="O294" i="1"/>
  <c r="K292" i="1"/>
  <c r="I291" i="1"/>
  <c r="F290" i="1"/>
  <c r="Q286" i="1"/>
  <c r="K284" i="1"/>
  <c r="F283" i="1"/>
  <c r="Q279" i="1"/>
  <c r="N278" i="1"/>
  <c r="I276" i="1"/>
  <c r="E275" i="1"/>
  <c r="R272" i="1"/>
  <c r="M271" i="1"/>
  <c r="I270" i="1"/>
  <c r="E269" i="1"/>
  <c r="P265" i="1"/>
  <c r="K264" i="1"/>
  <c r="E263" i="1"/>
  <c r="Q260" i="1"/>
  <c r="I259" i="1"/>
  <c r="R256" i="1"/>
  <c r="N252" i="1"/>
  <c r="D251" i="1"/>
  <c r="P249" i="1"/>
  <c r="G248" i="1"/>
  <c r="H239" i="1"/>
  <c r="R234" i="1"/>
  <c r="G289" i="1"/>
  <c r="B289" i="1"/>
  <c r="N289" i="1"/>
  <c r="G274" i="1"/>
  <c r="H274" i="1"/>
  <c r="S274" i="1"/>
  <c r="Q272" i="1"/>
  <c r="P260" i="1"/>
  <c r="Q256" i="1"/>
  <c r="C251" i="1"/>
  <c r="E248" i="1"/>
  <c r="G239" i="1"/>
  <c r="R316" i="1"/>
  <c r="Q315" i="1"/>
  <c r="P314" i="1"/>
  <c r="O313" i="1"/>
  <c r="N312" i="1"/>
  <c r="M311" i="1"/>
  <c r="L310" i="1"/>
  <c r="H306" i="1"/>
  <c r="G305" i="1"/>
  <c r="F304" i="1"/>
  <c r="E303" i="1"/>
  <c r="D302" i="1"/>
  <c r="B301" i="1"/>
  <c r="Q296" i="1"/>
  <c r="O295" i="1"/>
  <c r="M294" i="1"/>
  <c r="F291" i="1"/>
  <c r="D290" i="1"/>
  <c r="R287" i="1"/>
  <c r="O286" i="1"/>
  <c r="H284" i="1"/>
  <c r="D283" i="1"/>
  <c r="G282" i="1"/>
  <c r="P282" i="1"/>
  <c r="F282" i="1"/>
  <c r="R280" i="1"/>
  <c r="O279" i="1"/>
  <c r="F276" i="1"/>
  <c r="C275" i="1"/>
  <c r="O272" i="1"/>
  <c r="G270" i="1"/>
  <c r="B269" i="1"/>
  <c r="N265" i="1"/>
  <c r="C263" i="1"/>
  <c r="M260" i="1"/>
  <c r="N256" i="1"/>
  <c r="S254" i="1"/>
  <c r="H254" i="1"/>
  <c r="I254" i="1"/>
  <c r="N254" i="1"/>
  <c r="Q254" i="1"/>
  <c r="E254" i="1"/>
  <c r="B251" i="1"/>
  <c r="D248" i="1"/>
  <c r="F239" i="1"/>
  <c r="J237" i="1"/>
  <c r="S203" i="1"/>
  <c r="M203" i="1"/>
  <c r="P203" i="1"/>
  <c r="Q203" i="1"/>
  <c r="R203" i="1"/>
  <c r="I203" i="1"/>
  <c r="L203" i="1"/>
  <c r="N203" i="1"/>
  <c r="O203" i="1"/>
  <c r="B203" i="1"/>
  <c r="D203" i="1"/>
  <c r="E203" i="1"/>
  <c r="G203" i="1"/>
  <c r="H203" i="1"/>
  <c r="K203" i="1"/>
  <c r="M288" i="1"/>
  <c r="S258" i="1"/>
  <c r="L258" i="1"/>
  <c r="M258" i="1"/>
  <c r="R258" i="1"/>
  <c r="S230" i="1"/>
  <c r="D230" i="1"/>
  <c r="E230" i="1"/>
  <c r="F230" i="1"/>
  <c r="G230" i="1"/>
  <c r="H230" i="1"/>
  <c r="I230" i="1"/>
  <c r="J230" i="1"/>
  <c r="K230" i="1"/>
  <c r="M230" i="1"/>
  <c r="O230" i="1"/>
  <c r="P230" i="1"/>
  <c r="R230" i="1"/>
  <c r="Q176" i="1"/>
  <c r="S176" i="1"/>
  <c r="B176" i="1"/>
  <c r="E176" i="1"/>
  <c r="F176" i="1"/>
  <c r="G176" i="1"/>
  <c r="H176" i="1"/>
  <c r="I176" i="1"/>
  <c r="J176" i="1"/>
  <c r="K176" i="1"/>
  <c r="O176" i="1"/>
  <c r="P176" i="1"/>
  <c r="R176" i="1"/>
  <c r="D176" i="1"/>
  <c r="C176" i="1"/>
  <c r="M176" i="1"/>
  <c r="N176" i="1"/>
  <c r="S202" i="1"/>
  <c r="L202" i="1"/>
  <c r="O202" i="1"/>
  <c r="P202" i="1"/>
  <c r="Q202" i="1"/>
  <c r="R202" i="1"/>
  <c r="C202" i="1"/>
  <c r="E202" i="1"/>
  <c r="F202" i="1"/>
  <c r="G202" i="1"/>
  <c r="H202" i="1"/>
  <c r="I202" i="1"/>
  <c r="J202" i="1"/>
  <c r="K202" i="1"/>
  <c r="M202" i="1"/>
  <c r="N202" i="1"/>
  <c r="S196" i="1"/>
  <c r="F196" i="1"/>
  <c r="I196" i="1"/>
  <c r="J196" i="1"/>
  <c r="K196" i="1"/>
  <c r="L196" i="1"/>
  <c r="P196" i="1"/>
  <c r="Q196" i="1"/>
  <c r="M196" i="1"/>
  <c r="G196" i="1"/>
  <c r="H196" i="1"/>
  <c r="N196" i="1"/>
  <c r="O196" i="1"/>
  <c r="R196" i="1"/>
  <c r="B196" i="1"/>
  <c r="S100" i="1"/>
  <c r="L100" i="1"/>
  <c r="O100" i="1"/>
  <c r="P100" i="1"/>
  <c r="Q100" i="1"/>
  <c r="R100" i="1"/>
  <c r="F100" i="1"/>
  <c r="B100" i="1"/>
  <c r="C100" i="1"/>
  <c r="D100" i="1"/>
  <c r="E100" i="1"/>
  <c r="G100" i="1"/>
  <c r="H100" i="1"/>
  <c r="I100" i="1"/>
  <c r="N100" i="1"/>
  <c r="J100" i="1"/>
  <c r="K100" i="1"/>
  <c r="M100" i="1"/>
  <c r="S198" i="1"/>
  <c r="H198" i="1"/>
  <c r="K198" i="1"/>
  <c r="L198" i="1"/>
  <c r="M198" i="1"/>
  <c r="N198" i="1"/>
  <c r="R198" i="1"/>
  <c r="D198" i="1"/>
  <c r="C198" i="1"/>
  <c r="E198" i="1"/>
  <c r="F198" i="1"/>
  <c r="G198" i="1"/>
  <c r="I198" i="1"/>
  <c r="J198" i="1"/>
  <c r="O198" i="1"/>
  <c r="P198" i="1"/>
  <c r="Q198" i="1"/>
  <c r="S220" i="1"/>
  <c r="K220" i="1"/>
  <c r="D220" i="1"/>
  <c r="E220" i="1"/>
  <c r="F220" i="1"/>
  <c r="G220" i="1"/>
  <c r="H220" i="1"/>
  <c r="I220" i="1"/>
  <c r="J220" i="1"/>
  <c r="L220" i="1"/>
  <c r="M220" i="1"/>
  <c r="N220" i="1"/>
  <c r="P220" i="1"/>
  <c r="R220" i="1"/>
  <c r="F83" i="1"/>
  <c r="O83" i="1"/>
  <c r="J83" i="1"/>
  <c r="K83" i="1"/>
  <c r="M83" i="1"/>
  <c r="N83" i="1"/>
  <c r="P83" i="1"/>
  <c r="Q83" i="1"/>
  <c r="R83" i="1"/>
  <c r="C83" i="1"/>
  <c r="D83" i="1"/>
  <c r="E83" i="1"/>
  <c r="H83" i="1"/>
  <c r="I83" i="1"/>
  <c r="L83" i="1"/>
  <c r="S83" i="1"/>
  <c r="B83" i="1"/>
  <c r="L226" i="1"/>
  <c r="J225" i="1"/>
  <c r="H224" i="1"/>
  <c r="F223" i="1"/>
  <c r="D222" i="1"/>
  <c r="O217" i="1"/>
  <c r="L216" i="1"/>
  <c r="H199" i="1"/>
  <c r="N192" i="1"/>
  <c r="S168" i="1"/>
  <c r="D168" i="1"/>
  <c r="G168" i="1"/>
  <c r="J168" i="1"/>
  <c r="K168" i="1"/>
  <c r="L168" i="1"/>
  <c r="M168" i="1"/>
  <c r="N168" i="1"/>
  <c r="O168" i="1"/>
  <c r="P168" i="1"/>
  <c r="B168" i="1"/>
  <c r="S156" i="1"/>
  <c r="K156" i="1"/>
  <c r="L156" i="1"/>
  <c r="N156" i="1"/>
  <c r="M156" i="1"/>
  <c r="O156" i="1"/>
  <c r="Q156" i="1"/>
  <c r="R156" i="1"/>
  <c r="D156" i="1"/>
  <c r="E156" i="1"/>
  <c r="G156" i="1"/>
  <c r="C156" i="1"/>
  <c r="F75" i="1"/>
  <c r="G75" i="1"/>
  <c r="O75" i="1"/>
  <c r="P75" i="1"/>
  <c r="R75" i="1"/>
  <c r="S75" i="1"/>
  <c r="B75" i="1"/>
  <c r="D75" i="1"/>
  <c r="I75" i="1"/>
  <c r="K75" i="1"/>
  <c r="L75" i="1"/>
  <c r="M75" i="1"/>
  <c r="N75" i="1"/>
  <c r="Q75" i="1"/>
  <c r="C75" i="1"/>
  <c r="H75" i="1"/>
  <c r="J75" i="1"/>
  <c r="E75" i="1"/>
  <c r="H225" i="1"/>
  <c r="F224" i="1"/>
  <c r="M217" i="1"/>
  <c r="J216" i="1"/>
  <c r="S213" i="1"/>
  <c r="D213" i="1"/>
  <c r="F199" i="1"/>
  <c r="O167" i="1"/>
  <c r="G225" i="1"/>
  <c r="E224" i="1"/>
  <c r="S222" i="1"/>
  <c r="M222" i="1"/>
  <c r="I216" i="1"/>
  <c r="E199" i="1"/>
  <c r="G167" i="1"/>
  <c r="E225" i="1"/>
  <c r="S223" i="1"/>
  <c r="N223" i="1"/>
  <c r="J217" i="1"/>
  <c r="F216" i="1"/>
  <c r="S192" i="1"/>
  <c r="B192" i="1"/>
  <c r="E192" i="1"/>
  <c r="F192" i="1"/>
  <c r="G192" i="1"/>
  <c r="H192" i="1"/>
  <c r="L192" i="1"/>
  <c r="M192" i="1"/>
  <c r="K192" i="1"/>
  <c r="S110" i="1"/>
  <c r="B110" i="1"/>
  <c r="E110" i="1"/>
  <c r="F110" i="1"/>
  <c r="G110" i="1"/>
  <c r="H110" i="1"/>
  <c r="I110" i="1"/>
  <c r="P110" i="1"/>
  <c r="J110" i="1"/>
  <c r="K110" i="1"/>
  <c r="M110" i="1"/>
  <c r="N110" i="1"/>
  <c r="O110" i="1"/>
  <c r="Q110" i="1"/>
  <c r="R110" i="1"/>
  <c r="L99" i="1"/>
  <c r="S224" i="1"/>
  <c r="O224" i="1"/>
  <c r="S199" i="1"/>
  <c r="I199" i="1"/>
  <c r="L199" i="1"/>
  <c r="M199" i="1"/>
  <c r="N199" i="1"/>
  <c r="O199" i="1"/>
  <c r="Q199" i="1"/>
  <c r="S167" i="1"/>
  <c r="C167" i="1"/>
  <c r="E167" i="1"/>
  <c r="H167" i="1"/>
  <c r="I167" i="1"/>
  <c r="J167" i="1"/>
  <c r="K167" i="1"/>
  <c r="L167" i="1"/>
  <c r="M167" i="1"/>
  <c r="N167" i="1"/>
  <c r="R167" i="1"/>
  <c r="P167" i="1"/>
  <c r="S133" i="1"/>
  <c r="E133" i="1"/>
  <c r="H133" i="1"/>
  <c r="I133" i="1"/>
  <c r="J133" i="1"/>
  <c r="K133" i="1"/>
  <c r="B133" i="1"/>
  <c r="C133" i="1"/>
  <c r="F133" i="1"/>
  <c r="G133" i="1"/>
  <c r="L133" i="1"/>
  <c r="M133" i="1"/>
  <c r="N133" i="1"/>
  <c r="O133" i="1"/>
  <c r="P133" i="1"/>
  <c r="I99" i="1"/>
  <c r="O255" i="1"/>
  <c r="F85" i="1"/>
  <c r="Q85" i="1"/>
  <c r="N85" i="1"/>
  <c r="O85" i="1"/>
  <c r="R85" i="1"/>
  <c r="S85" i="1"/>
  <c r="D85" i="1"/>
  <c r="H85" i="1"/>
  <c r="E85" i="1"/>
  <c r="G85" i="1"/>
  <c r="J85" i="1"/>
  <c r="K85" i="1"/>
  <c r="L85" i="1"/>
  <c r="M85" i="1"/>
  <c r="P85" i="1"/>
  <c r="B85" i="1"/>
  <c r="C85" i="1"/>
  <c r="S225" i="1"/>
  <c r="P225" i="1"/>
  <c r="S216" i="1"/>
  <c r="G216" i="1"/>
  <c r="E216" i="1"/>
  <c r="S99" i="1"/>
  <c r="K99" i="1"/>
  <c r="N99" i="1"/>
  <c r="O99" i="1"/>
  <c r="P99" i="1"/>
  <c r="Q99" i="1"/>
  <c r="R99" i="1"/>
  <c r="E99" i="1"/>
  <c r="M99" i="1"/>
  <c r="D99" i="1"/>
  <c r="F99" i="1"/>
  <c r="H99" i="1"/>
  <c r="B99" i="1"/>
  <c r="C99" i="1"/>
  <c r="R240" i="1"/>
  <c r="P238" i="1"/>
  <c r="N236" i="1"/>
  <c r="M235" i="1"/>
  <c r="Q223" i="1"/>
  <c r="O222" i="1"/>
  <c r="C217" i="1"/>
  <c r="N213" i="1"/>
  <c r="S208" i="1"/>
  <c r="K208" i="1"/>
  <c r="S197" i="1"/>
  <c r="G197" i="1"/>
  <c r="J197" i="1"/>
  <c r="K197" i="1"/>
  <c r="L197" i="1"/>
  <c r="M197" i="1"/>
  <c r="Q197" i="1"/>
  <c r="R197" i="1"/>
  <c r="E180" i="1"/>
  <c r="C178" i="1"/>
  <c r="I161" i="1"/>
  <c r="S151" i="1"/>
  <c r="F151" i="1"/>
  <c r="G151" i="1"/>
  <c r="I151" i="1"/>
  <c r="Q151" i="1"/>
  <c r="M151" i="1"/>
  <c r="N151" i="1"/>
  <c r="P151" i="1"/>
  <c r="R151" i="1"/>
  <c r="C151" i="1"/>
  <c r="D151" i="1"/>
  <c r="H151" i="1"/>
  <c r="L151" i="1"/>
  <c r="S138" i="1"/>
  <c r="J138" i="1"/>
  <c r="M138" i="1"/>
  <c r="N138" i="1"/>
  <c r="O138" i="1"/>
  <c r="P138" i="1"/>
  <c r="D138" i="1"/>
  <c r="Q138" i="1"/>
  <c r="R138" i="1"/>
  <c r="E138" i="1"/>
  <c r="F138" i="1"/>
  <c r="H138" i="1"/>
  <c r="R241" i="1"/>
  <c r="Q240" i="1"/>
  <c r="O238" i="1"/>
  <c r="M236" i="1"/>
  <c r="L235" i="1"/>
  <c r="S226" i="1"/>
  <c r="Q226" i="1"/>
  <c r="R224" i="1"/>
  <c r="P223" i="1"/>
  <c r="N222" i="1"/>
  <c r="M213" i="1"/>
  <c r="R242" i="1"/>
  <c r="Q241" i="1"/>
  <c r="P240" i="1"/>
  <c r="Q224" i="1"/>
  <c r="S217" i="1"/>
  <c r="H217" i="1"/>
  <c r="G217" i="1"/>
  <c r="S178" i="1"/>
  <c r="D178" i="1"/>
  <c r="G178" i="1"/>
  <c r="H178" i="1"/>
  <c r="I178" i="1"/>
  <c r="J178" i="1"/>
  <c r="K178" i="1"/>
  <c r="L178" i="1"/>
  <c r="M178" i="1"/>
  <c r="Q178" i="1"/>
  <c r="R178" i="1"/>
  <c r="O178" i="1"/>
  <c r="S119" i="1"/>
  <c r="K119" i="1"/>
  <c r="N119" i="1"/>
  <c r="O119" i="1"/>
  <c r="P119" i="1"/>
  <c r="Q119" i="1"/>
  <c r="R119" i="1"/>
  <c r="E119" i="1"/>
  <c r="J119" i="1"/>
  <c r="L119" i="1"/>
  <c r="B119" i="1"/>
  <c r="C119" i="1"/>
  <c r="F119" i="1"/>
  <c r="D119" i="1"/>
  <c r="G119" i="1"/>
  <c r="J255" i="1"/>
  <c r="R243" i="1"/>
  <c r="Q242" i="1"/>
  <c r="P241" i="1"/>
  <c r="O240" i="1"/>
  <c r="M238" i="1"/>
  <c r="K236" i="1"/>
  <c r="J235" i="1"/>
  <c r="H233" i="1"/>
  <c r="D229" i="1"/>
  <c r="C228" i="1"/>
  <c r="S227" i="1"/>
  <c r="R227" i="1"/>
  <c r="R225" i="1"/>
  <c r="P224" i="1"/>
  <c r="M223" i="1"/>
  <c r="K222" i="1"/>
  <c r="K213" i="1"/>
  <c r="S209" i="1"/>
  <c r="M209" i="1"/>
  <c r="S204" i="1"/>
  <c r="N204" i="1"/>
  <c r="Q204" i="1"/>
  <c r="R204" i="1"/>
  <c r="P204" i="1"/>
  <c r="S195" i="1"/>
  <c r="E195" i="1"/>
  <c r="H195" i="1"/>
  <c r="I195" i="1"/>
  <c r="J195" i="1"/>
  <c r="K195" i="1"/>
  <c r="O195" i="1"/>
  <c r="P195" i="1"/>
  <c r="S184" i="1"/>
  <c r="K184" i="1"/>
  <c r="N184" i="1"/>
  <c r="O184" i="1"/>
  <c r="P184" i="1"/>
  <c r="Q184" i="1"/>
  <c r="R184" i="1"/>
  <c r="D184" i="1"/>
  <c r="E184" i="1"/>
  <c r="F184" i="1"/>
  <c r="S175" i="1"/>
  <c r="K175" i="1"/>
  <c r="C175" i="1"/>
  <c r="D175" i="1"/>
  <c r="E175" i="1"/>
  <c r="F175" i="1"/>
  <c r="G175" i="1"/>
  <c r="H175" i="1"/>
  <c r="I175" i="1"/>
  <c r="N175" i="1"/>
  <c r="O175" i="1"/>
  <c r="Q175" i="1"/>
  <c r="B175" i="1"/>
  <c r="S170" i="1"/>
  <c r="F170" i="1"/>
  <c r="K170" i="1"/>
  <c r="N170" i="1"/>
  <c r="O170" i="1"/>
  <c r="P170" i="1"/>
  <c r="Q170" i="1"/>
  <c r="R170" i="1"/>
  <c r="C170" i="1"/>
  <c r="D170" i="1"/>
  <c r="G170" i="1"/>
  <c r="E170" i="1"/>
  <c r="R168" i="1"/>
  <c r="C161" i="1"/>
  <c r="S159" i="1"/>
  <c r="N159" i="1"/>
  <c r="O159" i="1"/>
  <c r="Q159" i="1"/>
  <c r="C159" i="1"/>
  <c r="D159" i="1"/>
  <c r="F159" i="1"/>
  <c r="G159" i="1"/>
  <c r="H159" i="1"/>
  <c r="I159" i="1"/>
  <c r="J159" i="1"/>
  <c r="K159" i="1"/>
  <c r="L159" i="1"/>
  <c r="R159" i="1"/>
  <c r="O261" i="1"/>
  <c r="I255" i="1"/>
  <c r="P242" i="1"/>
  <c r="O241" i="1"/>
  <c r="N240" i="1"/>
  <c r="L238" i="1"/>
  <c r="J236" i="1"/>
  <c r="Q225" i="1"/>
  <c r="N224" i="1"/>
  <c r="L223" i="1"/>
  <c r="J222" i="1"/>
  <c r="R216" i="1"/>
  <c r="J213" i="1"/>
  <c r="S180" i="1"/>
  <c r="F180" i="1"/>
  <c r="I180" i="1"/>
  <c r="J180" i="1"/>
  <c r="K180" i="1"/>
  <c r="L180" i="1"/>
  <c r="M180" i="1"/>
  <c r="N180" i="1"/>
  <c r="O180" i="1"/>
  <c r="P180" i="1"/>
  <c r="Q168" i="1"/>
  <c r="P156" i="1"/>
  <c r="R226" i="1"/>
  <c r="O225" i="1"/>
  <c r="M224" i="1"/>
  <c r="K223" i="1"/>
  <c r="I222" i="1"/>
  <c r="S218" i="1"/>
  <c r="I218" i="1"/>
  <c r="Q216" i="1"/>
  <c r="I213" i="1"/>
  <c r="Q208" i="1"/>
  <c r="S193" i="1"/>
  <c r="C193" i="1"/>
  <c r="F193" i="1"/>
  <c r="G193" i="1"/>
  <c r="H193" i="1"/>
  <c r="I193" i="1"/>
  <c r="M193" i="1"/>
  <c r="N193" i="1"/>
  <c r="E193" i="1"/>
  <c r="I168" i="1"/>
  <c r="S161" i="1"/>
  <c r="P161" i="1"/>
  <c r="Q161" i="1"/>
  <c r="K161" i="1"/>
  <c r="L161" i="1"/>
  <c r="N161" i="1"/>
  <c r="O161" i="1"/>
  <c r="R161" i="1"/>
  <c r="D161" i="1"/>
  <c r="E161" i="1"/>
  <c r="G161" i="1"/>
  <c r="J161" i="1"/>
  <c r="J156" i="1"/>
  <c r="S96" i="1"/>
  <c r="H96" i="1"/>
  <c r="K96" i="1"/>
  <c r="L96" i="1"/>
  <c r="M96" i="1"/>
  <c r="N96" i="1"/>
  <c r="O96" i="1"/>
  <c r="B96" i="1"/>
  <c r="G96" i="1"/>
  <c r="I96" i="1"/>
  <c r="P96" i="1"/>
  <c r="Q96" i="1"/>
  <c r="R96" i="1"/>
  <c r="C96" i="1"/>
  <c r="D96" i="1"/>
  <c r="P226" i="1"/>
  <c r="N225" i="1"/>
  <c r="L224" i="1"/>
  <c r="J223" i="1"/>
  <c r="H222" i="1"/>
  <c r="P216" i="1"/>
  <c r="H213" i="1"/>
  <c r="S211" i="1"/>
  <c r="B211" i="1"/>
  <c r="P211" i="1"/>
  <c r="P208" i="1"/>
  <c r="R199" i="1"/>
  <c r="R192" i="1"/>
  <c r="H168" i="1"/>
  <c r="I156" i="1"/>
  <c r="G83" i="1"/>
  <c r="S134" i="1"/>
  <c r="F134" i="1"/>
  <c r="I134" i="1"/>
  <c r="J134" i="1"/>
  <c r="K134" i="1"/>
  <c r="L134" i="1"/>
  <c r="N134" i="1"/>
  <c r="O134" i="1"/>
  <c r="Q134" i="1"/>
  <c r="R134" i="1"/>
  <c r="B134" i="1"/>
  <c r="C134" i="1"/>
  <c r="E134" i="1"/>
  <c r="S88" i="1"/>
  <c r="B88" i="1"/>
  <c r="C88" i="1"/>
  <c r="D88" i="1"/>
  <c r="E88" i="1"/>
  <c r="F88" i="1"/>
  <c r="J88" i="1"/>
  <c r="M88" i="1"/>
  <c r="G88" i="1"/>
  <c r="H88" i="1"/>
  <c r="K88" i="1"/>
  <c r="L88" i="1"/>
  <c r="N88" i="1"/>
  <c r="O88" i="1"/>
  <c r="P88" i="1"/>
  <c r="Q88" i="1"/>
  <c r="R88" i="1"/>
  <c r="E73" i="1"/>
  <c r="F73" i="1"/>
  <c r="D73" i="1"/>
  <c r="K73" i="1"/>
  <c r="L73" i="1"/>
  <c r="N73" i="1"/>
  <c r="O73" i="1"/>
  <c r="P73" i="1"/>
  <c r="Q73" i="1"/>
  <c r="R73" i="1"/>
  <c r="C73" i="1"/>
  <c r="G73" i="1"/>
  <c r="H73" i="1"/>
  <c r="I73" i="1"/>
  <c r="J73" i="1"/>
  <c r="M73" i="1"/>
  <c r="S73" i="1"/>
  <c r="S92" i="1"/>
  <c r="C92" i="1"/>
  <c r="F92" i="1"/>
  <c r="G92" i="1"/>
  <c r="H92" i="1"/>
  <c r="I92" i="1"/>
  <c r="J92" i="1"/>
  <c r="N92" i="1"/>
  <c r="Q92" i="1"/>
  <c r="P92" i="1"/>
  <c r="R92" i="1"/>
  <c r="B92" i="1"/>
  <c r="D92" i="1"/>
  <c r="K92" i="1"/>
  <c r="S214" i="1"/>
  <c r="E214" i="1"/>
  <c r="S158" i="1"/>
  <c r="M158" i="1"/>
  <c r="N158" i="1"/>
  <c r="P158" i="1"/>
  <c r="B158" i="1"/>
  <c r="C158" i="1"/>
  <c r="D158" i="1"/>
  <c r="E158" i="1"/>
  <c r="F158" i="1"/>
  <c r="G158" i="1"/>
  <c r="H158" i="1"/>
  <c r="L158" i="1"/>
  <c r="O158" i="1"/>
  <c r="R158" i="1"/>
  <c r="S142" i="1"/>
  <c r="N142" i="1"/>
  <c r="Q142" i="1"/>
  <c r="R142" i="1"/>
  <c r="H142" i="1"/>
  <c r="B142" i="1"/>
  <c r="C142" i="1"/>
  <c r="D142" i="1"/>
  <c r="E142" i="1"/>
  <c r="F142" i="1"/>
  <c r="G142" i="1"/>
  <c r="I142" i="1"/>
  <c r="M142" i="1"/>
  <c r="O142" i="1"/>
  <c r="S137" i="1"/>
  <c r="I137" i="1"/>
  <c r="L137" i="1"/>
  <c r="M137" i="1"/>
  <c r="N137" i="1"/>
  <c r="O137" i="1"/>
  <c r="C137" i="1"/>
  <c r="E137" i="1"/>
  <c r="F137" i="1"/>
  <c r="H137" i="1"/>
  <c r="J137" i="1"/>
  <c r="K137" i="1"/>
  <c r="P137" i="1"/>
  <c r="Q137" i="1"/>
  <c r="R137" i="1"/>
  <c r="S154" i="1"/>
  <c r="I154" i="1"/>
  <c r="J154" i="1"/>
  <c r="L154" i="1"/>
  <c r="S150" i="1"/>
  <c r="E150" i="1"/>
  <c r="F150" i="1"/>
  <c r="H150" i="1"/>
  <c r="P150" i="1"/>
  <c r="S140" i="1"/>
  <c r="L140" i="1"/>
  <c r="O140" i="1"/>
  <c r="P140" i="1"/>
  <c r="Q140" i="1"/>
  <c r="R140" i="1"/>
  <c r="F140" i="1"/>
  <c r="S127" i="1"/>
  <c r="B127" i="1"/>
  <c r="C127" i="1"/>
  <c r="D127" i="1"/>
  <c r="E127" i="1"/>
  <c r="M127" i="1"/>
  <c r="S121" i="1"/>
  <c r="M121" i="1"/>
  <c r="P121" i="1"/>
  <c r="Q121" i="1"/>
  <c r="R121" i="1"/>
  <c r="G121" i="1"/>
  <c r="S116" i="1"/>
  <c r="H116" i="1"/>
  <c r="K116" i="1"/>
  <c r="L116" i="1"/>
  <c r="M116" i="1"/>
  <c r="N116" i="1"/>
  <c r="O116" i="1"/>
  <c r="B116" i="1"/>
  <c r="F78" i="1"/>
  <c r="J78" i="1"/>
  <c r="B78" i="1"/>
  <c r="C78" i="1"/>
  <c r="D78" i="1"/>
  <c r="E78" i="1"/>
  <c r="G78" i="1"/>
  <c r="L78" i="1"/>
  <c r="O78" i="1"/>
  <c r="B62" i="1"/>
  <c r="C62" i="1"/>
  <c r="F62" i="1"/>
  <c r="E62" i="1"/>
  <c r="D62" i="1"/>
  <c r="G62" i="1"/>
  <c r="H62" i="1"/>
  <c r="I62" i="1"/>
  <c r="J62" i="1"/>
  <c r="K62" i="1"/>
  <c r="L62" i="1"/>
  <c r="M62" i="1"/>
  <c r="N62" i="1"/>
  <c r="Q62" i="1"/>
  <c r="O194" i="1"/>
  <c r="K190" i="1"/>
  <c r="J189" i="1"/>
  <c r="K173" i="1"/>
  <c r="I172" i="1"/>
  <c r="F171" i="1"/>
  <c r="N164" i="1"/>
  <c r="S160" i="1"/>
  <c r="O160" i="1"/>
  <c r="P160" i="1"/>
  <c r="R160" i="1"/>
  <c r="Q153" i="1"/>
  <c r="I147" i="1"/>
  <c r="F141" i="1"/>
  <c r="Q136" i="1"/>
  <c r="J128" i="1"/>
  <c r="M120" i="1"/>
  <c r="H117" i="1"/>
  <c r="P114" i="1"/>
  <c r="L111" i="1"/>
  <c r="S107" i="1"/>
  <c r="B107" i="1"/>
  <c r="C107" i="1"/>
  <c r="D107" i="1"/>
  <c r="E107" i="1"/>
  <c r="F107" i="1"/>
  <c r="M107" i="1"/>
  <c r="S101" i="1"/>
  <c r="M101" i="1"/>
  <c r="P101" i="1"/>
  <c r="Q101" i="1"/>
  <c r="R101" i="1"/>
  <c r="G101" i="1"/>
  <c r="P94" i="1"/>
  <c r="S93" i="1"/>
  <c r="E93" i="1"/>
  <c r="H93" i="1"/>
  <c r="I93" i="1"/>
  <c r="J93" i="1"/>
  <c r="K93" i="1"/>
  <c r="L93" i="1"/>
  <c r="P93" i="1"/>
  <c r="J84" i="1"/>
  <c r="N194" i="1"/>
  <c r="J190" i="1"/>
  <c r="I189" i="1"/>
  <c r="R179" i="1"/>
  <c r="L174" i="1"/>
  <c r="J173" i="1"/>
  <c r="G172" i="1"/>
  <c r="S169" i="1"/>
  <c r="E169" i="1"/>
  <c r="M164" i="1"/>
  <c r="P153" i="1"/>
  <c r="O148" i="1"/>
  <c r="M139" i="1"/>
  <c r="P136" i="1"/>
  <c r="S131" i="1"/>
  <c r="C131" i="1"/>
  <c r="F131" i="1"/>
  <c r="G131" i="1"/>
  <c r="H131" i="1"/>
  <c r="I131" i="1"/>
  <c r="Q131" i="1"/>
  <c r="K120" i="1"/>
  <c r="G117" i="1"/>
  <c r="O114" i="1"/>
  <c r="S113" i="1"/>
  <c r="E113" i="1"/>
  <c r="H113" i="1"/>
  <c r="I113" i="1"/>
  <c r="J113" i="1"/>
  <c r="K113" i="1"/>
  <c r="L113" i="1"/>
  <c r="O94" i="1"/>
  <c r="F81" i="1"/>
  <c r="M81" i="1"/>
  <c r="E81" i="1"/>
  <c r="G81" i="1"/>
  <c r="I81" i="1"/>
  <c r="J81" i="1"/>
  <c r="K81" i="1"/>
  <c r="L81" i="1"/>
  <c r="N81" i="1"/>
  <c r="R81" i="1"/>
  <c r="F71" i="1"/>
  <c r="B71" i="1"/>
  <c r="G71" i="1"/>
  <c r="H71" i="1"/>
  <c r="J71" i="1"/>
  <c r="K71" i="1"/>
  <c r="L71" i="1"/>
  <c r="M71" i="1"/>
  <c r="N71" i="1"/>
  <c r="P71" i="1"/>
  <c r="R71" i="1"/>
  <c r="J194" i="1"/>
  <c r="N179" i="1"/>
  <c r="E173" i="1"/>
  <c r="C172" i="1"/>
  <c r="S171" i="1"/>
  <c r="G171" i="1"/>
  <c r="I164" i="1"/>
  <c r="Q154" i="1"/>
  <c r="L153" i="1"/>
  <c r="R150" i="1"/>
  <c r="S147" i="1"/>
  <c r="B147" i="1"/>
  <c r="C147" i="1"/>
  <c r="E147" i="1"/>
  <c r="M147" i="1"/>
  <c r="S141" i="1"/>
  <c r="M141" i="1"/>
  <c r="P141" i="1"/>
  <c r="Q141" i="1"/>
  <c r="R141" i="1"/>
  <c r="G141" i="1"/>
  <c r="G136" i="1"/>
  <c r="O130" i="1"/>
  <c r="S128" i="1"/>
  <c r="C128" i="1"/>
  <c r="D128" i="1"/>
  <c r="E128" i="1"/>
  <c r="F128" i="1"/>
  <c r="N128" i="1"/>
  <c r="G120" i="1"/>
  <c r="L118" i="1"/>
  <c r="E114" i="1"/>
  <c r="O112" i="1"/>
  <c r="S111" i="1"/>
  <c r="C111" i="1"/>
  <c r="F111" i="1"/>
  <c r="G111" i="1"/>
  <c r="H111" i="1"/>
  <c r="I111" i="1"/>
  <c r="J111" i="1"/>
  <c r="Q111" i="1"/>
  <c r="E94" i="1"/>
  <c r="Q91" i="1"/>
  <c r="I194" i="1"/>
  <c r="M179" i="1"/>
  <c r="D173" i="1"/>
  <c r="H164" i="1"/>
  <c r="P154" i="1"/>
  <c r="J153" i="1"/>
  <c r="Q150" i="1"/>
  <c r="F136" i="1"/>
  <c r="N130" i="1"/>
  <c r="R127" i="1"/>
  <c r="O121" i="1"/>
  <c r="E120" i="1"/>
  <c r="K118" i="1"/>
  <c r="S117" i="1"/>
  <c r="I117" i="1"/>
  <c r="L117" i="1"/>
  <c r="M117" i="1"/>
  <c r="N117" i="1"/>
  <c r="O117" i="1"/>
  <c r="P117" i="1"/>
  <c r="C117" i="1"/>
  <c r="D114" i="1"/>
  <c r="N112" i="1"/>
  <c r="D94" i="1"/>
  <c r="O91" i="1"/>
  <c r="F84" i="1"/>
  <c r="P84" i="1"/>
  <c r="L84" i="1"/>
  <c r="M84" i="1"/>
  <c r="O84" i="1"/>
  <c r="Q84" i="1"/>
  <c r="R84" i="1"/>
  <c r="S84" i="1"/>
  <c r="B84" i="1"/>
  <c r="E84" i="1"/>
  <c r="H194" i="1"/>
  <c r="L179" i="1"/>
  <c r="C173" i="1"/>
  <c r="S172" i="1"/>
  <c r="H172" i="1"/>
  <c r="G164" i="1"/>
  <c r="O154" i="1"/>
  <c r="G153" i="1"/>
  <c r="O150" i="1"/>
  <c r="N140" i="1"/>
  <c r="E136" i="1"/>
  <c r="M130" i="1"/>
  <c r="Q127" i="1"/>
  <c r="N121" i="1"/>
  <c r="D120" i="1"/>
  <c r="I118" i="1"/>
  <c r="C114" i="1"/>
  <c r="M112" i="1"/>
  <c r="C94" i="1"/>
  <c r="N91" i="1"/>
  <c r="R205" i="1"/>
  <c r="G194" i="1"/>
  <c r="R185" i="1"/>
  <c r="M181" i="1"/>
  <c r="K179" i="1"/>
  <c r="F164" i="1"/>
  <c r="S162" i="1"/>
  <c r="Q162" i="1"/>
  <c r="R162" i="1"/>
  <c r="M160" i="1"/>
  <c r="S157" i="1"/>
  <c r="L157" i="1"/>
  <c r="M157" i="1"/>
  <c r="O157" i="1"/>
  <c r="N154" i="1"/>
  <c r="F153" i="1"/>
  <c r="S152" i="1"/>
  <c r="G152" i="1"/>
  <c r="H152" i="1"/>
  <c r="J152" i="1"/>
  <c r="R152" i="1"/>
  <c r="N150" i="1"/>
  <c r="M140" i="1"/>
  <c r="S132" i="1"/>
  <c r="D132" i="1"/>
  <c r="G132" i="1"/>
  <c r="H132" i="1"/>
  <c r="I132" i="1"/>
  <c r="J132" i="1"/>
  <c r="R132" i="1"/>
  <c r="L130" i="1"/>
  <c r="P127" i="1"/>
  <c r="L121" i="1"/>
  <c r="H118" i="1"/>
  <c r="R116" i="1"/>
  <c r="L112" i="1"/>
  <c r="S108" i="1"/>
  <c r="C108" i="1"/>
  <c r="D108" i="1"/>
  <c r="E108" i="1"/>
  <c r="F108" i="1"/>
  <c r="G108" i="1"/>
  <c r="N108" i="1"/>
  <c r="O101" i="1"/>
  <c r="S97" i="1"/>
  <c r="I97" i="1"/>
  <c r="L97" i="1"/>
  <c r="M97" i="1"/>
  <c r="N97" i="1"/>
  <c r="O97" i="1"/>
  <c r="P97" i="1"/>
  <c r="C97" i="1"/>
  <c r="L91" i="1"/>
  <c r="F74" i="1"/>
  <c r="E74" i="1"/>
  <c r="M74" i="1"/>
  <c r="N74" i="1"/>
  <c r="P74" i="1"/>
  <c r="Q74" i="1"/>
  <c r="R74" i="1"/>
  <c r="S74" i="1"/>
  <c r="B74" i="1"/>
  <c r="G74" i="1"/>
  <c r="F69" i="1"/>
  <c r="C69" i="1"/>
  <c r="D69" i="1"/>
  <c r="G69" i="1"/>
  <c r="H69" i="1"/>
  <c r="I69" i="1"/>
  <c r="J69" i="1"/>
  <c r="K69" i="1"/>
  <c r="L69" i="1"/>
  <c r="M69" i="1"/>
  <c r="O69" i="1"/>
  <c r="R69" i="1"/>
  <c r="J179" i="1"/>
  <c r="S173" i="1"/>
  <c r="I173" i="1"/>
  <c r="M154" i="1"/>
  <c r="M150" i="1"/>
  <c r="K140" i="1"/>
  <c r="K130" i="1"/>
  <c r="O127" i="1"/>
  <c r="K121" i="1"/>
  <c r="G118" i="1"/>
  <c r="Q116" i="1"/>
  <c r="S114" i="1"/>
  <c r="F114" i="1"/>
  <c r="I114" i="1"/>
  <c r="J114" i="1"/>
  <c r="K114" i="1"/>
  <c r="L114" i="1"/>
  <c r="M114" i="1"/>
  <c r="F112" i="1"/>
  <c r="S94" i="1"/>
  <c r="F94" i="1"/>
  <c r="I94" i="1"/>
  <c r="J94" i="1"/>
  <c r="K94" i="1"/>
  <c r="L94" i="1"/>
  <c r="M94" i="1"/>
  <c r="Q94" i="1"/>
  <c r="K91" i="1"/>
  <c r="S78" i="1"/>
  <c r="I179" i="1"/>
  <c r="D164" i="1"/>
  <c r="K154" i="1"/>
  <c r="D153" i="1"/>
  <c r="L150" i="1"/>
  <c r="J140" i="1"/>
  <c r="S136" i="1"/>
  <c r="H136" i="1"/>
  <c r="K136" i="1"/>
  <c r="L136" i="1"/>
  <c r="M136" i="1"/>
  <c r="N136" i="1"/>
  <c r="B136" i="1"/>
  <c r="J130" i="1"/>
  <c r="N127" i="1"/>
  <c r="J121" i="1"/>
  <c r="S120" i="1"/>
  <c r="L120" i="1"/>
  <c r="O120" i="1"/>
  <c r="P120" i="1"/>
  <c r="Q120" i="1"/>
  <c r="R120" i="1"/>
  <c r="F120" i="1"/>
  <c r="F118" i="1"/>
  <c r="P116" i="1"/>
  <c r="E112" i="1"/>
  <c r="J91" i="1"/>
  <c r="F80" i="1"/>
  <c r="L80" i="1"/>
  <c r="C80" i="1"/>
  <c r="D80" i="1"/>
  <c r="G80" i="1"/>
  <c r="H80" i="1"/>
  <c r="I80" i="1"/>
  <c r="J80" i="1"/>
  <c r="K80" i="1"/>
  <c r="P80" i="1"/>
  <c r="S80" i="1"/>
  <c r="R78" i="1"/>
  <c r="S63" i="1"/>
  <c r="Q207" i="1"/>
  <c r="P206" i="1"/>
  <c r="O205" i="1"/>
  <c r="K201" i="1"/>
  <c r="J200" i="1"/>
  <c r="D194" i="1"/>
  <c r="R188" i="1"/>
  <c r="Q187" i="1"/>
  <c r="P186" i="1"/>
  <c r="O185" i="1"/>
  <c r="J181" i="1"/>
  <c r="H179" i="1"/>
  <c r="S174" i="1"/>
  <c r="J174" i="1"/>
  <c r="R172" i="1"/>
  <c r="P171" i="1"/>
  <c r="C164" i="1"/>
  <c r="J160" i="1"/>
  <c r="H154" i="1"/>
  <c r="K150" i="1"/>
  <c r="S148" i="1"/>
  <c r="C148" i="1"/>
  <c r="D148" i="1"/>
  <c r="F148" i="1"/>
  <c r="N148" i="1"/>
  <c r="I140" i="1"/>
  <c r="S139" i="1"/>
  <c r="K139" i="1"/>
  <c r="N139" i="1"/>
  <c r="O139" i="1"/>
  <c r="P139" i="1"/>
  <c r="Q139" i="1"/>
  <c r="E139" i="1"/>
  <c r="I130" i="1"/>
  <c r="L127" i="1"/>
  <c r="I121" i="1"/>
  <c r="E118" i="1"/>
  <c r="J116" i="1"/>
  <c r="P107" i="1"/>
  <c r="K101" i="1"/>
  <c r="Q93" i="1"/>
  <c r="Q78" i="1"/>
  <c r="H63" i="1"/>
  <c r="P78" i="1"/>
  <c r="F154" i="1"/>
  <c r="S153" i="1"/>
  <c r="H153" i="1"/>
  <c r="I153" i="1"/>
  <c r="K153" i="1"/>
  <c r="I150" i="1"/>
  <c r="G140" i="1"/>
  <c r="J127" i="1"/>
  <c r="F121" i="1"/>
  <c r="G116" i="1"/>
  <c r="S112" i="1"/>
  <c r="D112" i="1"/>
  <c r="G112" i="1"/>
  <c r="H112" i="1"/>
  <c r="I112" i="1"/>
  <c r="J112" i="1"/>
  <c r="K112" i="1"/>
  <c r="R112" i="1"/>
  <c r="S91" i="1"/>
  <c r="B91" i="1"/>
  <c r="E91" i="1"/>
  <c r="F91" i="1"/>
  <c r="G91" i="1"/>
  <c r="H91" i="1"/>
  <c r="I91" i="1"/>
  <c r="M91" i="1"/>
  <c r="P91" i="1"/>
  <c r="N78" i="1"/>
  <c r="B63" i="1"/>
  <c r="C63" i="1"/>
  <c r="F63" i="1"/>
  <c r="I63" i="1"/>
  <c r="E63" i="1"/>
  <c r="G63" i="1"/>
  <c r="J63" i="1"/>
  <c r="K63" i="1"/>
  <c r="L63" i="1"/>
  <c r="M63" i="1"/>
  <c r="N63" i="1"/>
  <c r="O63" i="1"/>
  <c r="P63" i="1"/>
  <c r="Q63" i="1"/>
  <c r="R63" i="1"/>
  <c r="S130" i="1"/>
  <c r="B130" i="1"/>
  <c r="E130" i="1"/>
  <c r="F130" i="1"/>
  <c r="G130" i="1"/>
  <c r="H130" i="1"/>
  <c r="P130" i="1"/>
  <c r="S118" i="1"/>
  <c r="J118" i="1"/>
  <c r="M118" i="1"/>
  <c r="N118" i="1"/>
  <c r="O118" i="1"/>
  <c r="P118" i="1"/>
  <c r="Q118" i="1"/>
  <c r="D118" i="1"/>
  <c r="H101" i="1"/>
  <c r="M93" i="1"/>
  <c r="Q81" i="1"/>
  <c r="M78" i="1"/>
  <c r="S71" i="1"/>
  <c r="O129" i="1"/>
  <c r="H122" i="1"/>
  <c r="H102" i="1"/>
  <c r="D98" i="1"/>
  <c r="N89" i="1"/>
  <c r="L87" i="1"/>
  <c r="F82" i="1"/>
  <c r="N82" i="1"/>
  <c r="M77" i="1"/>
  <c r="F72" i="1"/>
  <c r="C72" i="1"/>
  <c r="P68" i="1"/>
  <c r="M67" i="1"/>
  <c r="J66" i="1"/>
  <c r="G65" i="1"/>
  <c r="B64" i="1"/>
  <c r="C64" i="1"/>
  <c r="F64" i="1"/>
  <c r="L64" i="1"/>
  <c r="B65" i="1"/>
  <c r="F65" i="1"/>
  <c r="N65" i="1"/>
  <c r="K68" i="1"/>
  <c r="J68" i="1"/>
  <c r="Q98" i="1"/>
  <c r="G89" i="1"/>
  <c r="I68" i="1"/>
  <c r="B66" i="1"/>
  <c r="F66" i="1"/>
  <c r="P66" i="1"/>
  <c r="M155" i="1"/>
  <c r="G149" i="1"/>
  <c r="B144" i="1"/>
  <c r="M135" i="1"/>
  <c r="G129" i="1"/>
  <c r="B124" i="1"/>
  <c r="M115" i="1"/>
  <c r="G109" i="1"/>
  <c r="B104" i="1"/>
  <c r="P98" i="1"/>
  <c r="M95" i="1"/>
  <c r="G90" i="1"/>
  <c r="F89" i="1"/>
  <c r="F86" i="1"/>
  <c r="R86" i="1"/>
  <c r="O82" i="1"/>
  <c r="F76" i="1"/>
  <c r="H76" i="1"/>
  <c r="O72" i="1"/>
  <c r="H68" i="1"/>
  <c r="O98" i="1"/>
  <c r="E89" i="1"/>
  <c r="G68" i="1"/>
  <c r="S65" i="1"/>
  <c r="R122" i="1"/>
  <c r="R102" i="1"/>
  <c r="N98" i="1"/>
  <c r="D89" i="1"/>
  <c r="F87" i="1"/>
  <c r="S87" i="1"/>
  <c r="F77" i="1"/>
  <c r="I77" i="1"/>
  <c r="E68" i="1"/>
  <c r="B67" i="1"/>
  <c r="F67" i="1"/>
  <c r="R67" i="1"/>
  <c r="R65" i="1"/>
  <c r="Q122" i="1"/>
  <c r="Q102" i="1"/>
  <c r="M98" i="1"/>
  <c r="C89" i="1"/>
  <c r="Q65" i="1"/>
  <c r="B68" i="1"/>
  <c r="F68" i="1"/>
  <c r="O65" i="1"/>
  <c r="N122" i="1"/>
  <c r="N102" i="1"/>
  <c r="J98" i="1"/>
  <c r="R87" i="1"/>
  <c r="H82" i="1"/>
  <c r="F79" i="1"/>
  <c r="K79" i="1"/>
  <c r="S77" i="1"/>
  <c r="I72" i="1"/>
  <c r="Q66" i="1"/>
  <c r="M65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T1246" i="1" l="1"/>
  <c r="T1334" i="1"/>
  <c r="T1332" i="1"/>
  <c r="T44" i="1"/>
  <c r="T381" i="1"/>
  <c r="T1460" i="1"/>
  <c r="T1053" i="1"/>
  <c r="T954" i="1"/>
  <c r="T422" i="1"/>
  <c r="T1137" i="1"/>
  <c r="T680" i="1"/>
  <c r="T797" i="1"/>
  <c r="T1071" i="1"/>
  <c r="T956" i="1"/>
  <c r="T1346" i="1"/>
  <c r="T1502" i="1"/>
  <c r="T1146" i="1"/>
  <c r="T1184" i="1"/>
  <c r="T925" i="1"/>
  <c r="T521" i="1"/>
  <c r="T1165" i="1"/>
  <c r="T565" i="1"/>
  <c r="T1757" i="1"/>
  <c r="T1241" i="1"/>
  <c r="T667" i="1"/>
  <c r="T31" i="1"/>
  <c r="T805" i="1"/>
  <c r="T1048" i="1"/>
  <c r="T1411" i="1"/>
  <c r="T1836" i="1"/>
  <c r="T657" i="1"/>
  <c r="T298" i="1"/>
  <c r="T1171" i="1"/>
  <c r="T1733" i="1"/>
  <c r="T993" i="1"/>
  <c r="T1670" i="1"/>
  <c r="T1251" i="1"/>
  <c r="T1409" i="1"/>
  <c r="T1166" i="1"/>
  <c r="T1617" i="1"/>
  <c r="T1755" i="1"/>
  <c r="T775" i="1"/>
  <c r="T598" i="1"/>
  <c r="T1485" i="1"/>
  <c r="T1719" i="1"/>
  <c r="T266" i="1"/>
  <c r="T15" i="1"/>
  <c r="T492" i="1"/>
  <c r="T1452" i="1"/>
  <c r="T1287" i="1"/>
  <c r="T1277" i="1"/>
  <c r="T1518" i="1"/>
  <c r="T1527" i="1"/>
  <c r="T1698" i="1"/>
  <c r="T1051" i="1"/>
  <c r="T484" i="1"/>
  <c r="T1210" i="1"/>
  <c r="T634" i="1"/>
  <c r="T530" i="1"/>
  <c r="T628" i="1"/>
  <c r="T1108" i="1"/>
  <c r="T1144" i="1"/>
  <c r="T1237" i="1"/>
  <c r="T13" i="1"/>
  <c r="T1800" i="1"/>
  <c r="T695" i="1"/>
  <c r="T104" i="1"/>
  <c r="T568" i="1"/>
  <c r="T10" i="1"/>
  <c r="T1784" i="1"/>
  <c r="T247" i="1"/>
  <c r="T1512" i="1"/>
  <c r="T1522" i="1"/>
  <c r="T458" i="1"/>
  <c r="T360" i="1"/>
  <c r="T1270" i="1"/>
  <c r="T1327" i="1"/>
  <c r="T1033" i="1"/>
  <c r="T38" i="1"/>
  <c r="T498" i="1"/>
  <c r="T939" i="1"/>
  <c r="T1423" i="1"/>
  <c r="T1006" i="1"/>
  <c r="T6" i="1"/>
  <c r="T1186" i="1"/>
  <c r="T1213" i="1"/>
  <c r="T1345" i="1"/>
  <c r="T1622" i="1"/>
  <c r="T1648" i="1"/>
  <c r="T1620" i="1"/>
  <c r="T129" i="1"/>
  <c r="T752" i="1"/>
  <c r="T1430" i="1"/>
  <c r="T482" i="1"/>
  <c r="T379" i="1"/>
  <c r="T551" i="1"/>
  <c r="T189" i="1"/>
  <c r="T473" i="1"/>
  <c r="T109" i="1"/>
  <c r="T1683" i="1"/>
  <c r="T738" i="1"/>
  <c r="T541" i="1"/>
  <c r="T1136" i="1"/>
  <c r="T1118" i="1"/>
  <c r="T1484" i="1"/>
  <c r="T1205" i="1"/>
  <c r="T1520" i="1"/>
  <c r="T126" i="1"/>
  <c r="T794" i="1"/>
  <c r="T563" i="1"/>
  <c r="T1142" i="1"/>
  <c r="T1273" i="1"/>
  <c r="T1282" i="1"/>
  <c r="T1668" i="1"/>
  <c r="T625" i="1"/>
  <c r="T1604" i="1"/>
  <c r="T18" i="1"/>
  <c r="T508" i="1"/>
  <c r="T48" i="1"/>
  <c r="T594" i="1"/>
  <c r="T1066" i="1"/>
  <c r="T1267" i="1"/>
  <c r="T1482" i="1"/>
  <c r="T1706" i="1"/>
  <c r="T645" i="1"/>
  <c r="T1734" i="1"/>
  <c r="T1382" i="1"/>
  <c r="T267" i="1"/>
  <c r="T576" i="1"/>
  <c r="T946" i="1"/>
  <c r="T1694" i="1"/>
  <c r="T392" i="1"/>
  <c r="T916" i="1"/>
  <c r="T1329" i="1"/>
  <c r="T1748" i="1"/>
  <c r="T1702" i="1"/>
  <c r="T636" i="1"/>
  <c r="T1642" i="1"/>
  <c r="T676" i="1"/>
  <c r="T584" i="1"/>
  <c r="T1027" i="1"/>
  <c r="T1279" i="1"/>
  <c r="T1383" i="1"/>
  <c r="T570" i="1"/>
  <c r="T404" i="1"/>
  <c r="T1850" i="1"/>
  <c r="T529" i="1"/>
  <c r="T754" i="1"/>
  <c r="T1672" i="1"/>
  <c r="T1163" i="1"/>
  <c r="T1315" i="1"/>
  <c r="T612" i="1"/>
  <c r="T716" i="1"/>
  <c r="T1684" i="1"/>
  <c r="T442" i="1"/>
  <c r="T974" i="1"/>
  <c r="T1592" i="1"/>
  <c r="T1615" i="1"/>
  <c r="T27" i="1"/>
  <c r="T4" i="1"/>
  <c r="T1778" i="1"/>
  <c r="T892" i="1"/>
  <c r="T1043" i="1"/>
  <c r="T1037" i="1"/>
  <c r="T389" i="1"/>
  <c r="T1343" i="1"/>
  <c r="T1828" i="1"/>
  <c r="T1349" i="1"/>
  <c r="T615" i="1"/>
  <c r="T631" i="1"/>
  <c r="T907" i="1"/>
  <c r="T1021" i="1"/>
  <c r="T1339" i="1"/>
  <c r="T1687" i="1"/>
  <c r="T1793" i="1"/>
  <c r="T8" i="1"/>
  <c r="T1693" i="1"/>
  <c r="T461" i="1"/>
  <c r="T1062" i="1"/>
  <c r="T1703" i="1"/>
  <c r="T1686" i="1"/>
  <c r="T996" i="1"/>
  <c r="T1331" i="1"/>
  <c r="T1313" i="1"/>
  <c r="T1805" i="1"/>
  <c r="T1422" i="1"/>
  <c r="T1677" i="1"/>
  <c r="T1587" i="1"/>
  <c r="T281" i="1"/>
  <c r="T520" i="1"/>
  <c r="T501" i="1"/>
  <c r="T1786" i="1"/>
  <c r="T975" i="1"/>
  <c r="T897" i="1"/>
  <c r="T1657" i="1"/>
  <c r="T11" i="1"/>
  <c r="T1347" i="1"/>
  <c r="T700" i="1"/>
  <c r="T796" i="1"/>
  <c r="T1183" i="1"/>
  <c r="T1669" i="1"/>
  <c r="T1260" i="1"/>
  <c r="T1494" i="1"/>
  <c r="T1747" i="1"/>
  <c r="T406" i="1"/>
  <c r="T1474" i="1"/>
  <c r="T1192" i="1"/>
  <c r="T1358" i="1"/>
  <c r="T1134" i="1"/>
  <c r="T1202" i="1"/>
  <c r="T1762" i="1"/>
  <c r="T166" i="1"/>
  <c r="T148" i="1"/>
  <c r="T1385" i="1"/>
  <c r="T1726" i="1"/>
  <c r="T1745" i="1"/>
  <c r="T1771" i="1"/>
  <c r="T963" i="1"/>
  <c r="T888" i="1"/>
  <c r="T904" i="1"/>
  <c r="T876" i="1"/>
  <c r="T1381" i="1"/>
  <c r="T1772" i="1"/>
  <c r="T1837" i="1"/>
  <c r="T1594" i="1"/>
  <c r="T486" i="1"/>
  <c r="T1207" i="1"/>
  <c r="T1795" i="1"/>
  <c r="T351" i="1"/>
  <c r="T554" i="1"/>
  <c r="T1149" i="1"/>
  <c r="T1245" i="1"/>
  <c r="T1420" i="1"/>
  <c r="T1688" i="1"/>
  <c r="T57" i="1"/>
  <c r="T604" i="1"/>
  <c r="T1680" i="1"/>
  <c r="T1504" i="1"/>
  <c r="T1740" i="1"/>
  <c r="T660" i="1"/>
  <c r="T1582" i="1"/>
  <c r="T651" i="1"/>
  <c r="T419" i="1"/>
  <c r="T1721" i="1"/>
  <c r="T43" i="1"/>
  <c r="T255" i="1"/>
  <c r="T135" i="1"/>
  <c r="T400" i="1"/>
  <c r="T780" i="1"/>
  <c r="T708" i="1"/>
  <c r="T802" i="1"/>
  <c r="T994" i="1"/>
  <c r="T1767" i="1"/>
  <c r="T1681" i="1"/>
  <c r="T1689" i="1"/>
  <c r="T1699" i="1"/>
  <c r="T1700" i="1"/>
  <c r="T1707" i="1"/>
  <c r="T39" i="1"/>
  <c r="T559" i="1"/>
  <c r="T564" i="1"/>
  <c r="T1225" i="1"/>
  <c r="T1676" i="1"/>
  <c r="T1781" i="1"/>
  <c r="T1007" i="1"/>
  <c r="T1318" i="1"/>
  <c r="T1367" i="1"/>
  <c r="T217" i="1"/>
  <c r="T271" i="1"/>
  <c r="T1391" i="1"/>
  <c r="T1453" i="1"/>
  <c r="T1569" i="1"/>
  <c r="T873" i="1"/>
  <c r="T980" i="1"/>
  <c r="T1122" i="1"/>
  <c r="T1208" i="1"/>
  <c r="T1259" i="1"/>
  <c r="T1369" i="1"/>
  <c r="T1764" i="1"/>
  <c r="T24" i="1"/>
  <c r="T540" i="1"/>
  <c r="T827" i="1"/>
  <c r="T1498" i="1"/>
  <c r="T1690" i="1"/>
  <c r="T1710" i="1"/>
  <c r="T369" i="1"/>
  <c r="T226" i="1"/>
  <c r="T1445" i="1"/>
  <c r="T1651" i="1"/>
  <c r="T455" i="1"/>
  <c r="T814" i="1"/>
  <c r="T1031" i="1"/>
  <c r="T1306" i="1"/>
  <c r="T1653" i="1"/>
  <c r="T1753" i="1"/>
  <c r="T1845" i="1"/>
  <c r="T348" i="1"/>
  <c r="T845" i="1"/>
  <c r="T1340" i="1"/>
  <c r="T1374" i="1"/>
  <c r="T1169" i="1"/>
  <c r="T1818" i="1"/>
  <c r="T79" i="1"/>
  <c r="T1481" i="1"/>
  <c r="T1578" i="1"/>
  <c r="T61" i="1"/>
  <c r="T683" i="1"/>
  <c r="T891" i="1"/>
  <c r="T787" i="1"/>
  <c r="T1150" i="1"/>
  <c r="T1093" i="1"/>
  <c r="T1179" i="1"/>
  <c r="T1215" i="1"/>
  <c r="T1661" i="1"/>
  <c r="T878" i="1"/>
  <c r="T1637" i="1"/>
  <c r="T828" i="1"/>
  <c r="T1317" i="1"/>
  <c r="T1368" i="1"/>
  <c r="T1350" i="1"/>
  <c r="T1558" i="1"/>
  <c r="T52" i="1"/>
  <c r="T1355" i="1"/>
  <c r="T1230" i="1"/>
  <c r="T1419" i="1"/>
  <c r="T367" i="1"/>
  <c r="T741" i="1"/>
  <c r="T1257" i="1"/>
  <c r="T1309" i="1"/>
  <c r="T1667" i="1"/>
  <c r="T1168" i="1"/>
  <c r="T1440" i="1"/>
  <c r="T211" i="1"/>
  <c r="T236" i="1"/>
  <c r="T204" i="1"/>
  <c r="T848" i="1"/>
  <c r="T1659" i="1"/>
  <c r="T1715" i="1"/>
  <c r="T1779" i="1"/>
  <c r="T1626" i="1"/>
  <c r="T125" i="1"/>
  <c r="T76" i="1"/>
  <c r="T1387" i="1"/>
  <c r="T1398" i="1"/>
  <c r="T1109" i="1"/>
  <c r="T505" i="1"/>
  <c r="T1091" i="1"/>
  <c r="T147" i="1"/>
  <c r="T242" i="1"/>
  <c r="T1525" i="1"/>
  <c r="T546" i="1"/>
  <c r="T812" i="1"/>
  <c r="T1825" i="1"/>
  <c r="T507" i="1"/>
  <c r="T621" i="1"/>
  <c r="T703" i="1"/>
  <c r="T26" i="1"/>
  <c r="T982" i="1"/>
  <c r="T1201" i="1"/>
  <c r="T1180" i="1"/>
  <c r="T1508" i="1"/>
  <c r="T798" i="1"/>
  <c r="T439" i="1"/>
  <c r="T106" i="1"/>
  <c r="T824" i="1"/>
  <c r="T1014" i="1"/>
  <c r="T1363" i="1"/>
  <c r="T1312" i="1"/>
  <c r="T1370" i="1"/>
  <c r="T1464" i="1"/>
  <c r="T1231" i="1"/>
  <c r="T55" i="1"/>
  <c r="T959" i="1"/>
  <c r="T287" i="1"/>
  <c r="T336" i="1"/>
  <c r="T534" i="1"/>
  <c r="T1541" i="1"/>
  <c r="T735" i="1"/>
  <c r="T986" i="1"/>
  <c r="T42" i="1"/>
  <c r="T1583" i="1"/>
  <c r="T688" i="1"/>
  <c r="T398" i="1"/>
  <c r="T836" i="1"/>
  <c r="T955" i="1"/>
  <c r="T1197" i="1"/>
  <c r="T1238" i="1"/>
  <c r="T1414" i="1"/>
  <c r="T1730" i="1"/>
  <c r="T1782" i="1"/>
  <c r="T511" i="1"/>
  <c r="T832" i="1"/>
  <c r="T1055" i="1"/>
  <c r="T1041" i="1"/>
  <c r="T1742" i="1"/>
  <c r="T143" i="1"/>
  <c r="T446" i="1"/>
  <c r="T1106" i="1"/>
  <c r="T1028" i="1"/>
  <c r="T1434" i="1"/>
  <c r="T1544" i="1"/>
  <c r="T1289" i="1"/>
  <c r="T378" i="1"/>
  <c r="T531" i="1"/>
  <c r="T382" i="1"/>
  <c r="T761" i="1"/>
  <c r="T637" i="1"/>
  <c r="T869" i="1"/>
  <c r="T1076" i="1"/>
  <c r="T1110" i="1"/>
  <c r="T1084" i="1"/>
  <c r="T1662" i="1"/>
  <c r="T1679" i="1"/>
  <c r="T1701" i="1"/>
  <c r="T1654" i="1"/>
  <c r="T1697" i="1"/>
  <c r="T1170" i="1"/>
  <c r="T261" i="1"/>
  <c r="T17" i="1"/>
  <c r="T47" i="1"/>
  <c r="T339" i="1"/>
  <c r="T451" i="1"/>
  <c r="T856" i="1"/>
  <c r="T506" i="1"/>
  <c r="T719" i="1"/>
  <c r="T664" i="1"/>
  <c r="T883" i="1"/>
  <c r="T1291" i="1"/>
  <c r="T1261" i="1"/>
  <c r="T1361" i="1"/>
  <c r="T1451" i="1"/>
  <c r="T1597" i="1"/>
  <c r="T1580" i="1"/>
  <c r="T1822" i="1"/>
  <c r="T1729" i="1"/>
  <c r="T1744" i="1"/>
  <c r="T376" i="1"/>
  <c r="T1783" i="1"/>
  <c r="T471" i="1"/>
  <c r="T614" i="1"/>
  <c r="T675" i="1"/>
  <c r="T840" i="1"/>
  <c r="T960" i="1"/>
  <c r="T1057" i="1"/>
  <c r="T1092" i="1"/>
  <c r="T1119" i="1"/>
  <c r="T1022" i="1"/>
  <c r="T1602" i="1"/>
  <c r="T1660" i="1"/>
  <c r="T1612" i="1"/>
  <c r="T1633" i="1"/>
  <c r="T1663" i="1"/>
  <c r="T1674" i="1"/>
  <c r="T1673" i="1"/>
  <c r="T1614" i="1"/>
  <c r="T1749" i="1"/>
  <c r="T200" i="1"/>
  <c r="T33" i="1"/>
  <c r="T329" i="1"/>
  <c r="T678" i="1"/>
  <c r="T1117" i="1"/>
  <c r="T66" i="1"/>
  <c r="T1316" i="1"/>
  <c r="T1336" i="1"/>
  <c r="T1400" i="1"/>
  <c r="T35" i="1"/>
  <c r="T123" i="1"/>
  <c r="T28" i="1"/>
  <c r="T72" i="1"/>
  <c r="T514" i="1"/>
  <c r="T462" i="1"/>
  <c r="T145" i="1"/>
  <c r="T589" i="1"/>
  <c r="T672" i="1"/>
  <c r="T789" i="1"/>
  <c r="T1087" i="1"/>
  <c r="T1162" i="1"/>
  <c r="T1195" i="1"/>
  <c r="T1236" i="1"/>
  <c r="T1321" i="1"/>
  <c r="T1352" i="1"/>
  <c r="T1450" i="1"/>
  <c r="T1457" i="1"/>
  <c r="T1517" i="1"/>
  <c r="T1444" i="1"/>
  <c r="T1656" i="1"/>
  <c r="T1813" i="1"/>
  <c r="T1608" i="1"/>
  <c r="T1758" i="1"/>
  <c r="T41" i="1"/>
  <c r="T1148" i="1"/>
  <c r="T1292" i="1"/>
  <c r="T1310" i="1"/>
  <c r="T517" i="1"/>
  <c r="T1796" i="1"/>
  <c r="T1751" i="1"/>
  <c r="T308" i="1"/>
  <c r="T1736" i="1"/>
  <c r="T470" i="1"/>
  <c r="T420" i="1"/>
  <c r="T499" i="1"/>
  <c r="T596" i="1"/>
  <c r="T734" i="1"/>
  <c r="T809" i="1"/>
  <c r="T850" i="1"/>
  <c r="T1000" i="1"/>
  <c r="T858" i="1"/>
  <c r="T893" i="1"/>
  <c r="T1094" i="1"/>
  <c r="T1161" i="1"/>
  <c r="T1256" i="1"/>
  <c r="T1478" i="1"/>
  <c r="T1647" i="1"/>
  <c r="T1696" i="1"/>
  <c r="T1682" i="1"/>
  <c r="T146" i="1"/>
  <c r="T896" i="1"/>
  <c r="T640" i="1"/>
  <c r="T1300" i="1"/>
  <c r="T1428" i="1"/>
  <c r="T1304" i="1"/>
  <c r="T1433" i="1"/>
  <c r="T1737" i="1"/>
  <c r="T1711" i="1"/>
  <c r="T1785" i="1"/>
  <c r="T187" i="1"/>
  <c r="T90" i="1"/>
  <c r="T1720" i="1"/>
  <c r="T163" i="1"/>
  <c r="T1840" i="1"/>
  <c r="T437" i="1"/>
  <c r="T465" i="1"/>
  <c r="T402" i="1"/>
  <c r="T721" i="1"/>
  <c r="T720" i="1"/>
  <c r="T642" i="1"/>
  <c r="T1047" i="1"/>
  <c r="T1266" i="1"/>
  <c r="T1222" i="1"/>
  <c r="T1328" i="1"/>
  <c r="T1338" i="1"/>
  <c r="T1503" i="1"/>
  <c r="T1666" i="1"/>
  <c r="T1638" i="1"/>
  <c r="T1675" i="1"/>
  <c r="T1695" i="1"/>
  <c r="T1708" i="1"/>
  <c r="T1714" i="1"/>
  <c r="T579" i="1"/>
  <c r="T603" i="1"/>
  <c r="T655" i="1"/>
  <c r="T580" i="1"/>
  <c r="T268" i="1"/>
  <c r="T1221" i="1"/>
  <c r="T1235" i="1"/>
  <c r="T1388" i="1"/>
  <c r="T1320" i="1"/>
  <c r="T1501" i="1"/>
  <c r="T1601" i="1"/>
  <c r="T1644" i="1"/>
  <c r="T144" i="1"/>
  <c r="T1739" i="1"/>
  <c r="T103" i="1"/>
  <c r="T434" i="1"/>
  <c r="T425" i="1"/>
  <c r="T790" i="1"/>
  <c r="T758" i="1"/>
  <c r="T791" i="1"/>
  <c r="T1019" i="1"/>
  <c r="T995" i="1"/>
  <c r="T1286" i="1"/>
  <c r="T1467" i="1"/>
  <c r="T1573" i="1"/>
  <c r="T1581" i="1"/>
  <c r="T423" i="1"/>
  <c r="T549" i="1"/>
  <c r="T487" i="1"/>
  <c r="T825" i="1"/>
  <c r="T624" i="1"/>
  <c r="T760" i="1"/>
  <c r="T905" i="1"/>
  <c r="T1126" i="1"/>
  <c r="T62" i="1"/>
  <c r="T1185" i="1"/>
  <c r="T1223" i="1"/>
  <c r="T1319" i="1"/>
  <c r="T1302" i="1"/>
  <c r="T1407" i="1"/>
  <c r="T1606" i="1"/>
  <c r="T245" i="1"/>
  <c r="T1750" i="1"/>
  <c r="T538" i="1"/>
  <c r="T328" i="1"/>
  <c r="T244" i="1"/>
  <c r="T609" i="1"/>
  <c r="T405" i="1"/>
  <c r="T813" i="1"/>
  <c r="T1046" i="1"/>
  <c r="T1462" i="1"/>
  <c r="T397" i="1"/>
  <c r="T365" i="1"/>
  <c r="T611" i="1"/>
  <c r="T885" i="1"/>
  <c r="T1101" i="1"/>
  <c r="T86" i="1"/>
  <c r="T1234" i="1"/>
  <c r="T1305" i="1"/>
  <c r="T1330" i="1"/>
  <c r="T1584" i="1"/>
  <c r="T51" i="1"/>
  <c r="T233" i="1"/>
  <c r="T1765" i="1"/>
  <c r="T1808" i="1"/>
  <c r="T374" i="1"/>
  <c r="T901" i="1"/>
  <c r="T833" i="1"/>
  <c r="T913" i="1"/>
  <c r="T1072" i="1"/>
  <c r="T2" i="1"/>
  <c r="T1851" i="1"/>
  <c r="T572" i="1"/>
  <c r="T562" i="1"/>
  <c r="T627" i="1"/>
  <c r="T643" i="1"/>
  <c r="T9" i="1"/>
  <c r="T1486" i="1"/>
  <c r="T687" i="1"/>
  <c r="T561" i="1"/>
  <c r="T782" i="1"/>
  <c r="T976" i="1"/>
  <c r="T175" i="1"/>
  <c r="T528" i="1"/>
  <c r="T1296" i="1"/>
  <c r="T1629" i="1"/>
  <c r="T364" i="1"/>
  <c r="T1253" i="1"/>
  <c r="T1232" i="1"/>
  <c r="T1396" i="1"/>
  <c r="T1371" i="1"/>
  <c r="T30" i="1"/>
  <c r="T246" i="1"/>
  <c r="T407" i="1"/>
  <c r="T317" i="1"/>
  <c r="T54" i="1"/>
  <c r="T124" i="1"/>
  <c r="T504" i="1"/>
  <c r="T535" i="1"/>
  <c r="T792" i="1"/>
  <c r="T679" i="1"/>
  <c r="T765" i="1"/>
  <c r="T926" i="1"/>
  <c r="T1114" i="1"/>
  <c r="T1102" i="1"/>
  <c r="T115" i="1"/>
  <c r="T469" i="1"/>
  <c r="T588" i="1"/>
  <c r="T620" i="1"/>
  <c r="T1017" i="1"/>
  <c r="T258" i="1"/>
  <c r="T1531" i="1"/>
  <c r="T1600" i="1"/>
  <c r="T1586" i="1"/>
  <c r="T20" i="1"/>
  <c r="T1852" i="1"/>
  <c r="T674" i="1"/>
  <c r="T56" i="1"/>
  <c r="T447" i="1"/>
  <c r="T1743" i="1"/>
  <c r="T519" i="1"/>
  <c r="T370" i="1"/>
  <c r="T732" i="1"/>
  <c r="T861" i="1"/>
  <c r="T919" i="1"/>
  <c r="T849" i="1"/>
  <c r="T1039" i="1"/>
  <c r="T1097" i="1"/>
  <c r="T1658" i="1"/>
  <c r="T3" i="1"/>
  <c r="T1655" i="1"/>
  <c r="T1709" i="1"/>
  <c r="T600" i="1"/>
  <c r="T936" i="1"/>
  <c r="T1013" i="1"/>
  <c r="T1193" i="1"/>
  <c r="T1718" i="1"/>
  <c r="T355" i="1"/>
  <c r="T1425" i="1"/>
  <c r="T548" i="1"/>
  <c r="T288" i="1"/>
  <c r="T1049" i="1"/>
  <c r="T481" i="1"/>
  <c r="T238" i="1"/>
  <c r="T1405" i="1"/>
  <c r="T1463" i="1"/>
  <c r="T1595" i="1"/>
  <c r="T1646" i="1"/>
  <c r="T1799" i="1"/>
  <c r="T34" i="1"/>
  <c r="T766" i="1"/>
  <c r="T882" i="1"/>
  <c r="T953" i="1"/>
  <c r="T1324" i="1"/>
  <c r="T1299" i="1"/>
  <c r="T1353" i="1"/>
  <c r="T1539" i="1"/>
  <c r="T1574" i="1"/>
  <c r="T1591" i="1"/>
  <c r="T1431" i="1"/>
  <c r="T1596" i="1"/>
  <c r="T1788" i="1"/>
  <c r="T16" i="1"/>
  <c r="T865" i="1"/>
  <c r="T186" i="1"/>
  <c r="T1619" i="1"/>
  <c r="T49" i="1"/>
  <c r="T60" i="1"/>
  <c r="T64" i="1"/>
  <c r="T394" i="1"/>
  <c r="T396" i="1"/>
  <c r="T358" i="1"/>
  <c r="T1807" i="1"/>
  <c r="T467" i="1"/>
  <c r="T887" i="1"/>
  <c r="T1044" i="1"/>
  <c r="T1389" i="1"/>
  <c r="T1716" i="1"/>
  <c r="T349" i="1"/>
  <c r="T1535" i="1"/>
  <c r="T352" i="1"/>
  <c r="T929" i="1"/>
  <c r="T1173" i="1"/>
  <c r="T1187" i="1"/>
  <c r="T658" i="1"/>
  <c r="T188" i="1"/>
  <c r="T222" i="1"/>
  <c r="T1418" i="1"/>
  <c r="T1384" i="1"/>
  <c r="T1505" i="1"/>
  <c r="T1534" i="1"/>
  <c r="T1760" i="1"/>
  <c r="T1167" i="1"/>
  <c r="T149" i="1"/>
  <c r="T361" i="1"/>
  <c r="T544" i="1"/>
  <c r="T714" i="1"/>
  <c r="T852" i="1"/>
  <c r="T933" i="1"/>
  <c r="T934" i="1"/>
  <c r="T962" i="1"/>
  <c r="T1789" i="1"/>
  <c r="T1829" i="1"/>
  <c r="T774" i="1"/>
  <c r="T1344" i="1"/>
  <c r="T95" i="1"/>
  <c r="T155" i="1"/>
  <c r="T1761" i="1"/>
  <c r="T1551" i="1"/>
  <c r="T1639" i="1"/>
  <c r="T1814" i="1"/>
  <c r="T344" i="1"/>
  <c r="T415" i="1"/>
  <c r="T723" i="1"/>
  <c r="T569" i="1"/>
  <c r="T705" i="1"/>
  <c r="T1082" i="1"/>
  <c r="T1157" i="1"/>
  <c r="T1138" i="1"/>
  <c r="T1846" i="1"/>
  <c r="T1181" i="1"/>
  <c r="T1572" i="1"/>
  <c r="T491" i="1"/>
  <c r="T617" i="1"/>
  <c r="T282" i="1"/>
  <c r="T1495" i="1"/>
  <c r="T67" i="1"/>
  <c r="T69" i="1"/>
  <c r="T111" i="1"/>
  <c r="T1564" i="1"/>
  <c r="T1621" i="1"/>
  <c r="T5" i="1"/>
  <c r="T1746" i="1"/>
  <c r="T368" i="1"/>
  <c r="T441" i="1"/>
  <c r="T58" i="1"/>
  <c r="T485" i="1"/>
  <c r="T626" i="1"/>
  <c r="T662" i="1"/>
  <c r="T872" i="1"/>
  <c r="T884" i="1"/>
  <c r="T846" i="1"/>
  <c r="T1127" i="1"/>
  <c r="T1154" i="1"/>
  <c r="T1077" i="1"/>
  <c r="T1045" i="1"/>
  <c r="T1528" i="1"/>
  <c r="T1691" i="1"/>
  <c r="T444" i="1"/>
  <c r="T1158" i="1"/>
  <c r="T1787" i="1"/>
  <c r="T1226" i="1"/>
  <c r="T1337" i="1"/>
  <c r="T478" i="1"/>
  <c r="T335" i="1"/>
  <c r="T1200" i="1"/>
  <c r="T1348" i="1"/>
  <c r="T127" i="1"/>
  <c r="T218" i="1"/>
  <c r="T315" i="1"/>
  <c r="T1421" i="1"/>
  <c r="T201" i="1"/>
  <c r="T157" i="1"/>
  <c r="T223" i="1"/>
  <c r="T293" i="1"/>
  <c r="T1189" i="1"/>
  <c r="T1417" i="1"/>
  <c r="T1357" i="1"/>
  <c r="T1515" i="1"/>
  <c r="T1323" i="1"/>
  <c r="T1342" i="1"/>
  <c r="T1819" i="1"/>
  <c r="T1640" i="1"/>
  <c r="T182" i="1"/>
  <c r="T1759" i="1"/>
  <c r="T235" i="1"/>
  <c r="T1756" i="1"/>
  <c r="T340" i="1"/>
  <c r="T483" i="1"/>
  <c r="T207" i="1"/>
  <c r="T432" i="1"/>
  <c r="T525" i="1"/>
  <c r="T623" i="1"/>
  <c r="T343" i="1"/>
  <c r="T895" i="1"/>
  <c r="T808" i="1"/>
  <c r="T843" i="1"/>
  <c r="T912" i="1"/>
  <c r="T1143" i="1"/>
  <c r="T1005" i="1"/>
  <c r="T1139" i="1"/>
  <c r="T1798" i="1"/>
  <c r="T592" i="1"/>
  <c r="T633" i="1"/>
  <c r="T851" i="1"/>
  <c r="T1311" i="1"/>
  <c r="T131" i="1"/>
  <c r="T1203" i="1"/>
  <c r="T160" i="1"/>
  <c r="T227" i="1"/>
  <c r="T1206" i="1"/>
  <c r="T1239" i="1"/>
  <c r="T1364" i="1"/>
  <c r="T1435" i="1"/>
  <c r="T1448" i="1"/>
  <c r="T1735" i="1"/>
  <c r="T590" i="1"/>
  <c r="T191" i="1"/>
  <c r="T380" i="1"/>
  <c r="T164" i="1"/>
  <c r="T654" i="1"/>
  <c r="T697" i="1"/>
  <c r="T756" i="1"/>
  <c r="T941" i="1"/>
  <c r="T923" i="1"/>
  <c r="T1130" i="1"/>
  <c r="T910" i="1"/>
  <c r="T944" i="1"/>
  <c r="T632" i="1"/>
  <c r="T924" i="1"/>
  <c r="T1061" i="1"/>
  <c r="T1472" i="1"/>
  <c r="T1461" i="1"/>
  <c r="T1284" i="1"/>
  <c r="T1116" i="1"/>
  <c r="T77" i="1"/>
  <c r="T296" i="1"/>
  <c r="T1489" i="1"/>
  <c r="T1303" i="1"/>
  <c r="T1455" i="1"/>
  <c r="T1557" i="1"/>
  <c r="T1598" i="1"/>
  <c r="T347" i="1"/>
  <c r="T1842" i="1"/>
  <c r="T1650" i="1"/>
  <c r="T1754" i="1"/>
  <c r="T297" i="1"/>
  <c r="T649" i="1"/>
  <c r="T607" i="1"/>
  <c r="T801" i="1"/>
  <c r="T823" i="1"/>
  <c r="T784" i="1"/>
  <c r="T781" i="1"/>
  <c r="T857" i="1"/>
  <c r="T928" i="1"/>
  <c r="T622" i="1"/>
  <c r="T807" i="1"/>
  <c r="T1156" i="1"/>
  <c r="T940" i="1"/>
  <c r="T841" i="1"/>
  <c r="T921" i="1"/>
  <c r="T173" i="1"/>
  <c r="T639" i="1"/>
  <c r="T694" i="1"/>
  <c r="T746" i="1"/>
  <c r="T810" i="1"/>
  <c r="T1191" i="1"/>
  <c r="T1216" i="1"/>
  <c r="T1219" i="1"/>
  <c r="T1242" i="1"/>
  <c r="T1290" i="1"/>
  <c r="T1393" i="1"/>
  <c r="T1325" i="1"/>
  <c r="T1386" i="1"/>
  <c r="T1390" i="1"/>
  <c r="T1559" i="1"/>
  <c r="T14" i="1"/>
  <c r="T1776" i="1"/>
  <c r="T181" i="1"/>
  <c r="T663" i="1"/>
  <c r="T1029" i="1"/>
  <c r="T1692" i="1"/>
  <c r="T443" i="1"/>
  <c r="T753" i="1"/>
  <c r="T327" i="1"/>
  <c r="T1178" i="1"/>
  <c r="T1263" i="1"/>
  <c r="T1249" i="1"/>
  <c r="T1335" i="1"/>
  <c r="T277" i="1"/>
  <c r="T185" i="1"/>
  <c r="T102" i="1"/>
  <c r="T190" i="1"/>
  <c r="T1248" i="1"/>
  <c r="T1283" i="1"/>
  <c r="T1288" i="1"/>
  <c r="T1470" i="1"/>
  <c r="T1521" i="1"/>
  <c r="T1499" i="1"/>
  <c r="T1567" i="1"/>
  <c r="T1413" i="1"/>
  <c r="T1773" i="1"/>
  <c r="T1839" i="1"/>
  <c r="T50" i="1"/>
  <c r="T1717" i="1"/>
  <c r="T29" i="1"/>
  <c r="T353" i="1"/>
  <c r="T440" i="1"/>
  <c r="T593" i="1"/>
  <c r="T426" i="1"/>
  <c r="T968" i="1"/>
  <c r="T1004" i="1"/>
  <c r="T1012" i="1"/>
  <c r="T1333" i="1"/>
  <c r="T666" i="1"/>
  <c r="T1038" i="1"/>
  <c r="T702" i="1"/>
  <c r="T1204" i="1"/>
  <c r="T635" i="1"/>
  <c r="T1252" i="1"/>
  <c r="T122" i="1"/>
  <c r="T74" i="1"/>
  <c r="T1218" i="1"/>
  <c r="T1233" i="1"/>
  <c r="T1285" i="1"/>
  <c r="T1456" i="1"/>
  <c r="T1566" i="1"/>
  <c r="T1613" i="1"/>
  <c r="T1774" i="1"/>
  <c r="T350" i="1"/>
  <c r="T357" i="1"/>
  <c r="T630" i="1"/>
  <c r="T730" i="1"/>
  <c r="T800" i="1"/>
  <c r="T522" i="1"/>
  <c r="T920" i="1"/>
  <c r="T834" i="1"/>
  <c r="T1086" i="1"/>
  <c r="T965" i="1"/>
  <c r="T1140" i="1"/>
  <c r="T826" i="1"/>
  <c r="T1436" i="1"/>
  <c r="T618" i="1"/>
  <c r="T1141" i="1"/>
  <c r="T587" i="1"/>
  <c r="T1416" i="1"/>
  <c r="T416" i="1"/>
  <c r="T964" i="1"/>
  <c r="T174" i="1"/>
  <c r="T307" i="1"/>
  <c r="T1182" i="1"/>
  <c r="T1446" i="1"/>
  <c r="T459" i="1"/>
  <c r="T500" i="1"/>
  <c r="T7" i="1"/>
  <c r="T387" i="1"/>
  <c r="T566" i="1"/>
  <c r="T736" i="1"/>
  <c r="T665" i="1"/>
  <c r="T776" i="1"/>
  <c r="T769" i="1"/>
  <c r="T751" i="1"/>
  <c r="T879" i="1"/>
  <c r="T772" i="1"/>
  <c r="T1095" i="1"/>
  <c r="T991" i="1"/>
  <c r="T1838" i="1"/>
  <c r="T1081" i="1"/>
  <c r="T1722" i="1"/>
  <c r="T524" i="1"/>
  <c r="T243" i="1"/>
  <c r="T1490" i="1"/>
  <c r="T550" i="1"/>
  <c r="T193" i="1"/>
  <c r="T1322" i="1"/>
  <c r="T1536" i="1"/>
  <c r="T1634" i="1"/>
  <c r="T1546" i="1"/>
  <c r="T497" i="1"/>
  <c r="T46" i="1"/>
  <c r="T1777" i="1"/>
  <c r="T599" i="1"/>
  <c r="T690" i="1"/>
  <c r="T743" i="1"/>
  <c r="T906" i="1"/>
  <c r="T984" i="1"/>
  <c r="T1147" i="1"/>
  <c r="T477" i="1"/>
  <c r="T652" i="1"/>
  <c r="T98" i="1"/>
  <c r="T87" i="1"/>
  <c r="T1272" i="1"/>
  <c r="T605" i="1"/>
  <c r="T712" i="1"/>
  <c r="T1073" i="1"/>
  <c r="T214" i="1"/>
  <c r="T209" i="1"/>
  <c r="T284" i="1"/>
  <c r="T324" i="1"/>
  <c r="T285" i="1"/>
  <c r="T1243" i="1"/>
  <c r="T1264" i="1"/>
  <c r="T1326" i="1"/>
  <c r="T1366" i="1"/>
  <c r="T1372" i="1"/>
  <c r="T1549" i="1"/>
  <c r="T1438" i="1"/>
  <c r="T1571" i="1"/>
  <c r="T1780" i="1"/>
  <c r="T1652" i="1"/>
  <c r="T1797" i="1"/>
  <c r="T475" i="1"/>
  <c r="T585" i="1"/>
  <c r="T573" i="1"/>
  <c r="T638" i="1"/>
  <c r="T783" i="1"/>
  <c r="T899" i="1"/>
  <c r="T917" i="1"/>
  <c r="T972" i="1"/>
  <c r="T1104" i="1"/>
  <c r="T908" i="1"/>
  <c r="T1032" i="1"/>
  <c r="T1356" i="1"/>
  <c r="T718" i="1"/>
  <c r="T981" i="1"/>
  <c r="T1227" i="1"/>
  <c r="T1265" i="1"/>
  <c r="T1841" i="1"/>
  <c r="T495" i="1"/>
  <c r="T59" i="1"/>
  <c r="T581" i="1"/>
  <c r="T650" i="1"/>
  <c r="T728" i="1"/>
  <c r="T1075" i="1"/>
  <c r="T949" i="1"/>
  <c r="T37" i="1"/>
  <c r="T748" i="1"/>
  <c r="T990" i="1"/>
  <c r="T1271" i="1"/>
  <c r="T1247" i="1"/>
  <c r="T1404" i="1"/>
  <c r="T1424" i="1"/>
  <c r="T1441" i="1"/>
  <c r="T1589" i="1"/>
  <c r="T1631" i="1"/>
  <c r="T1816" i="1"/>
  <c r="T537" i="1"/>
  <c r="T699" i="1"/>
  <c r="T558" i="1"/>
  <c r="T870" i="1"/>
  <c r="T737" i="1"/>
  <c r="T1105" i="1"/>
  <c r="T958" i="1"/>
  <c r="T1079" i="1"/>
  <c r="T224" i="1"/>
  <c r="T838" i="1"/>
  <c r="T1133" i="1"/>
  <c r="T1468" i="1"/>
  <c r="T1752" i="1"/>
  <c r="T84" i="1"/>
  <c r="T1209" i="1"/>
  <c r="T1217" i="1"/>
  <c r="T1199" i="1"/>
  <c r="T1240" i="1"/>
  <c r="T1301" i="1"/>
  <c r="T1379" i="1"/>
  <c r="T1540" i="1"/>
  <c r="T1713" i="1"/>
  <c r="T1801" i="1"/>
  <c r="T1172" i="1"/>
  <c r="T847" i="1"/>
  <c r="T931" i="1"/>
  <c r="T973" i="1"/>
  <c r="T950" i="1"/>
  <c r="T1074" i="1"/>
  <c r="T979" i="1"/>
  <c r="T1392" i="1"/>
  <c r="T1477" i="1"/>
  <c r="T1603" i="1"/>
  <c r="T23" i="1"/>
  <c r="T1812" i="1"/>
  <c r="T597" i="1"/>
  <c r="T1220" i="1"/>
  <c r="T1212" i="1"/>
  <c r="T1506" i="1"/>
  <c r="T1526" i="1"/>
  <c r="T1794" i="1"/>
  <c r="T449" i="1"/>
  <c r="T1298" i="1"/>
  <c r="T1250" i="1"/>
  <c r="T1373" i="1"/>
  <c r="T1439" i="1"/>
  <c r="T1376" i="1"/>
  <c r="T1479" i="1"/>
  <c r="T1543" i="1"/>
  <c r="T1725" i="1"/>
  <c r="T1575" i="1"/>
  <c r="T629" i="1"/>
  <c r="T1107" i="1"/>
  <c r="T1224" i="1"/>
  <c r="T1255" i="1"/>
  <c r="T1763" i="1"/>
  <c r="T435" i="1"/>
  <c r="T386" i="1"/>
  <c r="T1537" i="1"/>
  <c r="T1727" i="1"/>
  <c r="T299" i="1"/>
  <c r="T1402" i="1"/>
  <c r="T1412" i="1"/>
  <c r="T1547" i="1"/>
  <c r="T372" i="1"/>
  <c r="T464" i="1"/>
  <c r="T711" i="1"/>
  <c r="T691" i="1"/>
  <c r="T1194" i="1"/>
  <c r="T1244" i="1"/>
  <c r="T1308" i="1"/>
  <c r="T1844" i="1"/>
  <c r="T409" i="1"/>
  <c r="T494" i="1"/>
  <c r="T468" i="1"/>
  <c r="T701" i="1"/>
  <c r="T942" i="1"/>
  <c r="T1160" i="1"/>
  <c r="T1188" i="1"/>
  <c r="T1198" i="1"/>
  <c r="T1274" i="1"/>
  <c r="T1403" i="1"/>
  <c r="T1449" i="1"/>
  <c r="T21" i="1"/>
  <c r="T545" i="1"/>
  <c r="T673" i="1"/>
  <c r="T770" i="1"/>
  <c r="T1065" i="1"/>
  <c r="T1124" i="1"/>
  <c r="T1401" i="1"/>
  <c r="T275" i="1"/>
  <c r="T1196" i="1"/>
  <c r="T1211" i="1"/>
  <c r="T1254" i="1"/>
  <c r="T1550" i="1"/>
  <c r="T452" i="1"/>
  <c r="T583" i="1"/>
  <c r="T854" i="1"/>
  <c r="T1024" i="1"/>
  <c r="T961" i="1"/>
  <c r="T1480" i="1"/>
  <c r="T410" i="1"/>
  <c r="T553" i="1"/>
  <c r="T988" i="1"/>
  <c r="T871" i="1"/>
  <c r="T12" i="1"/>
  <c r="T1826" i="1"/>
  <c r="T999" i="1"/>
  <c r="T543" i="1"/>
  <c r="T709" i="1"/>
  <c r="T1054" i="1"/>
  <c r="T1514" i="1"/>
  <c r="T1645" i="1"/>
  <c r="T427" i="1"/>
  <c r="T731" i="1"/>
  <c r="T641" i="1"/>
  <c r="T710" i="1"/>
  <c r="T969" i="1"/>
  <c r="T1125" i="1"/>
  <c r="T1804" i="1"/>
  <c r="T19" i="1"/>
  <c r="T539" i="1"/>
  <c r="T804" i="1"/>
  <c r="T661" i="1"/>
  <c r="T1649" i="1"/>
  <c r="T1275" i="1"/>
  <c r="T1362" i="1"/>
  <c r="T1397" i="1"/>
  <c r="T1466" i="1"/>
  <c r="T1513" i="1"/>
  <c r="T1533" i="1"/>
  <c r="T1623" i="1"/>
  <c r="T1576" i="1"/>
  <c r="T70" i="1"/>
  <c r="T32" i="1"/>
  <c r="T460" i="1"/>
  <c r="T388" i="1"/>
  <c r="T515" i="1"/>
  <c r="T375" i="1"/>
  <c r="T489" i="1"/>
  <c r="T210" i="1"/>
  <c r="T555" i="1"/>
  <c r="T509" i="1"/>
  <c r="T606" i="1"/>
  <c r="T659" i="1"/>
  <c r="T755" i="1"/>
  <c r="T706" i="1"/>
  <c r="T749" i="1"/>
  <c r="T762" i="1"/>
  <c r="T777" i="1"/>
  <c r="T874" i="1"/>
  <c r="T967" i="1"/>
  <c r="T938" i="1"/>
  <c r="T1085" i="1"/>
  <c r="T1011" i="1"/>
  <c r="T1064" i="1"/>
  <c r="T1098" i="1"/>
  <c r="T909" i="1"/>
  <c r="T1365" i="1"/>
  <c r="T1415" i="1"/>
  <c r="T1497" i="1"/>
  <c r="T1516" i="1"/>
  <c r="T1847" i="1"/>
  <c r="T105" i="1"/>
  <c r="T503" i="1"/>
  <c r="T229" i="1"/>
  <c r="T1830" i="1"/>
  <c r="T523" i="1"/>
  <c r="T356" i="1"/>
  <c r="T395" i="1"/>
  <c r="T542" i="1"/>
  <c r="T886" i="1"/>
  <c r="T915" i="1"/>
  <c r="T799" i="1"/>
  <c r="T1083" i="1"/>
  <c r="T1080" i="1"/>
  <c r="T1131" i="1"/>
  <c r="T172" i="1"/>
  <c r="T128" i="1"/>
  <c r="T1176" i="1"/>
  <c r="T1395" i="1"/>
  <c r="T1375" i="1"/>
  <c r="T1427" i="1"/>
  <c r="T1510" i="1"/>
  <c r="T1556" i="1"/>
  <c r="T472" i="1"/>
  <c r="T1803" i="1"/>
  <c r="T1791" i="1"/>
  <c r="T1728" i="1"/>
  <c r="T1821" i="1"/>
  <c r="T1824" i="1"/>
  <c r="T1835" i="1"/>
  <c r="T453" i="1"/>
  <c r="T456" i="1"/>
  <c r="T516" i="1"/>
  <c r="T602" i="1"/>
  <c r="T480" i="1"/>
  <c r="T686" i="1"/>
  <c r="T747" i="1"/>
  <c r="T567" i="1"/>
  <c r="T902" i="1"/>
  <c r="T757" i="1"/>
  <c r="T820" i="1"/>
  <c r="T935" i="1"/>
  <c r="T903" i="1"/>
  <c r="T966" i="1"/>
  <c r="T1135" i="1"/>
  <c r="T1016" i="1"/>
  <c r="T997" i="1"/>
  <c r="T1089" i="1"/>
  <c r="T1068" i="1"/>
  <c r="T1641" i="1"/>
  <c r="T345" i="1"/>
  <c r="T403" i="1"/>
  <c r="T346" i="1"/>
  <c r="T424" i="1"/>
  <c r="T616" i="1"/>
  <c r="T586" i="1"/>
  <c r="T785" i="1"/>
  <c r="T693" i="1"/>
  <c r="T853" i="1"/>
  <c r="T880" i="1"/>
  <c r="T1056" i="1"/>
  <c r="T951" i="1"/>
  <c r="T205" i="1"/>
  <c r="T65" i="1"/>
  <c r="T291" i="1"/>
  <c r="T325" i="1"/>
  <c r="T252" i="1"/>
  <c r="T1496" i="1"/>
  <c r="T1561" i="1"/>
  <c r="T1483" i="1"/>
  <c r="T1570" i="1"/>
  <c r="T1577" i="1"/>
  <c r="T1636" i="1"/>
  <c r="T1630" i="1"/>
  <c r="T1833" i="1"/>
  <c r="T1810" i="1"/>
  <c r="T466" i="1"/>
  <c r="T493" i="1"/>
  <c r="T536" i="1"/>
  <c r="T373" i="1"/>
  <c r="T412" i="1"/>
  <c r="T681" i="1"/>
  <c r="T671" i="1"/>
  <c r="T740" i="1"/>
  <c r="T707" i="1"/>
  <c r="T855" i="1"/>
  <c r="T793" i="1"/>
  <c r="T768" i="1"/>
  <c r="T945" i="1"/>
  <c r="T779" i="1"/>
  <c r="T835" i="1"/>
  <c r="T1042" i="1"/>
  <c r="T970" i="1"/>
  <c r="T1023" i="1"/>
  <c r="T1010" i="1"/>
  <c r="T1410" i="1"/>
  <c r="T1276" i="1"/>
  <c r="T1437" i="1"/>
  <c r="T1487" i="1"/>
  <c r="T1500" i="1"/>
  <c r="T1599" i="1"/>
  <c r="T1618" i="1"/>
  <c r="T1605" i="1"/>
  <c r="T1643" i="1"/>
  <c r="T194" i="1"/>
  <c r="T1802" i="1"/>
  <c r="T1831" i="1"/>
  <c r="T1849" i="1"/>
  <c r="T421" i="1"/>
  <c r="T383" i="1"/>
  <c r="T510" i="1"/>
  <c r="T341" i="1"/>
  <c r="T417" i="1"/>
  <c r="T619" i="1"/>
  <c r="T745" i="1"/>
  <c r="T867" i="1"/>
  <c r="T837" i="1"/>
  <c r="T1103" i="1"/>
  <c r="T1015" i="1"/>
  <c r="T898" i="1"/>
  <c r="T1406" i="1"/>
  <c r="T141" i="1"/>
  <c r="T202" i="1"/>
  <c r="T1588" i="1"/>
  <c r="T1632" i="1"/>
  <c r="T476" i="1"/>
  <c r="T429" i="1"/>
  <c r="T547" i="1"/>
  <c r="T385" i="1"/>
  <c r="T448" i="1"/>
  <c r="T725" i="1"/>
  <c r="T806" i="1"/>
  <c r="T1120" i="1"/>
  <c r="T1159" i="1"/>
  <c r="T1052" i="1"/>
  <c r="T1099" i="1"/>
  <c r="T1153" i="1"/>
  <c r="T108" i="1"/>
  <c r="T63" i="1"/>
  <c r="T1542" i="1"/>
  <c r="T1511" i="1"/>
  <c r="T1519" i="1"/>
  <c r="T1616" i="1"/>
  <c r="T165" i="1"/>
  <c r="T1815" i="1"/>
  <c r="T1843" i="1"/>
  <c r="T391" i="1"/>
  <c r="T1164" i="1"/>
  <c r="T278" i="1"/>
  <c r="T430" i="1"/>
  <c r="T490" i="1"/>
  <c r="T647" i="1"/>
  <c r="T610" i="1"/>
  <c r="T377" i="1"/>
  <c r="T532" i="1"/>
  <c r="T759" i="1"/>
  <c r="T864" i="1"/>
  <c r="T778" i="1"/>
  <c r="T900" i="1"/>
  <c r="T859" i="1"/>
  <c r="T1008" i="1"/>
  <c r="T937" i="1"/>
  <c r="T957" i="1"/>
  <c r="T1060" i="1"/>
  <c r="T1115" i="1"/>
  <c r="T240" i="1"/>
  <c r="T1834" i="1"/>
  <c r="T198" i="1"/>
  <c r="T1295" i="1"/>
  <c r="T1269" i="1"/>
  <c r="T1268" i="1"/>
  <c r="T1426" i="1"/>
  <c r="T1624" i="1"/>
  <c r="T1488" i="1"/>
  <c r="T1560" i="1"/>
  <c r="T1770" i="1"/>
  <c r="T1823" i="1"/>
  <c r="T518" i="1"/>
  <c r="T337" i="1"/>
  <c r="T556" i="1"/>
  <c r="T571" i="1"/>
  <c r="T526" i="1"/>
  <c r="T575" i="1"/>
  <c r="T722" i="1"/>
  <c r="T788" i="1"/>
  <c r="T863" i="1"/>
  <c r="T844" i="1"/>
  <c r="T786" i="1"/>
  <c r="T918" i="1"/>
  <c r="T1003" i="1"/>
  <c r="T1018" i="1"/>
  <c r="T1121" i="1"/>
  <c r="T1090" i="1"/>
  <c r="T1030" i="1"/>
  <c r="T1078" i="1"/>
  <c r="T136" i="1"/>
  <c r="T208" i="1"/>
  <c r="T1297" i="1"/>
  <c r="T1377" i="1"/>
  <c r="T1530" i="1"/>
  <c r="T1593" i="1"/>
  <c r="T89" i="1"/>
  <c r="T1806" i="1"/>
  <c r="T1832" i="1"/>
  <c r="T1809" i="1"/>
  <c r="T577" i="1"/>
  <c r="T742" i="1"/>
  <c r="T1145" i="1"/>
  <c r="T1035" i="1"/>
  <c r="T943" i="1"/>
  <c r="T1020" i="1"/>
  <c r="T1111" i="1"/>
  <c r="T393" i="1"/>
  <c r="T727" i="1"/>
  <c r="T677" i="1"/>
  <c r="T764" i="1"/>
  <c r="T842" i="1"/>
  <c r="T818" i="1"/>
  <c r="T1096" i="1"/>
  <c r="T1059" i="1"/>
  <c r="T1112" i="1"/>
  <c r="T269" i="1"/>
  <c r="T1554" i="1"/>
  <c r="T1529" i="1"/>
  <c r="T45" i="1"/>
  <c r="T1635" i="1"/>
  <c r="T578" i="1"/>
  <c r="T454" i="1"/>
  <c r="T669" i="1"/>
  <c r="T881" i="1"/>
  <c r="T927" i="1"/>
  <c r="T1040" i="1"/>
  <c r="T1113" i="1"/>
  <c r="T1459" i="1"/>
  <c r="T1458" i="1"/>
  <c r="T1579" i="1"/>
  <c r="T1548" i="1"/>
  <c r="T1731" i="1"/>
  <c r="T1628" i="1"/>
  <c r="T1827" i="1"/>
  <c r="T557" i="1"/>
  <c r="T414" i="1"/>
  <c r="T450" i="1"/>
  <c r="T724" i="1"/>
  <c r="T763" i="1"/>
  <c r="T773" i="1"/>
  <c r="T819" i="1"/>
  <c r="T767" i="1"/>
  <c r="T829" i="1"/>
  <c r="T821" i="1"/>
  <c r="T132" i="1"/>
  <c r="T169" i="1"/>
  <c r="T1280" i="1"/>
  <c r="T1469" i="1"/>
  <c r="T1473" i="1"/>
  <c r="T1491" i="1"/>
  <c r="T1447" i="1"/>
  <c r="T1627" i="1"/>
  <c r="T1610" i="1"/>
  <c r="T338" i="1"/>
  <c r="T436" i="1"/>
  <c r="T354" i="1"/>
  <c r="T552" i="1"/>
  <c r="T533" i="1"/>
  <c r="T445" i="1"/>
  <c r="T648" i="1"/>
  <c r="T689" i="1"/>
  <c r="T713" i="1"/>
  <c r="T771" i="1"/>
  <c r="T644" i="1"/>
  <c r="T839" i="1"/>
  <c r="T817" i="1"/>
  <c r="T1050" i="1"/>
  <c r="T860" i="1"/>
  <c r="T947" i="1"/>
  <c r="T987" i="1"/>
  <c r="T930" i="1"/>
  <c r="T1132" i="1"/>
  <c r="T1151" i="1"/>
  <c r="T161" i="1"/>
  <c r="T1175" i="1"/>
  <c r="T1177" i="1"/>
  <c r="T1378" i="1"/>
  <c r="T1394" i="1"/>
  <c r="T1359" i="1"/>
  <c r="T1360" i="1"/>
  <c r="T1532" i="1"/>
  <c r="T1432" i="1"/>
  <c r="T1538" i="1"/>
  <c r="T1563" i="1"/>
  <c r="T1768" i="1"/>
  <c r="T53" i="1"/>
  <c r="T438" i="1"/>
  <c r="T371" i="1"/>
  <c r="T474" i="1"/>
  <c r="T595" i="1"/>
  <c r="T512" i="1"/>
  <c r="T750" i="1"/>
  <c r="T875" i="1"/>
  <c r="T822" i="1"/>
  <c r="T668" i="1"/>
  <c r="T978" i="1"/>
  <c r="T1070" i="1"/>
  <c r="T1069" i="1"/>
  <c r="T1088" i="1"/>
  <c r="T206" i="1"/>
  <c r="T154" i="1"/>
  <c r="T162" i="1"/>
  <c r="T292" i="1"/>
  <c r="T1294" i="1"/>
  <c r="T1454" i="1"/>
  <c r="T1465" i="1"/>
  <c r="T1492" i="1"/>
  <c r="T1524" i="1"/>
  <c r="T1429" i="1"/>
  <c r="T1555" i="1"/>
  <c r="T1607" i="1"/>
  <c r="T1712" i="1"/>
  <c r="T1611" i="1"/>
  <c r="T1848" i="1"/>
  <c r="T40" i="1"/>
  <c r="T342" i="1"/>
  <c r="T25" i="1"/>
  <c r="T411" i="1"/>
  <c r="T399" i="1"/>
  <c r="T527" i="1"/>
  <c r="T228" i="1"/>
  <c r="T502" i="1"/>
  <c r="T457" i="1"/>
  <c r="T729" i="1"/>
  <c r="T815" i="1"/>
  <c r="T866" i="1"/>
  <c r="T795" i="1"/>
  <c r="T830" i="1"/>
  <c r="T1036" i="1"/>
  <c r="T952" i="1"/>
  <c r="T889" i="1"/>
  <c r="T989" i="1"/>
  <c r="T890" i="1"/>
  <c r="T1100" i="1"/>
  <c r="T1025" i="1"/>
  <c r="T279" i="1"/>
  <c r="T1351" i="1"/>
  <c r="T1562" i="1"/>
  <c r="T1476" i="1"/>
  <c r="T1609" i="1"/>
  <c r="T1552" i="1"/>
  <c r="T1545" i="1"/>
  <c r="T1769" i="1"/>
  <c r="T431" i="1"/>
  <c r="T488" i="1"/>
  <c r="T359" i="1"/>
  <c r="T366" i="1"/>
  <c r="T591" i="1"/>
  <c r="T363" i="1"/>
  <c r="T390" i="1"/>
  <c r="T670" i="1"/>
  <c r="T656" i="1"/>
  <c r="T744" i="1"/>
  <c r="T698" i="1"/>
  <c r="T803" i="1"/>
  <c r="T868" i="1"/>
  <c r="T932" i="1"/>
  <c r="T977" i="1"/>
  <c r="T1009" i="1"/>
  <c r="T922" i="1"/>
  <c r="T1123" i="1"/>
  <c r="T1152" i="1"/>
  <c r="T1058" i="1"/>
  <c r="T107" i="1"/>
  <c r="T318" i="1"/>
  <c r="T1214" i="1"/>
  <c r="T1354" i="1"/>
  <c r="T1314" i="1"/>
  <c r="T1553" i="1"/>
  <c r="T1475" i="1"/>
  <c r="T1507" i="1"/>
  <c r="T1523" i="1"/>
  <c r="T1568" i="1"/>
  <c r="T1820" i="1"/>
  <c r="T1811" i="1"/>
  <c r="T496" i="1"/>
  <c r="T433" i="1"/>
  <c r="T418" i="1"/>
  <c r="T692" i="1"/>
  <c r="T726" i="1"/>
  <c r="T717" i="1"/>
  <c r="T862" i="1"/>
  <c r="T914" i="1"/>
  <c r="T971" i="1"/>
  <c r="T733" i="1"/>
  <c r="T894" i="1"/>
  <c r="T1063" i="1"/>
  <c r="T1002" i="1"/>
  <c r="T1155" i="1"/>
  <c r="T948" i="1"/>
  <c r="T156" i="1"/>
  <c r="T231" i="1"/>
  <c r="T216" i="1"/>
  <c r="T241" i="1"/>
  <c r="T280" i="1"/>
  <c r="T134" i="1"/>
  <c r="T273" i="1"/>
  <c r="T302" i="1"/>
  <c r="T113" i="1"/>
  <c r="T264" i="1"/>
  <c r="T97" i="1"/>
  <c r="T71" i="1"/>
  <c r="T142" i="1"/>
  <c r="T92" i="1"/>
  <c r="T178" i="1"/>
  <c r="T225" i="1"/>
  <c r="T262" i="1"/>
  <c r="T254" i="1"/>
  <c r="T170" i="1"/>
  <c r="T213" i="1"/>
  <c r="T151" i="1"/>
  <c r="T257" i="1"/>
  <c r="T323" i="1"/>
  <c r="T73" i="1"/>
  <c r="T334" i="1"/>
  <c r="T199" i="1"/>
  <c r="T215" i="1"/>
  <c r="T171" i="1"/>
  <c r="T263" i="1"/>
  <c r="T321" i="1"/>
  <c r="T78" i="1"/>
  <c r="T94" i="1"/>
  <c r="T152" i="1"/>
  <c r="T138" i="1"/>
  <c r="T314" i="1"/>
  <c r="T249" i="1"/>
  <c r="T322" i="1"/>
  <c r="T276" i="1"/>
  <c r="T253" i="1"/>
  <c r="T320" i="1"/>
  <c r="T294" i="1"/>
  <c r="T230" i="1"/>
  <c r="T270" i="1"/>
  <c r="T283" i="1"/>
  <c r="T290" i="1"/>
  <c r="T319" i="1"/>
  <c r="T313" i="1"/>
  <c r="T256" i="1"/>
  <c r="T196" i="1"/>
  <c r="T330" i="1"/>
  <c r="T237" i="1"/>
  <c r="T112" i="1"/>
  <c r="T99" i="1"/>
  <c r="T167" i="1"/>
  <c r="T259" i="1"/>
  <c r="T301" i="1"/>
  <c r="T93" i="1"/>
  <c r="T184" i="1"/>
  <c r="T250" i="1"/>
  <c r="T139" i="1"/>
  <c r="T183" i="1"/>
  <c r="T221" i="1"/>
  <c r="T118" i="1"/>
  <c r="T158" i="1"/>
  <c r="T110" i="1"/>
  <c r="T114" i="1"/>
  <c r="T195" i="1"/>
  <c r="T85" i="1"/>
  <c r="T168" i="1"/>
  <c r="T203" i="1"/>
  <c r="T305" i="1"/>
  <c r="T289" i="1"/>
  <c r="T311" i="1"/>
  <c r="T312" i="1"/>
  <c r="T232" i="1"/>
  <c r="T212" i="1"/>
  <c r="T331" i="1"/>
  <c r="T137" i="1"/>
  <c r="T88" i="1"/>
  <c r="T326" i="1"/>
  <c r="T68" i="1"/>
  <c r="T176" i="1"/>
  <c r="T316" i="1"/>
  <c r="T119" i="1"/>
  <c r="T153" i="1"/>
  <c r="T100" i="1"/>
  <c r="T306" i="1"/>
  <c r="T219" i="1"/>
  <c r="T272" i="1"/>
  <c r="T333" i="1"/>
  <c r="T91" i="1"/>
  <c r="T179" i="1"/>
  <c r="T83" i="1"/>
  <c r="T286" i="1"/>
  <c r="T274" i="1"/>
  <c r="T310" i="1"/>
  <c r="T234" i="1"/>
  <c r="T96" i="1"/>
  <c r="T303" i="1"/>
  <c r="T101" i="1"/>
  <c r="T239" i="1"/>
  <c r="T150" i="1"/>
  <c r="T220" i="1"/>
  <c r="T121" i="1"/>
  <c r="T116" i="1"/>
  <c r="T159" i="1"/>
  <c r="T197" i="1"/>
  <c r="T140" i="1"/>
  <c r="T304" i="1"/>
  <c r="T260" i="1"/>
  <c r="T251" i="1"/>
  <c r="T248" i="1"/>
  <c r="T133" i="1"/>
  <c r="T180" i="1"/>
  <c r="T130" i="1"/>
  <c r="T120" i="1"/>
  <c r="T80" i="1"/>
  <c r="T117" i="1"/>
  <c r="T81" i="1"/>
  <c r="T192" i="1"/>
  <c r="T75" i="1"/>
  <c r="T177" i="1"/>
  <c r="T295" i="1"/>
  <c r="T332" i="1"/>
  <c r="T2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F4B40-CCA7-4594-8983-ED1484CF6713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AE62DD78-337A-489D-9115-C54CADE1DC7F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5C45ED11-A928-4342-BD1B-FA5F88F559EA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9BCF6E1E-9E9C-4368-84ED-4DBC0BD65AE7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</connections>
</file>

<file path=xl/sharedStrings.xml><?xml version="1.0" encoding="utf-8"?>
<sst xmlns="http://schemas.openxmlformats.org/spreadsheetml/2006/main" count="15914" uniqueCount="5642">
  <si>
    <t>TYPE</t>
  </si>
  <si>
    <t>YEAR</t>
  </si>
  <si>
    <t>RDS KEY</t>
  </si>
  <si>
    <t>LICENSE NAME</t>
  </si>
  <si>
    <t>STREET</t>
  </si>
  <si>
    <t>CITY</t>
  </si>
  <si>
    <t>ST</t>
  </si>
  <si>
    <t>PISTOL 22</t>
  </si>
  <si>
    <t>PISTOL 25</t>
  </si>
  <si>
    <t>PISTOL 32</t>
  </si>
  <si>
    <t>PISTOL 380</t>
  </si>
  <si>
    <t>PISTOL 9MM</t>
  </si>
  <si>
    <t>PISTOL 50</t>
  </si>
  <si>
    <t>PISTOL TOTAL</t>
  </si>
  <si>
    <t>PISTOL</t>
  </si>
  <si>
    <t>ASAY, PHILIP WILLIAM</t>
  </si>
  <si>
    <t>7911 CANAL STREET</t>
  </si>
  <si>
    <t>ANCHORAGE</t>
  </si>
  <si>
    <t>AK</t>
  </si>
  <si>
    <t>BOWMAN, FORREST WADE</t>
  </si>
  <si>
    <t>29 COLLEGE RD #8B-2</t>
  </si>
  <si>
    <t>FAIRBANKS</t>
  </si>
  <si>
    <t>DOWLE, PAUL GORDON</t>
  </si>
  <si>
    <t>1985 LARIX DR</t>
  </si>
  <si>
    <t>NORTH POLE</t>
  </si>
  <si>
    <t>EVERYDAY DEFENSE SOLUTIONS LLC</t>
  </si>
  <si>
    <t>1591 N KERRY LYNN LN</t>
  </si>
  <si>
    <t>WASILLA</t>
  </si>
  <si>
    <t>FAR NORTH GUN SUPPLY</t>
  </si>
  <si>
    <t>7650 BETHANY CIR</t>
  </si>
  <si>
    <t>GOEDEN, CHAD J</t>
  </si>
  <si>
    <t>2012 CASCADE CREEK RD</t>
  </si>
  <si>
    <t>SITKA</t>
  </si>
  <si>
    <t>BARBOUR CREEK LLC</t>
  </si>
  <si>
    <t>200 SELF RD</t>
  </si>
  <si>
    <t>EUFAULA</t>
  </si>
  <si>
    <t>AL</t>
  </si>
  <si>
    <t>BOTTA, PAUL EDWARD</t>
  </si>
  <si>
    <t>10040 BUTTERCREME DR S</t>
  </si>
  <si>
    <t>MOBILE</t>
  </si>
  <si>
    <t>BROTHERS IN ARMS LLC</t>
  </si>
  <si>
    <t>22571 CANTRELL LANE</t>
  </si>
  <si>
    <t>ATHENS</t>
  </si>
  <si>
    <t>CARRINGTON, MARION COLIN</t>
  </si>
  <si>
    <t>661 ALLIANCE RD</t>
  </si>
  <si>
    <t>BESSEMER</t>
  </si>
  <si>
    <t>CHATTAHOOCHEE GUN WORKS, LLC</t>
  </si>
  <si>
    <t>312 LEE RD 553</t>
  </si>
  <si>
    <t>PHENIX CITY</t>
  </si>
  <si>
    <t>CHILDRESS, MICHAEL ANTHONY</t>
  </si>
  <si>
    <t>122 PLATEAU RD</t>
  </si>
  <si>
    <t>MONTEVALLO</t>
  </si>
  <si>
    <t>CLARK, GREGORY E</t>
  </si>
  <si>
    <t>1157 PHILLIPS RD</t>
  </si>
  <si>
    <t>LANETT</t>
  </si>
  <si>
    <t>COOPER CUSTOMS, LLC</t>
  </si>
  <si>
    <t>1009 BETHPAGE LANE</t>
  </si>
  <si>
    <t>CALERA</t>
  </si>
  <si>
    <t>CYPRESS CREEK INDOOR RANGE INC</t>
  </si>
  <si>
    <t>5060 HIGHWAY 157</t>
  </si>
  <si>
    <t>FLORENCE</t>
  </si>
  <si>
    <t>EASON, THOMAS E</t>
  </si>
  <si>
    <t>725 BROOKLANE DRIVE</t>
  </si>
  <si>
    <t>HUEYTOWN</t>
  </si>
  <si>
    <t>ELLIS, JEFFERY OWEN</t>
  </si>
  <si>
    <t>17943 GROUND HOG RD</t>
  </si>
  <si>
    <t>ADGER</t>
  </si>
  <si>
    <t>H &amp; L FIREARMS LLC</t>
  </si>
  <si>
    <t>4001 COUNTY RD 17</t>
  </si>
  <si>
    <t>MOUNT HOPE</t>
  </si>
  <si>
    <t>KIMBER MFG INC</t>
  </si>
  <si>
    <t>200 INDUSTRIAL BOULEVARD</t>
  </si>
  <si>
    <t>TROY</t>
  </si>
  <si>
    <t>MACH III INC</t>
  </si>
  <si>
    <t>6640 CR 1101</t>
  </si>
  <si>
    <t>VINEMONT</t>
  </si>
  <si>
    <t>MHT DEFENSE LLC</t>
  </si>
  <si>
    <t>1524 HENRY DAVIS ROAD</t>
  </si>
  <si>
    <t>DELTA</t>
  </si>
  <si>
    <t>MULKEY, JAMES ALVIN</t>
  </si>
  <si>
    <t>642 PINE RD</t>
  </si>
  <si>
    <t>PELL CITY</t>
  </si>
  <si>
    <t>PLUNDEROSA FIREARMS, LLC</t>
  </si>
  <si>
    <t>2126 KIRKMAN DR</t>
  </si>
  <si>
    <t>BIRMINGHAM</t>
  </si>
  <si>
    <t>RED PHOENIX DEFENSE LLC</t>
  </si>
  <si>
    <t>106 JUDSON CT</t>
  </si>
  <si>
    <t>PRATTVILLE</t>
  </si>
  <si>
    <t>REMINGTON ARMS COMPANY LLC</t>
  </si>
  <si>
    <t>1816 REMINGTON CIRCLE SW</t>
  </si>
  <si>
    <t>HUNTSVILLE</t>
  </si>
  <si>
    <t>ROCKET CITY GUN WORKS, LLC</t>
  </si>
  <si>
    <t>23884 WALES ST</t>
  </si>
  <si>
    <t>ELKMONT</t>
  </si>
  <si>
    <t>SHORT DEFENSE SYSTEMS INC</t>
  </si>
  <si>
    <t>1561B MONTGOMERY HWY</t>
  </si>
  <si>
    <t>HOOVER</t>
  </si>
  <si>
    <t>THE ARMORY GUNS AND AMMO LLC</t>
  </si>
  <si>
    <t>2639 PELHAM PARKWAY</t>
  </si>
  <si>
    <t>PELHAM</t>
  </si>
  <si>
    <t>6P, LLC</t>
  </si>
  <si>
    <t>13565 W HWY 72 STE 10-
11</t>
  </si>
  <si>
    <t>HIWASSE</t>
  </si>
  <si>
    <t>AR</t>
  </si>
  <si>
    <t>BLANKENSHIP, SCOTTY L</t>
  </si>
  <si>
    <t>17227 RIVER VALLEY RD</t>
  </si>
  <si>
    <t>SILOAM SPRINGS</t>
  </si>
  <si>
    <t>BOHANNON, BRET AND GILLEY, MARVIN</t>
  </si>
  <si>
    <t>121 RIVERSIDE PARK RD</t>
  </si>
  <si>
    <t>SEARCY</t>
  </si>
  <si>
    <t>BOYD TACTICAL DEFENSE LLC</t>
  </si>
  <si>
    <t>107 MARTIN CIRCLE</t>
  </si>
  <si>
    <t>FORT SMITH</t>
  </si>
  <si>
    <t>DSKTB GROUP LLC</t>
  </si>
  <si>
    <t>103 SW WINSTED LN STE
29</t>
  </si>
  <si>
    <t>BENTONVILLE</t>
  </si>
  <si>
    <t>FEDERAL ARMAMENT LLC</t>
  </si>
  <si>
    <t>5730 N 6TH ST</t>
  </si>
  <si>
    <t>GUNCRAFTER INDUSTRIES, LLC</t>
  </si>
  <si>
    <t>171 MADISON 1510</t>
  </si>
  <si>
    <t>J &amp; J GUNSMITHING AND HYDROGRAPHICS</t>
  </si>
  <si>
    <t>25174 HWY 71 N</t>
  </si>
  <si>
    <t>MANSFIELD</t>
  </si>
  <si>
    <t>LEWIS, ROBERT  TODD</t>
  </si>
  <si>
    <t>17900 AUSTIN LN</t>
  </si>
  <si>
    <t>LITTLE ROCK</t>
  </si>
  <si>
    <t>LONGSHOT FIREARMS, LLC</t>
  </si>
  <si>
    <t>315A S SEBASTIAN</t>
  </si>
  <si>
    <t>WEST HELENA</t>
  </si>
  <si>
    <t>NIGHTHAWK CUSTOM LLC</t>
  </si>
  <si>
    <t>1306 WEST TRIMBLE AVE</t>
  </si>
  <si>
    <t>BERRYVILLE</t>
  </si>
  <si>
    <t>PODEMSKI, MICHAEL CHESTER</t>
  </si>
  <si>
    <t>434 CR 1422</t>
  </si>
  <si>
    <t>MOUNTAIN</t>
  </si>
  <si>
    <t>TOP NOTCH ACCESSORIES, INC.</t>
  </si>
  <si>
    <t>2823 SR 124</t>
  </si>
  <si>
    <t>RUSSELLVILLE</t>
  </si>
  <si>
    <t>VLH INC</t>
  </si>
  <si>
    <t>1105 INDUSTRIAL DR</t>
  </si>
  <si>
    <t>WALTHER MANUFACTURING INC</t>
  </si>
  <si>
    <t>7700 CHAD COLLEY BLVD</t>
  </si>
  <si>
    <t>WE-R-ARS, INC</t>
  </si>
  <si>
    <t>5517 WHEELER AVE</t>
  </si>
  <si>
    <t>WILSONS GUN SHOP INC</t>
  </si>
  <si>
    <t>2452 CR 719</t>
  </si>
  <si>
    <t>2A TACTICAL LLC</t>
  </si>
  <si>
    <t>3710 EAST YEAGER DRIVE</t>
  </si>
  <si>
    <t>GILBERT</t>
  </si>
  <si>
    <t>AZ</t>
  </si>
  <si>
    <t>ABRAMS AIRBORNE MFG, INC</t>
  </si>
  <si>
    <t>3735 N ROMERO RD</t>
  </si>
  <si>
    <t>TUCSON</t>
  </si>
  <si>
    <t>ACMC 93 LLC</t>
  </si>
  <si>
    <t>9743 E IMPALA AVE</t>
  </si>
  <si>
    <t>MESA</t>
  </si>
  <si>
    <t>AGAINST ALL ENEMIES LLC</t>
  </si>
  <si>
    <t>2152 MCCULLOCH BLVD NORTH STE B</t>
  </si>
  <si>
    <t>LAKE HAVASU CITY</t>
  </si>
  <si>
    <t>AMMO A-Z LLC</t>
  </si>
  <si>
    <t>2005 W DEER VALLEY RD #103</t>
  </si>
  <si>
    <t>PHOENIX</t>
  </si>
  <si>
    <t>ARIZONA SILENCER LLC</t>
  </si>
  <si>
    <t>2355 E WIDE VIEW CT</t>
  </si>
  <si>
    <t>ORO VALLEY</t>
  </si>
  <si>
    <t>BLACK HAT MANUFACTURING LLC</t>
  </si>
  <si>
    <t>31105 NORTH 222ND DRIVE</t>
  </si>
  <si>
    <t>WITTMANN</t>
  </si>
  <si>
    <t>BREACHER'S CUSTOM GUNS LLC</t>
  </si>
  <si>
    <t>2001 W ROSE GARDEN LANE</t>
  </si>
  <si>
    <t>BROWN, TIMOTHY DAVID</t>
  </si>
  <si>
    <t>14201 N GIBSON TRL</t>
  </si>
  <si>
    <t>BTE USA MANUFACTURING LLC</t>
  </si>
  <si>
    <t>2601 W LONE CACTUS DR STE E</t>
  </si>
  <si>
    <t>BURTON, ROBERT GORDON</t>
  </si>
  <si>
    <t>20215 W MORETON WAY</t>
  </si>
  <si>
    <t>WICKENBURG</t>
  </si>
  <si>
    <t>CAMERONS LLC</t>
  </si>
  <si>
    <t>24015 N 45TH DR</t>
  </si>
  <si>
    <t>GLENDALE</t>
  </si>
  <si>
    <t>CANTER, JAY</t>
  </si>
  <si>
    <t>10619 E MENDOZA AVE</t>
  </si>
  <si>
    <t>CARNIMORE LLC</t>
  </si>
  <si>
    <t>39611 N 26TH ST</t>
  </si>
  <si>
    <t>CAVE CREEK</t>
  </si>
  <si>
    <t>CATS ARMS LLC</t>
  </si>
  <si>
    <t>5118 E PIMA ST</t>
  </si>
  <si>
    <t>D &amp; L SPORTS INC</t>
  </si>
  <si>
    <t>118 N FIRESKY #B</t>
  </si>
  <si>
    <t>CHINO VALLEY</t>
  </si>
  <si>
    <t>DAMATO, CHRISTOPHER</t>
  </si>
  <si>
    <t>1880 E KASTI TRL</t>
  </si>
  <si>
    <t>SIERRA VISTA</t>
  </si>
  <si>
    <t>DISRUPTIVE PRODUCTS INC</t>
  </si>
  <si>
    <t>1683 W GRANT RD STE
102</t>
  </si>
  <si>
    <t>EMG CUSTOMS LLC</t>
  </si>
  <si>
    <t>3549 W TWAIN DR</t>
  </si>
  <si>
    <t>ANTHEM</t>
  </si>
  <si>
    <t>EXCEL MANUFACTURING  INC</t>
  </si>
  <si>
    <t>2560 OUTPOST DR STE 1</t>
  </si>
  <si>
    <t>BULLHEAD CITY</t>
  </si>
  <si>
    <t>EXOTICAR15 COM LLC</t>
  </si>
  <si>
    <t>10443 N CAVE CREEK RD STE 112-113</t>
  </si>
  <si>
    <t>EXTAR LLC</t>
  </si>
  <si>
    <t>1070 METRIC DR</t>
  </si>
  <si>
    <t>FARRELL, CLIFTON</t>
  </si>
  <si>
    <t>1306 BROOK TROUT DR</t>
  </si>
  <si>
    <t>SHOW LOW</t>
  </si>
  <si>
    <t>GHOST HAMMER ARMS LLC</t>
  </si>
  <si>
    <t>2983 EAST BAARS CT</t>
  </si>
  <si>
    <t>GHOST PRODUCTS INC</t>
  </si>
  <si>
    <t>1008 S CENTER ST</t>
  </si>
  <si>
    <t>GIBBENS ENGINEERING GROUP LLC</t>
  </si>
  <si>
    <t>5456 EAST MCDOWELL
RD STE 118</t>
  </si>
  <si>
    <t>GRANT, WYATT W</t>
  </si>
  <si>
    <t>2210 E FILAREE CIR</t>
  </si>
  <si>
    <t>PAYSON</t>
  </si>
  <si>
    <t>IMPERIAL ARMS LLC</t>
  </si>
  <si>
    <t>JACKSON, MARC A</t>
  </si>
  <si>
    <t>JOEJOE ENTERPRISES LLC</t>
  </si>
  <si>
    <t>6788 W ROBERTA LANE</t>
  </si>
  <si>
    <t>PEORIA</t>
  </si>
  <si>
    <t>JT ARMS LLC</t>
  </si>
  <si>
    <t>KE ARMS LLC</t>
  </si>
  <si>
    <t>4343 E MAGNOLIA ST</t>
  </si>
  <si>
    <t>LAYKE TACTICAL LLC</t>
  </si>
  <si>
    <t>3330 W OSBORN RD</t>
  </si>
  <si>
    <t>LRK MECHANICAL LLC</t>
  </si>
  <si>
    <t>727 BRANNEN AVE</t>
  </si>
  <si>
    <t>PRESCOTT</t>
  </si>
  <si>
    <t>MAC PRECISION LLC</t>
  </si>
  <si>
    <t>2015 W RUTHRAUFF RD STE 133</t>
  </si>
  <si>
    <t>MLS ARMS LLC</t>
  </si>
  <si>
    <t>520 W UNION HILLS DR STE 107</t>
  </si>
  <si>
    <t>OPEN SEASON DEFENSE LLC</t>
  </si>
  <si>
    <t>6307 W PORT ROYALE LANE</t>
  </si>
  <si>
    <t>OVERWATCH TACTICAL LLC</t>
  </si>
  <si>
    <t>2330 W PARKSIDE LN STE G108</t>
  </si>
  <si>
    <t>PATRIOT ORDNANCE FACTORY INC</t>
  </si>
  <si>
    <t>1492 W VICTORY LANE</t>
  </si>
  <si>
    <t>PEW PEW AZ LLC</t>
  </si>
  <si>
    <t>11104 E SEGURA AVE</t>
  </si>
  <si>
    <t>PRECISION WORKS LLC</t>
  </si>
  <si>
    <t>3533 E CONTESSA CIRCLE</t>
  </si>
  <si>
    <t>PYROFLI INDUSTRIES LLC</t>
  </si>
  <si>
    <t>8625 E BARATARIA BLVD</t>
  </si>
  <si>
    <t>QUENTIN LASER LLC</t>
  </si>
  <si>
    <t>1025 N MCQUEEN RD STE 153/154</t>
  </si>
  <si>
    <t>RAMM. KARL JOSEPH</t>
  </si>
  <si>
    <t>21958 N BRADEN RD</t>
  </si>
  <si>
    <t>MARICOPA</t>
  </si>
  <si>
    <t>RDTS MANUFACTURING INC</t>
  </si>
  <si>
    <t>BIG SYCAMORE BLDG A 1ST FL</t>
  </si>
  <si>
    <t>REDACT WEAPONRY LLC</t>
  </si>
  <si>
    <t>5103 WEST LUPINE AVE</t>
  </si>
  <si>
    <t>REEDER, GARY NELSON</t>
  </si>
  <si>
    <t>2599 7TH AVE</t>
  </si>
  <si>
    <t>FLAGSTAFF</t>
  </si>
  <si>
    <t>ROBAR COMPANIES INC</t>
  </si>
  <si>
    <t>1712 W ALOE VERA DR</t>
  </si>
  <si>
    <t>ROE ARMORY LLC</t>
  </si>
  <si>
    <t>9250 N 43RD AVE STE 19</t>
  </si>
  <si>
    <t>S &amp; S ARMS LLC</t>
  </si>
  <si>
    <t>4821 N WINCHESTER RD</t>
  </si>
  <si>
    <t>APACHE JUNCTION</t>
  </si>
  <si>
    <t>SD TACTICAL ARMS LLC</t>
  </si>
  <si>
    <t>6301 E NUGGET PATCH</t>
  </si>
  <si>
    <t>SEND IT COATINGS AND CUSTOMS LLC</t>
  </si>
  <si>
    <t>1122 W VERSILIA DRIVE</t>
  </si>
  <si>
    <t>SENSENEY, MICHAEL E</t>
  </si>
  <si>
    <t>10962 NORTH LOCUST ST</t>
  </si>
  <si>
    <t>SERENDIPITY INVESTMENTS MFG LLC</t>
  </si>
  <si>
    <t>2 SOUTH MILTON RD</t>
  </si>
  <si>
    <t>SOUTHWEST PRECISION ARMS LLC</t>
  </si>
  <si>
    <t>1300 S LITCHFIELD AVE #A 1040</t>
  </si>
  <si>
    <t>GOODYEAR</t>
  </si>
  <si>
    <t>STINNETT, CODY CLARK</t>
  </si>
  <si>
    <t>23662 W LEVI DR</t>
  </si>
  <si>
    <t>BUCKEYE</t>
  </si>
  <si>
    <t>STRATEGIC ARMORY CORPS LLC</t>
  </si>
  <si>
    <t>525 E PINNACLE PEAK RD STE 100</t>
  </si>
  <si>
    <t>STURM, RUGER &amp; COMPANY, INC</t>
  </si>
  <si>
    <t>200 RUGER RD</t>
  </si>
  <si>
    <t>SUAREZ INTERNATIONAL USA INC</t>
  </si>
  <si>
    <t>1616 WEST IRON
SPRINGS RD #3</t>
  </si>
  <si>
    <t>TOSSAN, GEORGE</t>
  </si>
  <si>
    <t>9851 E VOLTAIRE DR</t>
  </si>
  <si>
    <t>SCOTTSDALE</t>
  </si>
  <si>
    <t>TRITON ARMS LLC</t>
  </si>
  <si>
    <t>2947 KISH AVE STE A</t>
  </si>
  <si>
    <t>YUMA</t>
  </si>
  <si>
    <t>WHITEHEAD, PHILLIP DAVID</t>
  </si>
  <si>
    <t>4267 N CHOLLA DR</t>
  </si>
  <si>
    <t>PRESCOTT VALLEY</t>
  </si>
  <si>
    <t>WOODS, JOSEPH LEE</t>
  </si>
  <si>
    <t>3338 E WINDSOR DR</t>
  </si>
  <si>
    <t>WRIGHT ARMORY LLC</t>
  </si>
  <si>
    <t>250 S MULBERRY #102</t>
  </si>
  <si>
    <t>YOUNG MANUFACTURING INC</t>
  </si>
  <si>
    <t>5528 N 51ST AVE</t>
  </si>
  <si>
    <t>ZARBOCK, TIMOTHY GENE</t>
  </si>
  <si>
    <t>3921 SOUTH FELIX PLACE</t>
  </si>
  <si>
    <t>CHANDLER</t>
  </si>
  <si>
    <t>BISHOP AMMUNITION MANUFACTURING LLC</t>
  </si>
  <si>
    <t>3221 ELKHORN AVE #27</t>
  </si>
  <si>
    <t>NORTH HIGHLANDS</t>
  </si>
  <si>
    <t>CA</t>
  </si>
  <si>
    <t>EXCEL INDUSTRIES INC</t>
  </si>
  <si>
    <t>1601 FREMONT CT</t>
  </si>
  <si>
    <t>ONTARIO</t>
  </si>
  <si>
    <t>FIREARMS UNLIMITED CALIFORNIA LLC</t>
  </si>
  <si>
    <t>450 FLETCHER
PARKWAY #208</t>
  </si>
  <si>
    <t>EL CAJON</t>
  </si>
  <si>
    <t>FIVE FIVE SIX, INC</t>
  </si>
  <si>
    <t>1906 OCEANSIDE BLVD</t>
  </si>
  <si>
    <t>OCEANSIDE</t>
  </si>
  <si>
    <t>FMK FIREARMS</t>
  </si>
  <si>
    <t>1025 A ORTEGA WAY /</t>
  </si>
  <si>
    <t>PLACENTIA</t>
  </si>
  <si>
    <t>GUNFIGHTER TACTICAL, LLC</t>
  </si>
  <si>
    <t>7190 MIRAMAR RD #115</t>
  </si>
  <si>
    <t>SAN DIEGO</t>
  </si>
  <si>
    <t>INDEPENDENT STUDIO</t>
  </si>
  <si>
    <t>9545 WENTWORTH ST</t>
  </si>
  <si>
    <t>SUNLAND</t>
  </si>
  <si>
    <t>LEDESMA, PAUL</t>
  </si>
  <si>
    <t>13552 CENTRAL AVE,</t>
  </si>
  <si>
    <t>CHINO</t>
  </si>
  <si>
    <t>OCELLO, RONALD MILLARD</t>
  </si>
  <si>
    <t>1931 NORTH KELLY AVE</t>
  </si>
  <si>
    <t>UPLAND</t>
  </si>
  <si>
    <t>ORRELL SALVESON INC</t>
  </si>
  <si>
    <t>PHOENIX ARMS</t>
  </si>
  <si>
    <t>4231 BRICKELL STREET</t>
  </si>
  <si>
    <t>RED LINE ENGINEERING INC</t>
  </si>
  <si>
    <t>4616 WEED PATCH</t>
  </si>
  <si>
    <t>GREENWOOD</t>
  </si>
  <si>
    <t>RIDER MUNITIONS LLC</t>
  </si>
  <si>
    <t>16816 S BROADWAY ST</t>
  </si>
  <si>
    <t>GARDENA</t>
  </si>
  <si>
    <t>RYENEX INC</t>
  </si>
  <si>
    <t>2575 CHINO HILLS</t>
  </si>
  <si>
    <t>CHINO HILLS</t>
  </si>
  <si>
    <t>SWAIM, BRETT RAYMOND &amp;</t>
  </si>
  <si>
    <t>5819 BERYL ST</t>
  </si>
  <si>
    <t>RANCHO</t>
  </si>
  <si>
    <t>TRIP WIRE LLC</t>
  </si>
  <si>
    <t>6861 NANCY RIDGE DR</t>
  </si>
  <si>
    <t>TSG GROUP LLC</t>
  </si>
  <si>
    <t>1401 N BATAVIA STE 112</t>
  </si>
  <si>
    <t>ORANGE</t>
  </si>
  <si>
    <t>VON COLLN, JOHN</t>
  </si>
  <si>
    <t>3166 E THOUSAND OAKS</t>
  </si>
  <si>
    <t>THOUSAND</t>
  </si>
  <si>
    <t>300 ARMS INC</t>
  </si>
  <si>
    <t>7074 MOUNT NIMBUS ST</t>
  </si>
  <si>
    <t>WELLINGTON</t>
  </si>
  <si>
    <t>CO</t>
  </si>
  <si>
    <t>BEULAH METAL RECOVERY</t>
  </si>
  <si>
    <t>9008 PINE AVE</t>
  </si>
  <si>
    <t>BEULAH</t>
  </si>
  <si>
    <t>BLACK MAGIC CONSULTING</t>
  </si>
  <si>
    <t>5504 S LILLY CREEK CT</t>
  </si>
  <si>
    <t>BYERS</t>
  </si>
  <si>
    <t>BLUE DIAMOND INDUSTRIES</t>
  </si>
  <si>
    <t>1202 GROVE ST</t>
  </si>
  <si>
    <t>DENVER</t>
  </si>
  <si>
    <t>COLORADO TITLE II FIREARMS</t>
  </si>
  <si>
    <t>7648 MARSHALL DRIVE</t>
  </si>
  <si>
    <t>FOUNTAIN</t>
  </si>
  <si>
    <t>COOK'S GUN REPAIR &amp;</t>
  </si>
  <si>
    <t>575 VALLEY ST #8</t>
  </si>
  <si>
    <t>COLORADO</t>
  </si>
  <si>
    <t>CRITICAL DEFENSE SYSTEMS</t>
  </si>
  <si>
    <t>277 COUNTY ROAD 50</t>
  </si>
  <si>
    <t>GUNNISON</t>
  </si>
  <si>
    <t>CROSSGYRO LLC</t>
  </si>
  <si>
    <t>8369 DOVE RIDGE WAY</t>
  </si>
  <si>
    <t>PARKER</t>
  </si>
  <si>
    <t>DANGER CLOSE ARMAMENT</t>
  </si>
  <si>
    <t>6801 S EMPORIA ST #102</t>
  </si>
  <si>
    <t>GRE-TAN RIFLES LLC</t>
  </si>
  <si>
    <t>24005 HWY 13</t>
  </si>
  <si>
    <t>MEEKER</t>
  </si>
  <si>
    <t>HARTKE, LONNIE EUGENE</t>
  </si>
  <si>
    <t>1149 N PICKETWIRE LN</t>
  </si>
  <si>
    <t>PUEBLO WEST</t>
  </si>
  <si>
    <t>HRQ ENTERPRIZES LLC</t>
  </si>
  <si>
    <t>351 S MOBILE ST</t>
  </si>
  <si>
    <t>ELIZABETH</t>
  </si>
  <si>
    <t>K &amp; DR ENTERPRISES, LLC</t>
  </si>
  <si>
    <t>1231 TWIN PEAKS CIRCLE</t>
  </si>
  <si>
    <t>LONGMONT</t>
  </si>
  <si>
    <t>KYNA MUNITIONS LLC</t>
  </si>
  <si>
    <t>6955 PALMER PARK BLVD</t>
  </si>
  <si>
    <t>COLORADO SPRINGS</t>
  </si>
  <si>
    <t>LEGACY CUSTOM PRODUCTS INC</t>
  </si>
  <si>
    <t>65 NORTH SKYLANE DR</t>
  </si>
  <si>
    <t>DURANGO</t>
  </si>
  <si>
    <t>LIPPARD, KARL</t>
  </si>
  <si>
    <t>2544 PATRIOT HTS</t>
  </si>
  <si>
    <t>OASIS CUSTOM FIREARMS LLC</t>
  </si>
  <si>
    <t>2935 N PROSPECT ST STE 100</t>
  </si>
  <si>
    <t>PHOENIX WEAPONRY LLC</t>
  </si>
  <si>
    <t>504 2ND ST</t>
  </si>
  <si>
    <t>BERTHOUD</t>
  </si>
  <si>
    <t>PTC ENTERPRISES LLC</t>
  </si>
  <si>
    <t>2803 JUNCTION ST</t>
  </si>
  <si>
    <t>ROCKY MOUNTAIN PECISION RIFFLES INC</t>
  </si>
  <si>
    <t>385 MIRA SOL DR</t>
  </si>
  <si>
    <t>STOKER, BROCK</t>
  </si>
  <si>
    <t>3141 52ND AVE</t>
  </si>
  <si>
    <t>GREELEY</t>
  </si>
  <si>
    <t>TRIGGER TIME GUN CLUB LLC</t>
  </si>
  <si>
    <t>3575 STAGECOACH RD</t>
  </si>
  <si>
    <t>VIKING ARMAMENT LLC</t>
  </si>
  <si>
    <t>596 23 1/2 RD</t>
  </si>
  <si>
    <t>GRAND JUNCTION</t>
  </si>
  <si>
    <t>ANTWORKS PRECISION LLC</t>
  </si>
  <si>
    <t>54 VENTA DRIVE</t>
  </si>
  <si>
    <t>NORTHFORD</t>
  </si>
  <si>
    <t>CT</t>
  </si>
  <si>
    <t>COLT'S MANUFACTURING COMPANY LLC</t>
  </si>
  <si>
    <t>545 NEW PARK AVE</t>
  </si>
  <si>
    <t>WEST HARTFORD</t>
  </si>
  <si>
    <t>DELTA  ARSENAL LLC</t>
  </si>
  <si>
    <t>JOJOS GUNWORKS LLC</t>
  </si>
  <si>
    <t>122 SPRING ST D9</t>
  </si>
  <si>
    <t>SOUTHINGTON</t>
  </si>
  <si>
    <t>O F MOSSBERG &amp; SONS INC</t>
  </si>
  <si>
    <t>7 GRASSO AVE</t>
  </si>
  <si>
    <t>NORTH HAVEN</t>
  </si>
  <si>
    <t>SMITH TACTICAL LLC</t>
  </si>
  <si>
    <t>160 CHRISTIAN STREET</t>
  </si>
  <si>
    <t>OXFORD</t>
  </si>
  <si>
    <t>STANDARD MANUFACTURING CO LLC</t>
  </si>
  <si>
    <t>100 BURRITT STREET</t>
  </si>
  <si>
    <t>NEW BRITAIN</t>
  </si>
  <si>
    <t>1 LACEY PL</t>
  </si>
  <si>
    <t>SOUTHPORT</t>
  </si>
  <si>
    <t>USA FIREARMS CORP</t>
  </si>
  <si>
    <t>119 ROWLEY STREET</t>
  </si>
  <si>
    <t>WINSTED</t>
  </si>
  <si>
    <t>AA TACTICAL INC</t>
  </si>
  <si>
    <t>451 N FERDON BLVD</t>
  </si>
  <si>
    <t>CRESTVIEW</t>
  </si>
  <si>
    <t>FL</t>
  </si>
  <si>
    <t>ADAMS ARMS HOLDINGS, LLC</t>
  </si>
  <si>
    <t>21228 POWELL ROAD</t>
  </si>
  <si>
    <t>BROOKSVILLE</t>
  </si>
  <si>
    <t>ADVANCED TACTICAL FIREARMS LLC</t>
  </si>
  <si>
    <t>4579 BEE RIDGE ROAD</t>
  </si>
  <si>
    <t>SARASOTA</t>
  </si>
  <si>
    <t>ADVANCED WEAPONS &amp; FIREARMS LLC</t>
  </si>
  <si>
    <t>1508 INDUSTRIAL DR</t>
  </si>
  <si>
    <t>NEW SMYRNA BEACH</t>
  </si>
  <si>
    <t>AMERICAN METAL FINISHING CORPORATION</t>
  </si>
  <si>
    <t>7594 CHANCELLOR DRIVE</t>
  </si>
  <si>
    <t>ORLANDO</t>
  </si>
  <si>
    <t>AMERICAN VINTAGE GUN AND PAWN, INC</t>
  </si>
  <si>
    <t>AMMO DUMP INTERNATIONAL LLC</t>
  </si>
  <si>
    <t>1556 S STATE ROAD 53</t>
  </si>
  <si>
    <t>MADISON</t>
  </si>
  <si>
    <t>AR'S BY DESIGN LLC</t>
  </si>
  <si>
    <t>490 NORTH STREET
SUITE 104</t>
  </si>
  <si>
    <t>LONGWOOD</t>
  </si>
  <si>
    <t>ARES DEFENSE SYSTEMS INC</t>
  </si>
  <si>
    <t>1100 WOODY BURKE ROAD</t>
  </si>
  <si>
    <t>MELBOURNE</t>
  </si>
  <si>
    <t>ARSENAL SUPPLY LLC</t>
  </si>
  <si>
    <t>8084 ROSE TERRACE</t>
  </si>
  <si>
    <t>SEMINOLE</t>
  </si>
  <si>
    <t>ARTICLE II FIREARMS LLC</t>
  </si>
  <si>
    <t>25430 NW 8TH LN STE
100</t>
  </si>
  <si>
    <t>NEWBERRY</t>
  </si>
  <si>
    <t>AXIOM CUSTOM GUNS LLC</t>
  </si>
  <si>
    <t>30921 SATIN LEAF LN</t>
  </si>
  <si>
    <t>WESLEY CHAPEL</t>
  </si>
  <si>
    <t>BALLISTIC ADVANTAGE LLC</t>
  </si>
  <si>
    <t>540 LOGISTICS LN STE
60</t>
  </si>
  <si>
    <t>OCOEE</t>
  </si>
  <si>
    <t>BISHOP, RONALD MORRIS</t>
  </si>
  <si>
    <t>6677 W MINA LANE</t>
  </si>
  <si>
    <t>DUNNELLON</t>
  </si>
  <si>
    <t>BLACK CREEK CUSTOM FIREARMS LLC</t>
  </si>
  <si>
    <t>369 BLANDING BLVD SUITE N12</t>
  </si>
  <si>
    <t>ORANGE PARK</t>
  </si>
  <si>
    <t>BLACK CREEK PRECISION LLC</t>
  </si>
  <si>
    <t>5151 SUNBEAM ROAD
SUITE 9,10,11</t>
  </si>
  <si>
    <t>JACKSONVILLE</t>
  </si>
  <si>
    <t>BOA GUN SHOP LLC</t>
  </si>
  <si>
    <t>10201 NE 233 ST RD</t>
  </si>
  <si>
    <t>ORANGE SPRINGS</t>
  </si>
  <si>
    <t>MIAMI</t>
  </si>
  <si>
    <t>BUIS INC</t>
  </si>
  <si>
    <t>1201 HAMLET AVE</t>
  </si>
  <si>
    <t>CLEARWATER</t>
  </si>
  <si>
    <t>BUNKER, BRANDAN</t>
  </si>
  <si>
    <t>11121 DAYBREAK GLEN</t>
  </si>
  <si>
    <t>PARRISH</t>
  </si>
  <si>
    <t>CDA OF FL, LLC</t>
  </si>
  <si>
    <t>9110 MERCURY DRIVE</t>
  </si>
  <si>
    <t>SAINT CLOUD</t>
  </si>
  <si>
    <t>CENTRAL FLORIDA CUSTOM TRAILERS INC</t>
  </si>
  <si>
    <t>9620 BOGGY CREEK RD</t>
  </si>
  <si>
    <t>2136 E 4TH ST</t>
  </si>
  <si>
    <t>CHARLES W JENKINS LLC</t>
  </si>
  <si>
    <t>977 18TH AVE SW</t>
  </si>
  <si>
    <t>VERO BEACH</t>
  </si>
  <si>
    <t>CORE ELITE OPERATIONS INC</t>
  </si>
  <si>
    <t>2150 34TH WAY NORTH SUITE A</t>
  </si>
  <si>
    <t>LARGO</t>
  </si>
  <si>
    <t>CSC ARMS LLC</t>
  </si>
  <si>
    <t>4747 SW 45TH STREET</t>
  </si>
  <si>
    <t>DAVIE</t>
  </si>
  <si>
    <t>CW GUNWERKS LLC</t>
  </si>
  <si>
    <t>10705 SW 216TH ST UNIT
215</t>
  </si>
  <si>
    <t>DIAMONDBACK FIREARMS LLC</t>
  </si>
  <si>
    <t>3400 GRISSOM PKWY</t>
  </si>
  <si>
    <t>COCOA</t>
  </si>
  <si>
    <t>DNS SIGNS &amp; LIGHTING INC</t>
  </si>
  <si>
    <t>2520 32ND AVE N</t>
  </si>
  <si>
    <t>SAINT PETERSBURG</t>
  </si>
  <si>
    <t>EAST COAST CUSTOM TACTICAL LLC</t>
  </si>
  <si>
    <t>925 WALKER RD</t>
  </si>
  <si>
    <t>WILDWOOD</t>
  </si>
  <si>
    <t>FK BRNO US INC</t>
  </si>
  <si>
    <t>6342 NW 18TH DRIVE #5</t>
  </si>
  <si>
    <t>GAINESVILLE</t>
  </si>
  <si>
    <t>FLORIDA FIREARMS ACADEMY LLC</t>
  </si>
  <si>
    <t>13317 W HILLSBOROUGH AVE</t>
  </si>
  <si>
    <t>TAMPA</t>
  </si>
  <si>
    <t>FUSCO, STEPHEN ANTHONY</t>
  </si>
  <si>
    <t>FUSION PRECISION ENGINEERING LLC</t>
  </si>
  <si>
    <t>200 RICH STREET</t>
  </si>
  <si>
    <t>VENICE</t>
  </si>
  <si>
    <t>GFT ARMS LLC</t>
  </si>
  <si>
    <t>6690 COLUMBIA PARK
DR STE  2</t>
  </si>
  <si>
    <t>GOOD TIME OUTDOORS INC</t>
  </si>
  <si>
    <t>4600 W HIGHWAY 326</t>
  </si>
  <si>
    <t>OCALA</t>
  </si>
  <si>
    <t>GUARDIAN ARMAMENT LLC</t>
  </si>
  <si>
    <t>102 PABLO POINT DRIVE</t>
  </si>
  <si>
    <t>GUNSHINE STATE ARMS CORP</t>
  </si>
  <si>
    <t>1076 B  COTTONWOOD</t>
  </si>
  <si>
    <t>TALLAHASSEE</t>
  </si>
  <si>
    <t>HARDLINE CUSTOM LLC</t>
  </si>
  <si>
    <t>6950 PHILIPS HWY STE</t>
  </si>
  <si>
    <t>HAVOC WEAPON SYSTEMS LLC</t>
  </si>
  <si>
    <t>18454 POSSUM TROT</t>
  </si>
  <si>
    <t>DADE CITY</t>
  </si>
  <si>
    <t>I O INC</t>
  </si>
  <si>
    <t>295 NORTH DRIVE SUITE</t>
  </si>
  <si>
    <t>IN GUNS WE TRUST LLC</t>
  </si>
  <si>
    <t>5625 YOUNGQUIST RD</t>
  </si>
  <si>
    <t>FORT MYERS</t>
  </si>
  <si>
    <t>INTERNATIONAL FIREARMS</t>
  </si>
  <si>
    <t>20348 NE 16 PL</t>
  </si>
  <si>
    <t>JRB INDUSTRIES LLC</t>
  </si>
  <si>
    <t>8380 ULMERTON ROAD</t>
  </si>
  <si>
    <t>KEL TEC CNC INDUSTRIES INC</t>
  </si>
  <si>
    <t>1475 COX ROAD</t>
  </si>
  <si>
    <t>KOTE OF ARMS LLC</t>
  </si>
  <si>
    <t>4250 DOW ROAD SUITE</t>
  </si>
  <si>
    <t>KOVACS, DEREK</t>
  </si>
  <si>
    <t>29 BASS LAKE DR</t>
  </si>
  <si>
    <t>DEBARY</t>
  </si>
  <si>
    <t>KOVRT INDUSTRIES LLC</t>
  </si>
  <si>
    <t>2300 31ST ST NORTH</t>
  </si>
  <si>
    <t>SAINT</t>
  </si>
  <si>
    <t>LEMON, LARRY</t>
  </si>
  <si>
    <t>373 SW KESTOR DR</t>
  </si>
  <si>
    <t>PORT SAINT</t>
  </si>
  <si>
    <t>LIGHTS N MORE</t>
  </si>
  <si>
    <t>958 JOSIANE CT</t>
  </si>
  <si>
    <t>ALTAMONTE</t>
  </si>
  <si>
    <t>LT DEFENSE LLC</t>
  </si>
  <si>
    <t>2764 W ATLANTIC BLVD</t>
  </si>
  <si>
    <t>POMPANO</t>
  </si>
  <si>
    <t>M-A-C-K FLORIDA SUPPLY'S</t>
  </si>
  <si>
    <t>5123 CHELAN WAY</t>
  </si>
  <si>
    <t>LAKE WORTH</t>
  </si>
  <si>
    <t>MORETTI ENTERPRISES, INC</t>
  </si>
  <si>
    <t>4691 ORANGE DRIVE</t>
  </si>
  <si>
    <t>MUTINY ARMS LLC</t>
  </si>
  <si>
    <t>2701 SUCCESS DR</t>
  </si>
  <si>
    <t>ODESSA</t>
  </si>
  <si>
    <t>MVB INDUSTRIES INC</t>
  </si>
  <si>
    <t>510 GOOLSBY BLVD BAY</t>
  </si>
  <si>
    <t>DEERFIELD</t>
  </si>
  <si>
    <t>OLD GLORY GUN WORKS INC</t>
  </si>
  <si>
    <t>402 LAKE ST</t>
  </si>
  <si>
    <t>UMATILLA</t>
  </si>
  <si>
    <t>OMEGA DEFENSE SYSTEMS</t>
  </si>
  <si>
    <t>259 GUS HIPP BLVD</t>
  </si>
  <si>
    <t>ROCKLEDGE</t>
  </si>
  <si>
    <t>OMEGA TACTICAL LLC</t>
  </si>
  <si>
    <t>4153 SW 47TH AVE UNIT</t>
  </si>
  <si>
    <t>ON TARGET SPORTS LLC</t>
  </si>
  <si>
    <t>2000 WELLS POND CT</t>
  </si>
  <si>
    <t>PATRIOT TACTICAL USA LLC</t>
  </si>
  <si>
    <t>3905 ABBY LN</t>
  </si>
  <si>
    <t>PERFORMANCE ARMAMENT</t>
  </si>
  <si>
    <t>3130 SW 19 ST #452</t>
  </si>
  <si>
    <t>PEMBROKE</t>
  </si>
  <si>
    <t>PERRY, CONNIE LYNN</t>
  </si>
  <si>
    <t>175 SW 20TH WAY STE</t>
  </si>
  <si>
    <t>DANIA BEACH</t>
  </si>
  <si>
    <t>PRAESTOLOR ARMS LLC</t>
  </si>
  <si>
    <t>2040 SHORT AVE</t>
  </si>
  <si>
    <t>RMW XTREME INC</t>
  </si>
  <si>
    <t>1011 406TH COURT EAST</t>
  </si>
  <si>
    <t>MYAKKA CITY</t>
  </si>
  <si>
    <t>RWC GROUP LLC</t>
  </si>
  <si>
    <t>3901 NE 12TH AVE SUITE</t>
  </si>
  <si>
    <t>SCALLYWAG'S CUSTOMS LLC</t>
  </si>
  <si>
    <t>166 CESSNA DRIVE UNIT</t>
  </si>
  <si>
    <t>PORT SAINT JOE</t>
  </si>
  <si>
    <t>SCCY INDUSTRIES LLC</t>
  </si>
  <si>
    <t>1800 CONCEPT COURT</t>
  </si>
  <si>
    <t>DAYTONA</t>
  </si>
  <si>
    <t>SHARK COAST TACTICAL LLC</t>
  </si>
  <si>
    <t>2819 BEE RIDGE RD #A</t>
  </si>
  <si>
    <t>SJV LIMITED INC</t>
  </si>
  <si>
    <t>4429 GARRISON RD</t>
  </si>
  <si>
    <t>PANAMA CITY</t>
  </si>
  <si>
    <t>SLR RIFLEWORKS LLC</t>
  </si>
  <si>
    <t>1232 WINTER GARDEN</t>
  </si>
  <si>
    <t>WINTER</t>
  </si>
  <si>
    <t>SPARTAC MANUFACTURING</t>
  </si>
  <si>
    <t>11151 66TH ST SUITE 301</t>
  </si>
  <si>
    <t>SPECIAL OPS TACTICAL LLC</t>
  </si>
  <si>
    <t>655 GEM COMMERCE</t>
  </si>
  <si>
    <t>APOPKA</t>
  </si>
  <si>
    <t>SPECIALTY ARMS INC</t>
  </si>
  <si>
    <t>7065 HWY 90</t>
  </si>
  <si>
    <t>GRAND RIDGE</t>
  </si>
  <si>
    <t>SPIKE'S TACTICAL LLC</t>
  </si>
  <si>
    <t>2036 APEX COURT</t>
  </si>
  <si>
    <t>SR GUNSMITHING LLC</t>
  </si>
  <si>
    <t>1501 ASHBY CREEK RD</t>
  </si>
  <si>
    <t>OSTEEN</t>
  </si>
  <si>
    <t>SUNCOAST WEAPONS AND</t>
  </si>
  <si>
    <t>787 COMMERCE DR UNIT</t>
  </si>
  <si>
    <t>SUPERIOR PRECISION RIFLES</t>
  </si>
  <si>
    <t>83 CARA TRAIL</t>
  </si>
  <si>
    <t>CRAWFORDVILL</t>
  </si>
  <si>
    <t>SWUB ENTERPRISES INC</t>
  </si>
  <si>
    <t>36 S HWY 17-92</t>
  </si>
  <si>
    <t>TACTICAL LIFE LLC</t>
  </si>
  <si>
    <t>10388 WEST STATE RD</t>
  </si>
  <si>
    <t>TALON TRAINING GROUP LLC</t>
  </si>
  <si>
    <t>301 COMMERCE BLVD</t>
  </si>
  <si>
    <t>MIDWAY</t>
  </si>
  <si>
    <t>TAURUS INTERNATIONAL</t>
  </si>
  <si>
    <t>16175 NW 49TH AVE</t>
  </si>
  <si>
    <t>TRIDENT ARMS LLC</t>
  </si>
  <si>
    <t>3212 N 40TH ST STE 801</t>
  </si>
  <si>
    <t>TRINITY TACTICAL GROUP INC</t>
  </si>
  <si>
    <t>4366 LOUIS AVENUE</t>
  </si>
  <si>
    <t>HOLIDAY</t>
  </si>
  <si>
    <t>USA PRO TEN LLC</t>
  </si>
  <si>
    <t>5524 64TH WAY N</t>
  </si>
  <si>
    <t>VERITAS TACTICAL LLC</t>
  </si>
  <si>
    <t>207 N GOLDENROD RD</t>
  </si>
  <si>
    <t>WAR DOG INDUSTRIES LLC</t>
  </si>
  <si>
    <t>101 HEAVENSGATE RD</t>
  </si>
  <si>
    <t>DELAND</t>
  </si>
  <si>
    <t>WMD GUNS LLC</t>
  </si>
  <si>
    <t>3068 - 3070 SE</t>
  </si>
  <si>
    <t>STUART</t>
  </si>
  <si>
    <t>YOUR FIRST SHOT INC</t>
  </si>
  <si>
    <t>22220 60TH AVE E</t>
  </si>
  <si>
    <t>BRADENTON</t>
  </si>
  <si>
    <t>ZDRODOWSKI, DAVID PAUL</t>
  </si>
  <si>
    <t>3404 BOGGY CREEK RD</t>
  </si>
  <si>
    <t>KISSIMMEE</t>
  </si>
  <si>
    <t>1911 USA, LLC</t>
  </si>
  <si>
    <t>176 BUGLE DR</t>
  </si>
  <si>
    <t>CLEVELAND</t>
  </si>
  <si>
    <t>GA</t>
  </si>
  <si>
    <t>BARNES, EDKER PAUL JR</t>
  </si>
  <si>
    <t>204 HORACE KING ST</t>
  </si>
  <si>
    <t>LAGRANGE</t>
  </si>
  <si>
    <t>BENNETT, KENNETH JORDAN</t>
  </si>
  <si>
    <t>1480 SALEM ROAD</t>
  </si>
  <si>
    <t>MINERAL BLUFF</t>
  </si>
  <si>
    <t>BRUTE WARRIOR SYSTEMS</t>
  </si>
  <si>
    <t>326 LAKE FOREST DRIVE</t>
  </si>
  <si>
    <t>NEWNAN</t>
  </si>
  <si>
    <t>DASAN USA INC</t>
  </si>
  <si>
    <t>2400 MAIN ST</t>
  </si>
  <si>
    <t>DULUTH</t>
  </si>
  <si>
    <t>KARVASALE, MARK AUGUSTUS</t>
  </si>
  <si>
    <t>506 HICKORY GAP TRAIL</t>
  </si>
  <si>
    <t>DALLAS</t>
  </si>
  <si>
    <t>MIDGARD ARMORY LLC</t>
  </si>
  <si>
    <t>68 SMITH CIRCLE</t>
  </si>
  <si>
    <t>DAWSONVILLE</t>
  </si>
  <si>
    <t>RENATUS ARMS LLC</t>
  </si>
  <si>
    <t>4401 BAKER GROVE</t>
  </si>
  <si>
    <t>ACWORTH</t>
  </si>
  <si>
    <t>RJL INC</t>
  </si>
  <si>
    <t>105 VILLAGE WALK,</t>
  </si>
  <si>
    <t>S&amp;J CUSTOMS LLC</t>
  </si>
  <si>
    <t>2352 HWY 129 N</t>
  </si>
  <si>
    <t>JEFFERSON</t>
  </si>
  <si>
    <t>S&amp;J CUSTOMS, LLC</t>
  </si>
  <si>
    <t>903 HARMONY CHURCH</t>
  </si>
  <si>
    <t>GILLSVILLE</t>
  </si>
  <si>
    <t>SECTION 8 ARMAMENT INC</t>
  </si>
  <si>
    <t>2563 HWY 29 S</t>
  </si>
  <si>
    <t>COLBERT</t>
  </si>
  <si>
    <t>SEMPER FI ARMS LLC</t>
  </si>
  <si>
    <t>310 PINE TRAIL</t>
  </si>
  <si>
    <t>CANTON</t>
  </si>
  <si>
    <t>TACTICAL RESOLVE LLC</t>
  </si>
  <si>
    <t>91 LUCIOUS KENNEDY</t>
  </si>
  <si>
    <t>GLENNVILLE</t>
  </si>
  <si>
    <t>TALON ARMAMENT LLC</t>
  </si>
  <si>
    <t>8530 COBB CENTER DR</t>
  </si>
  <si>
    <t>KENNESAW</t>
  </si>
  <si>
    <t>100 TAURUS WAY</t>
  </si>
  <si>
    <t>BAINBRIDGE</t>
  </si>
  <si>
    <t>THE OUTPOST ARMORY LLC</t>
  </si>
  <si>
    <t>2002 EMA DELL PL</t>
  </si>
  <si>
    <t>LOGANVILLE</t>
  </si>
  <si>
    <t>TIPTON, MARK ALAN</t>
  </si>
  <si>
    <t>2876 OLD JESUP RD</t>
  </si>
  <si>
    <t>BRUNSWICK</t>
  </si>
  <si>
    <t>TRINITY PRECISION &amp; ARMS</t>
  </si>
  <si>
    <t>4643 HWY 280</t>
  </si>
  <si>
    <t>CLAXTON</t>
  </si>
  <si>
    <t>VALOR RIDGE GUNS LLC</t>
  </si>
  <si>
    <t>1229 JOHNSON FERRY</t>
  </si>
  <si>
    <t>MARIETTA</t>
  </si>
  <si>
    <t>WALKER TOOL &amp; MFG, INC</t>
  </si>
  <si>
    <t>1300 ROSS RD</t>
  </si>
  <si>
    <t>SHADY DALE</t>
  </si>
  <si>
    <t>ARMSTRONG ENTERPRISES</t>
  </si>
  <si>
    <t>2880 HWY 44</t>
  </si>
  <si>
    <t>PANORA</t>
  </si>
  <si>
    <t>IA</t>
  </si>
  <si>
    <t>BROWNELLS INC</t>
  </si>
  <si>
    <t>3006 BROWNELLS PKWY</t>
  </si>
  <si>
    <t>GRINNELL</t>
  </si>
  <si>
    <t>CIRCLE SUPPORT LLC</t>
  </si>
  <si>
    <t>105 S WEST ST</t>
  </si>
  <si>
    <t>HENDERSON</t>
  </si>
  <si>
    <t>CREATIVE ARMS LLC</t>
  </si>
  <si>
    <t>1430 EAST FLEMING AVE</t>
  </si>
  <si>
    <t>DES MOINES</t>
  </si>
  <si>
    <t>D A WOLFE ARMS LLC</t>
  </si>
  <si>
    <t>1546 WASHINGTON</t>
  </si>
  <si>
    <t>MUSCATINE</t>
  </si>
  <si>
    <t>KRAKLIO ARMS LLC</t>
  </si>
  <si>
    <t>1019 257TH STREET</t>
  </si>
  <si>
    <t>WHEATLAND</t>
  </si>
  <si>
    <t>LES BAER CUSTOM INC</t>
  </si>
  <si>
    <t>1804 IOWA DR</t>
  </si>
  <si>
    <t>LE CLAIRE</t>
  </si>
  <si>
    <t>MAN O' WAR PRECISION ARM,</t>
  </si>
  <si>
    <t>12403 M AVE</t>
  </si>
  <si>
    <t>PERRY</t>
  </si>
  <si>
    <t>MCF CUSTOM FIREARMS LLC</t>
  </si>
  <si>
    <t>526 CLOVER CIR</t>
  </si>
  <si>
    <t>FREDERICKSBU</t>
  </si>
  <si>
    <t>NORTHERN TACTICAL ARMS</t>
  </si>
  <si>
    <t>112 LAKEVIEW</t>
  </si>
  <si>
    <t>CLEAR LAKE</t>
  </si>
  <si>
    <t>STEALTH BALLISTICS LLC</t>
  </si>
  <si>
    <t>23592 340TH ST</t>
  </si>
  <si>
    <t>FOREST CITY</t>
  </si>
  <si>
    <t>THUNDER ROADS MAGAZINE</t>
  </si>
  <si>
    <t>301 W 2ND ST</t>
  </si>
  <si>
    <t>KIMBALLTON</t>
  </si>
  <si>
    <t>VAPOR TRAIL FIREARMS LLC</t>
  </si>
  <si>
    <t>31842 320TH ;AVE</t>
  </si>
  <si>
    <t>RICHLAND</t>
  </si>
  <si>
    <t>VOLQUARTSEN FIREARMS INC</t>
  </si>
  <si>
    <t>24276 240TH STREET</t>
  </si>
  <si>
    <t>CARROLL</t>
  </si>
  <si>
    <t>2A ARMAMENT LLC</t>
  </si>
  <si>
    <t>7545 S. EISENMAN RD</t>
  </si>
  <si>
    <t>BOISE</t>
  </si>
  <si>
    <t>ID</t>
  </si>
  <si>
    <t>CHANDLER, MARTIN</t>
  </si>
  <si>
    <t>616 SOUTH MAIN</t>
  </si>
  <si>
    <t>HAILEY</t>
  </si>
  <si>
    <t>COLLINS, KENNETH LEE</t>
  </si>
  <si>
    <t>504 PORPHYRY STREET</t>
  </si>
  <si>
    <t>SALMON</t>
  </si>
  <si>
    <t>E AND W FIREARMS LLC</t>
  </si>
  <si>
    <t>23 NORTHRIDGE WAY</t>
  </si>
  <si>
    <t>JEROME</t>
  </si>
  <si>
    <t>EAGLE DEFENSE LLC</t>
  </si>
  <si>
    <t>4910 W DENTON ST</t>
  </si>
  <si>
    <t>FECHER, BLAKE HENRY</t>
  </si>
  <si>
    <t>6306 SOUTH PAPER</t>
  </si>
  <si>
    <t>FLOYDS CUSTOM SHOP INC</t>
  </si>
  <si>
    <t>103 SARAGOSA RD</t>
  </si>
  <si>
    <t>BLANCHARD</t>
  </si>
  <si>
    <t>FM PRODUCTS INC</t>
  </si>
  <si>
    <t>11969 WEST TIOGA ST</t>
  </si>
  <si>
    <t>GIBSON GUN LLC</t>
  </si>
  <si>
    <t>340 S MAIN</t>
  </si>
  <si>
    <t>GOUGH TACTICAL ADVANCED</t>
  </si>
  <si>
    <t>2165 S 1800 E</t>
  </si>
  <si>
    <t>GOODING</t>
  </si>
  <si>
    <t>METAL CRAFT</t>
  </si>
  <si>
    <t>1251 N MIDLAND BLVD</t>
  </si>
  <si>
    <t>NAMPA</t>
  </si>
  <si>
    <t>OCCAM DEFENSE SOLUTIONS</t>
  </si>
  <si>
    <t>2182 NURSERY STREET</t>
  </si>
  <si>
    <t>MOSCOW</t>
  </si>
  <si>
    <t>OCONNELL, JAMES K</t>
  </si>
  <si>
    <t>21218 BIG CANYON RD</t>
  </si>
  <si>
    <t>PECK</t>
  </si>
  <si>
    <t>OLDTOWN R&amp;D LLC</t>
  </si>
  <si>
    <t>66 SHEPARD RD</t>
  </si>
  <si>
    <t>OLDTOWN</t>
  </si>
  <si>
    <t>PRIMARY WEAPONS SYSTEMS</t>
  </si>
  <si>
    <t>255 N. STEELHEAD WAY</t>
  </si>
  <si>
    <t>RIVERMAN, LLC</t>
  </si>
  <si>
    <t>6040 N GOVERNMENT</t>
  </si>
  <si>
    <t>DALTON</t>
  </si>
  <si>
    <t>SALVATION GUN WORKS LLC</t>
  </si>
  <si>
    <t>493 N 4138 E</t>
  </si>
  <si>
    <t>RIGBY</t>
  </si>
  <si>
    <t>SEEKINS PRECISION LLC</t>
  </si>
  <si>
    <t>159 AMERICAN WAY</t>
  </si>
  <si>
    <t>LEWISTON</t>
  </si>
  <si>
    <t>WILKINSON ARMS LLC</t>
  </si>
  <si>
    <t>14754 MURPHY FLAT</t>
  </si>
  <si>
    <t>MURPHY</t>
  </si>
  <si>
    <t>BALDWIN GUN WORKS, LLC</t>
  </si>
  <si>
    <t>17951 CAPLINGER POND</t>
  </si>
  <si>
    <t>MARION</t>
  </si>
  <si>
    <t>IL</t>
  </si>
  <si>
    <t>BRAND, MARK A &amp; ALICIA A</t>
  </si>
  <si>
    <t>504 10TH AVE</t>
  </si>
  <si>
    <t>COLONA</t>
  </si>
  <si>
    <t>CARNE CUSTOMS LLC</t>
  </si>
  <si>
    <t>4808 BURMAN DR</t>
  </si>
  <si>
    <t>CRYSTAL LAKE</t>
  </si>
  <si>
    <t>DEVIL DOG ARMS LLC</t>
  </si>
  <si>
    <t>2000 GARY LANE</t>
  </si>
  <si>
    <t>GENEVA</t>
  </si>
  <si>
    <t>DR GUNS LLC</t>
  </si>
  <si>
    <t>551 TELSER RD</t>
  </si>
  <si>
    <t>LAKE ZURICH</t>
  </si>
  <si>
    <t>DS ARMS INC</t>
  </si>
  <si>
    <t>27990/27996 W</t>
  </si>
  <si>
    <t>LAKE</t>
  </si>
  <si>
    <t>KREBS CUSTOM INC</t>
  </si>
  <si>
    <t>1000 N RAND RD #106</t>
  </si>
  <si>
    <t>WAUCONDA</t>
  </si>
  <si>
    <t>LEWIS MACHINE &amp; TOOL CO</t>
  </si>
  <si>
    <t>1305 W 11TH ST</t>
  </si>
  <si>
    <t>MILAN</t>
  </si>
  <si>
    <t>MANTICORE ARMS INC</t>
  </si>
  <si>
    <t>747 HERRA ST UNIT A</t>
  </si>
  <si>
    <t>ELBURN</t>
  </si>
  <si>
    <t>MMI INC</t>
  </si>
  <si>
    <t>205 WEST MONDAMIN</t>
  </si>
  <si>
    <t>MINOOKA</t>
  </si>
  <si>
    <t>OGLESBY &amp; OGLESBY</t>
  </si>
  <si>
    <t>744 W ANDREW RD</t>
  </si>
  <si>
    <t>SPRINGFIELD</t>
  </si>
  <si>
    <t>OTTE, MICHAEL M</t>
  </si>
  <si>
    <t>7458 PIN OAK RD</t>
  </si>
  <si>
    <t>EDWARDSVILLE</t>
  </si>
  <si>
    <t>PAWLOWSKI, MATTHEW ALAN</t>
  </si>
  <si>
    <t>9520 PAULING RD</t>
  </si>
  <si>
    <t>MONEE</t>
  </si>
  <si>
    <t>RIZZO, ANTHONY CARL</t>
  </si>
  <si>
    <t>15796 STONEWALL</t>
  </si>
  <si>
    <t>MILLBROOK</t>
  </si>
  <si>
    <t>SHEEPDOG KNIFE &amp; GUN, LLC'</t>
  </si>
  <si>
    <t>1031 W MADISON ST</t>
  </si>
  <si>
    <t>MASCOUTAH</t>
  </si>
  <si>
    <t>SPORTSWEREUS INC</t>
  </si>
  <si>
    <t>855 COMMERCE</t>
  </si>
  <si>
    <t>CARPENTERSVI</t>
  </si>
  <si>
    <t>BELL, JOSEPH D</t>
  </si>
  <si>
    <t>211 WEST MAIN ST</t>
  </si>
  <si>
    <t>MILROY</t>
  </si>
  <si>
    <t>IN</t>
  </si>
  <si>
    <t>BLACK BART'S LLC</t>
  </si>
  <si>
    <t>4135 N 450 W</t>
  </si>
  <si>
    <t>COLUMBIA CITY</t>
  </si>
  <si>
    <t>BOSTICK, TED B JR</t>
  </si>
  <si>
    <t>2230 WEST SNAKEHILL</t>
  </si>
  <si>
    <t>LIBERTY</t>
  </si>
  <si>
    <t>CABOT GUN COMPANY LLC</t>
  </si>
  <si>
    <t>3610 FOCUS DR</t>
  </si>
  <si>
    <t>FORT WAYNE</t>
  </si>
  <si>
    <t>CENTURION ARMS LLC</t>
  </si>
  <si>
    <t>8985 CARMEL RIDGE RD</t>
  </si>
  <si>
    <t>MORGANTOWN</t>
  </si>
  <si>
    <t>FOSTECH INC</t>
  </si>
  <si>
    <t>320 MYERS STREET</t>
  </si>
  <si>
    <t>SEYMOUR</t>
  </si>
  <si>
    <t>FREEDOM ORDNANCE</t>
  </si>
  <si>
    <t>612 GRACE WAY</t>
  </si>
  <si>
    <t>MB GUNWORKS LLC</t>
  </si>
  <si>
    <t>1414 KENSINGTON BLVD</t>
  </si>
  <si>
    <t>MCALISTER, THOMAS BRIAN</t>
  </si>
  <si>
    <t>1634 FLETCHER STREET</t>
  </si>
  <si>
    <t>ANDERSON</t>
  </si>
  <si>
    <t>MODERN DEFENSIVE</t>
  </si>
  <si>
    <t>706 N MAIN ST</t>
  </si>
  <si>
    <t>BLUFFTON</t>
  </si>
  <si>
    <t>MOORE GUNWORKS LLC</t>
  </si>
  <si>
    <t>292 SOUTH COUNTY RD</t>
  </si>
  <si>
    <t>AVON</t>
  </si>
  <si>
    <t>NORRIS ARMS CO LLC</t>
  </si>
  <si>
    <t>405 N OLD STATE RD 15</t>
  </si>
  <si>
    <t>MILFORD</t>
  </si>
  <si>
    <t>OPEN RANGE GUNWORKS LLC</t>
  </si>
  <si>
    <t>9628 MULDOON RD</t>
  </si>
  <si>
    <t>PACE TACTICAL LLC</t>
  </si>
  <si>
    <t>5721 E 400 S</t>
  </si>
  <si>
    <t>SAINT ANTHONY</t>
  </si>
  <si>
    <t>PADGETT, MICHAEL DALE</t>
  </si>
  <si>
    <t>470 7TH ST SE</t>
  </si>
  <si>
    <t>LINTON</t>
  </si>
  <si>
    <t>RAFFERTY CUSTOM GUNS LLC</t>
  </si>
  <si>
    <t>7277 GOAT HOLLOW</t>
  </si>
  <si>
    <t>MARTINSVILLE</t>
  </si>
  <si>
    <t>RDMURPHY LLC</t>
  </si>
  <si>
    <t>50 OMEGA LN</t>
  </si>
  <si>
    <t>PLAINFIELD</t>
  </si>
  <si>
    <t>SALTZMAN GUN WORKS INC</t>
  </si>
  <si>
    <t>3896 S 400 WEST</t>
  </si>
  <si>
    <t>TIPTON</t>
  </si>
  <si>
    <t>SITE KNOWLEDGE INC</t>
  </si>
  <si>
    <t>7511 S STATE RD 46</t>
  </si>
  <si>
    <t>RILEY</t>
  </si>
  <si>
    <t>STAR RIFLES LLC</t>
  </si>
  <si>
    <t>8785 N 900 E</t>
  </si>
  <si>
    <t>SHERIDAN</t>
  </si>
  <si>
    <t>TACTICAL WEAPONS &amp; SUPPLY</t>
  </si>
  <si>
    <t>2303 INDIANAPOLIS RD</t>
  </si>
  <si>
    <t>CRAWFORDSVIL</t>
  </si>
  <si>
    <t>TIPPMANN ARMS COMPANY</t>
  </si>
  <si>
    <t>2955 SOUTH</t>
  </si>
  <si>
    <t>WARRIOR ARMS LLC</t>
  </si>
  <si>
    <t>389 E US HWY 30</t>
  </si>
  <si>
    <t>VALPARAISO</t>
  </si>
  <si>
    <t>ZR TACTICAL SOLUTIONS LLC</t>
  </si>
  <si>
    <t>15223 HERRIMAN BLVD</t>
  </si>
  <si>
    <t>NOBLESVILLE</t>
  </si>
  <si>
    <t>A AND M POWDER COATING</t>
  </si>
  <si>
    <t>22435 QUIVIRA RD</t>
  </si>
  <si>
    <t>BUCYRUS</t>
  </si>
  <si>
    <t>KS</t>
  </si>
  <si>
    <t>CLARK, TODD ALAN</t>
  </si>
  <si>
    <t>2708 DRY CREEK</t>
  </si>
  <si>
    <t>GREAT BEND</t>
  </si>
  <si>
    <t>CZ USA</t>
  </si>
  <si>
    <t>3327 &amp; 3341 N 7TH ST</t>
  </si>
  <si>
    <t>KANSAS CITY</t>
  </si>
  <si>
    <t>FREEDOM ARM LLC</t>
  </si>
  <si>
    <t>231 1ST ST JACOBS</t>
  </si>
  <si>
    <t>HARTFORD</t>
  </si>
  <si>
    <t>GREAT PLAINS GUNS INC</t>
  </si>
  <si>
    <t>4816 HWY 59</t>
  </si>
  <si>
    <t>BALDWIN CITY</t>
  </si>
  <si>
    <t>HOLT TACTICAL SOLUTIONS</t>
  </si>
  <si>
    <t>1725 N 38TH ST</t>
  </si>
  <si>
    <t>J. MADISON HOMESTEAD &amp;</t>
  </si>
  <si>
    <t>39335 LONESTAR RD</t>
  </si>
  <si>
    <t>FONTANA</t>
  </si>
  <si>
    <t>KT KUSTOMS LLC</t>
  </si>
  <si>
    <t>503 S H ST</t>
  </si>
  <si>
    <t>LOVE, DEREK EVAN</t>
  </si>
  <si>
    <t>303 W PARALLEL</t>
  </si>
  <si>
    <t>CONWAY</t>
  </si>
  <si>
    <t>MAC'S GUNSMITHING LLC</t>
  </si>
  <si>
    <t>965 E 620 AVE</t>
  </si>
  <si>
    <t>MULBERRY</t>
  </si>
  <si>
    <t>MENZER, JEFFREY ALLEN</t>
  </si>
  <si>
    <t>851 SOUTH LIBERTY</t>
  </si>
  <si>
    <t>CHERRYVALE</t>
  </si>
  <si>
    <t>PODUNK INC</t>
  </si>
  <si>
    <t>1145 W DENNIS AVE</t>
  </si>
  <si>
    <t>OLATHE</t>
  </si>
  <si>
    <t>RAWHIDE GUN &amp; SUPPLY LLC</t>
  </si>
  <si>
    <t>901 GRAND AVE</t>
  </si>
  <si>
    <t>PLAINS</t>
  </si>
  <si>
    <t>RELLIM ARMS LLC</t>
  </si>
  <si>
    <t>810 NORTH MAIN</t>
  </si>
  <si>
    <t>WICHITA</t>
  </si>
  <si>
    <t>SAND CREEK OUTFITTING LLC</t>
  </si>
  <si>
    <t>111 E MAIN</t>
  </si>
  <si>
    <t>HARPER</t>
  </si>
  <si>
    <t>STEEL RAIN TACTICAL LLC</t>
  </si>
  <si>
    <t>210 NORTHWIND DR</t>
  </si>
  <si>
    <t>VALLEY CENTER</t>
  </si>
  <si>
    <t>WOLF TACTICAL AND DESIGN</t>
  </si>
  <si>
    <t>815 E HAWTHORNE DR</t>
  </si>
  <si>
    <t>DERBY</t>
  </si>
  <si>
    <t>2AGUNS LLC</t>
  </si>
  <si>
    <t>10715 SUN RIDGE ROAD</t>
  </si>
  <si>
    <t>GOSHEN</t>
  </si>
  <si>
    <t>KY</t>
  </si>
  <si>
    <t>ADVANCED WEAPONS</t>
  </si>
  <si>
    <t>426 FERRY ST</t>
  </si>
  <si>
    <t>RUSSELL</t>
  </si>
  <si>
    <t>ANCHOR ARMS, LLC</t>
  </si>
  <si>
    <t>CUSTOM ARMS &amp;</t>
  </si>
  <si>
    <t>12200 PAUL COFFEY</t>
  </si>
  <si>
    <t>ASHLAND</t>
  </si>
  <si>
    <t>DOUBLE STAR CORP</t>
  </si>
  <si>
    <t>1805 FORTUNE DR</t>
  </si>
  <si>
    <t>WINCHESTER</t>
  </si>
  <si>
    <t>DUTY, JONATHAN MICHAEL</t>
  </si>
  <si>
    <t>566 ROSEMILL DR</t>
  </si>
  <si>
    <t>LEXINGTON</t>
  </si>
  <si>
    <t>HAWK CREEK ARMORY LLC</t>
  </si>
  <si>
    <t>86 KELLER RD</t>
  </si>
  <si>
    <t>LONDON</t>
  </si>
  <si>
    <t>J &amp; T MUNITIONS INC</t>
  </si>
  <si>
    <t>1805 FORTUNE DRIVE</t>
  </si>
  <si>
    <t>MARTIN GUNSMITHING LLC</t>
  </si>
  <si>
    <t>216 MURPHY LANE</t>
  </si>
  <si>
    <t>NICHOLASVILLE</t>
  </si>
  <si>
    <t>MENSCHENJAGER ARMORY</t>
  </si>
  <si>
    <t>1385 SULPHUR LICK</t>
  </si>
  <si>
    <t>FRANKFORT</t>
  </si>
  <si>
    <t>MERIDIAN ORDNANCE LLC</t>
  </si>
  <si>
    <t>36 SOUTH BANK ST</t>
  </si>
  <si>
    <t>MOUNT</t>
  </si>
  <si>
    <t>PERSONAL DEFENSE SYSTEMS</t>
  </si>
  <si>
    <t>14177 HERRING MILL RD</t>
  </si>
  <si>
    <t>HOPKINSVILLE</t>
  </si>
  <si>
    <t>PTP TACTICAL LLC</t>
  </si>
  <si>
    <t>WILTON HOMESTEAD, LLC</t>
  </si>
  <si>
    <t>2043 NAPIER ROAD</t>
  </si>
  <si>
    <t>SCOTTSVILLE</t>
  </si>
  <si>
    <t>WM C ANDERSON INC</t>
  </si>
  <si>
    <t>1743 ANDERSON BLVD</t>
  </si>
  <si>
    <t>HEBRON</t>
  </si>
  <si>
    <t>1743 ANDERSON</t>
  </si>
  <si>
    <t>556 TACTICAL, LLC</t>
  </si>
  <si>
    <t>4705 HWY 15</t>
  </si>
  <si>
    <t>WINNSBORO</t>
  </si>
  <si>
    <t>LA</t>
  </si>
  <si>
    <t>AK TACTICAL COATINGS LLC</t>
  </si>
  <si>
    <t>3700 LAPALCO BLVD</t>
  </si>
  <si>
    <t>HARVEY</t>
  </si>
  <si>
    <t>AKLYS DEFENSE LLC</t>
  </si>
  <si>
    <t>9683 MAMMOTH AVE</t>
  </si>
  <si>
    <t>BATON ROUGE</t>
  </si>
  <si>
    <t>ALL WEATHER ARMS, LLC</t>
  </si>
  <si>
    <t>128 ROBERTSON RD</t>
  </si>
  <si>
    <t>BALL</t>
  </si>
  <si>
    <t>BAYOU GUN RUNNER LLC</t>
  </si>
  <si>
    <t>1107 FLORIDA AVE SW</t>
  </si>
  <si>
    <t>DENHAM</t>
  </si>
  <si>
    <t>CLARK CUSTOM GUNS INC</t>
  </si>
  <si>
    <t>336 SHOOTOUT LN</t>
  </si>
  <si>
    <t>PRINCETON</t>
  </si>
  <si>
    <t>DANIEL LLC</t>
  </si>
  <si>
    <t>102 DAYBREAK DR</t>
  </si>
  <si>
    <t>SUNSET</t>
  </si>
  <si>
    <t>INTEGRAL ARMS LLC</t>
  </si>
  <si>
    <t>2930 BELMONT AVE</t>
  </si>
  <si>
    <t>NEELY, JAMES EDWARD JR</t>
  </si>
  <si>
    <t>5235 TOPSY BEL RD</t>
  </si>
  <si>
    <t>LAKE CHARLES</t>
  </si>
  <si>
    <t>PATRICKS GUN SHOP LLC</t>
  </si>
  <si>
    <t>1191 HAWN AVE</t>
  </si>
  <si>
    <t>SHREVEPORT</t>
  </si>
  <si>
    <t>ABITA SPRINGS</t>
  </si>
  <si>
    <t>BUSINESS END CUSTOMS LLC</t>
  </si>
  <si>
    <t>147 SUMMIT ST BLDG 3B</t>
  </si>
  <si>
    <t>PEABODY</t>
  </si>
  <si>
    <t>MA</t>
  </si>
  <si>
    <t>DIAMONDHEAD USA</t>
  </si>
  <si>
    <t>622 UNION STREET</t>
  </si>
  <si>
    <t>WEST</t>
  </si>
  <si>
    <t>SAEILO, INC</t>
  </si>
  <si>
    <t>130 GODDARD</t>
  </si>
  <si>
    <t>WORCESTER</t>
  </si>
  <si>
    <t>SMITH &amp; WESSON INC.</t>
  </si>
  <si>
    <t>2100 ROOSEVELT</t>
  </si>
  <si>
    <t>TROY INDUSTRIES INC</t>
  </si>
  <si>
    <t>151 CAPITAL DR</t>
  </si>
  <si>
    <t>WHALLEY PRECISION INC</t>
  </si>
  <si>
    <t>28 HUDSON DRIVE</t>
  </si>
  <si>
    <t>SOUTHWICK</t>
  </si>
  <si>
    <t>YANKEE HILL MACHINE CO INC</t>
  </si>
  <si>
    <t>412 MAIN ST</t>
  </si>
  <si>
    <t>EASTHAMPTON</t>
  </si>
  <si>
    <t>ENGAGE ARMAMENT LLC</t>
  </si>
  <si>
    <t>701 EAST GUDE DR</t>
  </si>
  <si>
    <t>ROCKVILLE</t>
  </si>
  <si>
    <t>MD</t>
  </si>
  <si>
    <t>HANOVER ARMORY LLC</t>
  </si>
  <si>
    <t>LWRC INTERNATIONAL</t>
  </si>
  <si>
    <t>815 CHESAPEAKE DRIVE</t>
  </si>
  <si>
    <t>CAMBRIDGE</t>
  </si>
  <si>
    <t>NRM POWER PRODUCTS LLC</t>
  </si>
  <si>
    <t>14212 BRANDYWINE RD</t>
  </si>
  <si>
    <t>BRANDYWINE</t>
  </si>
  <si>
    <t>PARTRIDGE, ROGER FREDRICK</t>
  </si>
  <si>
    <t>11211 RACE TRACK RD</t>
  </si>
  <si>
    <t>BERLIN</t>
  </si>
  <si>
    <t>TOMMY BUILT TACTICAL LLC</t>
  </si>
  <si>
    <t>18910 GOSHEN RD</t>
  </si>
  <si>
    <t>GAITHERSBURG</t>
  </si>
  <si>
    <t>COLLINS, JAMES M</t>
  </si>
  <si>
    <t>03 MEMORY LANE</t>
  </si>
  <si>
    <t>HERMON</t>
  </si>
  <si>
    <t>ME</t>
  </si>
  <si>
    <t>HEALD, DONALD RAYMOND IV</t>
  </si>
  <si>
    <t>926 BEACH RD</t>
  </si>
  <si>
    <t>LINCOLNVILLE</t>
  </si>
  <si>
    <t>KELLEY, MEGAN AS</t>
  </si>
  <si>
    <t>482 WATER ST</t>
  </si>
  <si>
    <t>ELLSWORTH</t>
  </si>
  <si>
    <t>PATHIAKIS, NICKOLAS JOHN JR</t>
  </si>
  <si>
    <t>94 STRATTON RD</t>
  </si>
  <si>
    <t>RANGELEY</t>
  </si>
  <si>
    <t>RICHARDS, LUCAS</t>
  </si>
  <si>
    <t>855 STATE RD</t>
  </si>
  <si>
    <t>MAPLETON</t>
  </si>
  <si>
    <t>WINDHAM WEAPONRY INC</t>
  </si>
  <si>
    <t>999 ROOSEVELT TRAIL</t>
  </si>
  <si>
    <t>WINDHAM</t>
  </si>
  <si>
    <t>ADVANCED TACTICS LLC</t>
  </si>
  <si>
    <t>4661 S DICKERSON RD</t>
  </si>
  <si>
    <t>LAKE CITY</t>
  </si>
  <si>
    <t>MI</t>
  </si>
  <si>
    <t>ATLAS ARMORY, LLC</t>
  </si>
  <si>
    <t>8999 HADLEY ST #255</t>
  </si>
  <si>
    <t>ATLAS</t>
  </si>
  <si>
    <t>BK GUNS N STUFF LLC</t>
  </si>
  <si>
    <t>6255 POTTERS RD</t>
  </si>
  <si>
    <t>SARANAC</t>
  </si>
  <si>
    <t>BLACK SWAMP FIREARMS LLC</t>
  </si>
  <si>
    <t>5255 CONSEAR RD</t>
  </si>
  <si>
    <t>OTTAWA LAKE</t>
  </si>
  <si>
    <t>CHEELY CUSTOM GUNWORKS</t>
  </si>
  <si>
    <t>15785 STEGER</t>
  </si>
  <si>
    <t>HUDSON</t>
  </si>
  <si>
    <t>CLOSE QUARTERS TACTICAL</t>
  </si>
  <si>
    <t>50485 UTICA DR</t>
  </si>
  <si>
    <t>SHELBY</t>
  </si>
  <si>
    <t>ELITE FIREARMS &amp; TRAINING</t>
  </si>
  <si>
    <t>9893 ADAMS RD</t>
  </si>
  <si>
    <t>MIDDLEVILLE</t>
  </si>
  <si>
    <t>GREAT LAKES FIREARMS AND</t>
  </si>
  <si>
    <t>424 E DIVISION</t>
  </si>
  <si>
    <t>SPARTA</t>
  </si>
  <si>
    <t>HIGH CALIBER FIREARMS LLC</t>
  </si>
  <si>
    <t>7730 N 6TH ST</t>
  </si>
  <si>
    <t>KALAMAZOO</t>
  </si>
  <si>
    <t>HYSTERIA GUNWORKS LLC</t>
  </si>
  <si>
    <t>4655 GRAY HAWK LN</t>
  </si>
  <si>
    <t>AUBURN</t>
  </si>
  <si>
    <t>J&amp;D ARMAMENT LLC</t>
  </si>
  <si>
    <t>5921 HOLLOW CORNERS</t>
  </si>
  <si>
    <t>DRYDEN</t>
  </si>
  <si>
    <t>KICKIN STEEL CUSTOM ARMS,</t>
  </si>
  <si>
    <t>10292 GORDON RD</t>
  </si>
  <si>
    <t>FENTON</t>
  </si>
  <si>
    <t>MID MICHIGAN ARMORY LLC</t>
  </si>
  <si>
    <t>1665 FISH LAKE RD</t>
  </si>
  <si>
    <t>LAPEER</t>
  </si>
  <si>
    <t>MIDWEST DEFENSE CORP</t>
  </si>
  <si>
    <t>15543 BIRCH DR</t>
  </si>
  <si>
    <t>TRAVERSE CITY</t>
  </si>
  <si>
    <t>MOS A1 SERVICES, LLC</t>
  </si>
  <si>
    <t>9750 EASTON RD</t>
  </si>
  <si>
    <t>DEXTER</t>
  </si>
  <si>
    <t>NATIONAL FIREARM REPAIR</t>
  </si>
  <si>
    <t>15178 HANOVER AVE</t>
  </si>
  <si>
    <t>ALLEN PARK</t>
  </si>
  <si>
    <t>NW ARMS LLC</t>
  </si>
  <si>
    <t>4328 WALKER RD</t>
  </si>
  <si>
    <t>MARLETTE</t>
  </si>
  <si>
    <t>RIVERSIDE ARMAMENT, LLC</t>
  </si>
  <si>
    <t>8625 HOMERICH AVE SW</t>
  </si>
  <si>
    <t>BYRON CENTER</t>
  </si>
  <si>
    <t>SPEC ARMS LLC</t>
  </si>
  <si>
    <t>389 EAST DIVISION</t>
  </si>
  <si>
    <t>SPENCER RACE GUNS LLC</t>
  </si>
  <si>
    <t>5001 WILLOW RD</t>
  </si>
  <si>
    <t>SWAMP TURKEY CUSTOM</t>
  </si>
  <si>
    <t>5170 N RAISIN CENTER</t>
  </si>
  <si>
    <t>TECUMSEH</t>
  </si>
  <si>
    <t>TURNER'S TACTICAL ARMS &amp;</t>
  </si>
  <si>
    <t>1230 SOUTH RANGE RD</t>
  </si>
  <si>
    <t>ST CLAIR</t>
  </si>
  <si>
    <t>TYPE A RIFLE CO LLC</t>
  </si>
  <si>
    <t>2291 OAK INDUSTRIAL</t>
  </si>
  <si>
    <t>GRAND RAPIDS</t>
  </si>
  <si>
    <t>WILLIS GUN LLC</t>
  </si>
  <si>
    <t>10280 BEMIS</t>
  </si>
  <si>
    <t>WILLIS</t>
  </si>
  <si>
    <t>ALEX PRO FIREARMS LLC</t>
  </si>
  <si>
    <t>8290 STATE HWY 29 N</t>
  </si>
  <si>
    <t>ALEXANDRIA</t>
  </si>
  <si>
    <t>MN</t>
  </si>
  <si>
    <t>ALEXANDRIA PRO FAB CO INC</t>
  </si>
  <si>
    <t>8210 STATE HWY 29</t>
  </si>
  <si>
    <t>BARRELS AND ARROWS LLC</t>
  </si>
  <si>
    <t>3041 US HWY 59</t>
  </si>
  <si>
    <t>MARSHALL</t>
  </si>
  <si>
    <t>DEAD ON ARMS INC</t>
  </si>
  <si>
    <t>6552 HWY 2</t>
  </si>
  <si>
    <t>CLOQUET</t>
  </si>
  <si>
    <t>DEER COUNTRY ARCHERY INC</t>
  </si>
  <si>
    <t>32981 COUNTY RD 24</t>
  </si>
  <si>
    <t>STARBUCK</t>
  </si>
  <si>
    <t>E ARTHUR BROWN CO INC</t>
  </si>
  <si>
    <t>4088 COUNTY ROAD 40</t>
  </si>
  <si>
    <t>GARFIELD</t>
  </si>
  <si>
    <t>GROGAN, JODY DEAN</t>
  </si>
  <si>
    <t>21 VALHALLA RD</t>
  </si>
  <si>
    <t>SLAYTON</t>
  </si>
  <si>
    <t>IDEAL CONCEAL INC</t>
  </si>
  <si>
    <t>4280 SCHOOL BLVD</t>
  </si>
  <si>
    <t>MONTICELLO</t>
  </si>
  <si>
    <t>JP ENTERPRISES INC</t>
  </si>
  <si>
    <t>15125 FRANCESCA</t>
  </si>
  <si>
    <t>HUGO</t>
  </si>
  <si>
    <t>KING, CORY MICHEAL</t>
  </si>
  <si>
    <t>116 DONOVAN DR</t>
  </si>
  <si>
    <t>L AND L ENDEAVORS LLC</t>
  </si>
  <si>
    <t>241 MAIN STREET UNIT 1</t>
  </si>
  <si>
    <t>MILTONA</t>
  </si>
  <si>
    <t>LOW PROS LLC</t>
  </si>
  <si>
    <t>16 NORTH CENTRAL AVE</t>
  </si>
  <si>
    <t>KENSINGTON</t>
  </si>
  <si>
    <t>MAGNUM RESEARCH INC</t>
  </si>
  <si>
    <t>12602 33RD AVE SW</t>
  </si>
  <si>
    <t>PILLAGER</t>
  </si>
  <si>
    <t>MAXIM DEFENSE INDUSTRIES</t>
  </si>
  <si>
    <t>1265 KUHN DRIVE STE</t>
  </si>
  <si>
    <t>NARTRON, INC</t>
  </si>
  <si>
    <t>324 KNOPP VALLEY DR</t>
  </si>
  <si>
    <t>WINONA</t>
  </si>
  <si>
    <t>NORDIC COMPONENTS INC</t>
  </si>
  <si>
    <t>79 EAST 8TH STREET</t>
  </si>
  <si>
    <t>WACONIA</t>
  </si>
  <si>
    <t>REDLEG COMPANY INC</t>
  </si>
  <si>
    <t>1430 STATE HIGHWAY 30</t>
  </si>
  <si>
    <t>VELOCITY LLC</t>
  </si>
  <si>
    <t>6315 RICE LAKE ROAD</t>
  </si>
  <si>
    <t>ADAMS GUNWORKS LLC</t>
  </si>
  <si>
    <t>805 NASHUA RD</t>
  </si>
  <si>
    <t>MO</t>
  </si>
  <si>
    <t>ALIEN ARMORY TACTICAL LLC</t>
  </si>
  <si>
    <t>3126 WEST CLAY</t>
  </si>
  <si>
    <t>SAINT CHARLES</t>
  </si>
  <si>
    <t>BLACK RAIN ORDNANCE INC</t>
  </si>
  <si>
    <t>11633 IRIS ROAD</t>
  </si>
  <si>
    <t>NEOSHO</t>
  </si>
  <si>
    <t>CEDAR FALLS TACTICAL, LLC</t>
  </si>
  <si>
    <t>3519 CEDAR FALLS</t>
  </si>
  <si>
    <t>BONNE TERRE</t>
  </si>
  <si>
    <t>CHEROKEE FIREARMS LLC</t>
  </si>
  <si>
    <t>1500 W COLLEGE</t>
  </si>
  <si>
    <t>CMMG INC</t>
  </si>
  <si>
    <t>2301 BOONSLICK DR</t>
  </si>
  <si>
    <t>BOONVILLE</t>
  </si>
  <si>
    <t>DG FIREARMS LLC</t>
  </si>
  <si>
    <t>22733 LICK CREEK</t>
  </si>
  <si>
    <t>EAKER, ARON DANIEL</t>
  </si>
  <si>
    <t>804 WEST JACK ST</t>
  </si>
  <si>
    <t>LEES SUMMIT</t>
  </si>
  <si>
    <t>ED BROWN PRODUCTS, INC</t>
  </si>
  <si>
    <t>43825 MULDROW TRAIL</t>
  </si>
  <si>
    <t>GRAFFITI &amp; GUNS, LLC</t>
  </si>
  <si>
    <t>1846 HERMITAGE DR</t>
  </si>
  <si>
    <t>IMPERIAL</t>
  </si>
  <si>
    <t>HUFFMAN, JOSHUA ALAN</t>
  </si>
  <si>
    <t>19684 STATE HWY C</t>
  </si>
  <si>
    <t>CASSVILLE</t>
  </si>
  <si>
    <t>JEBS ARMS LLC</t>
  </si>
  <si>
    <t>33768 W HWY U</t>
  </si>
  <si>
    <t>RAYVILLE</t>
  </si>
  <si>
    <t>JOPLIN CENTERFIRE LLC</t>
  </si>
  <si>
    <t>7575 W BELLE CENTER</t>
  </si>
  <si>
    <t>JOPLIN</t>
  </si>
  <si>
    <t>LOGIC INDUSTRIES LLC</t>
  </si>
  <si>
    <t>2292 HWY Y</t>
  </si>
  <si>
    <t>BELLE</t>
  </si>
  <si>
    <t>LYON GUNSMITHING LLC</t>
  </si>
  <si>
    <t>10015 SW STATE RT JJ</t>
  </si>
  <si>
    <t>SAINT JOSEPH</t>
  </si>
  <si>
    <t>M M O COMPANIES INC</t>
  </si>
  <si>
    <t>800 BILTMORE DR</t>
  </si>
  <si>
    <t>M&amp;M GUNS AND SUPPLIES, LLC</t>
  </si>
  <si>
    <t>16 MAIN STREET</t>
  </si>
  <si>
    <t>SAINT PETERS</t>
  </si>
  <si>
    <t>MILES PER HOUR LLC</t>
  </si>
  <si>
    <t>86 EMERSON RD</t>
  </si>
  <si>
    <t>REEDS SPRING</t>
  </si>
  <si>
    <t>MORROW CUSTOM GUNS LLC</t>
  </si>
  <si>
    <t>6335 HWY E</t>
  </si>
  <si>
    <t>PALMYRA</t>
  </si>
  <si>
    <t>ONE PLUS DEFENSE AND</t>
  </si>
  <si>
    <t>2103 STATE HWY AA</t>
  </si>
  <si>
    <t>SIKESTON</t>
  </si>
  <si>
    <t>PARKER CUSTOM ARMS LLC</t>
  </si>
  <si>
    <t>744 STADIUM STADIUM</t>
  </si>
  <si>
    <t>PURCELL, MICHAEL</t>
  </si>
  <si>
    <t>23234 US HWY 61</t>
  </si>
  <si>
    <t>ORAN</t>
  </si>
  <si>
    <t>SAINT LOUIS TACTICAL LLC</t>
  </si>
  <si>
    <t>11040 LIN VALLE SUITE Q</t>
  </si>
  <si>
    <t>SAINT LOUIS</t>
  </si>
  <si>
    <t>SCENARIOX SURVIVAL LLC</t>
  </si>
  <si>
    <t>114 CORNERSTONE LN</t>
  </si>
  <si>
    <t>SAINT THOMAS</t>
  </si>
  <si>
    <t>SCORPION DEFENSE LLC</t>
  </si>
  <si>
    <t>244 N E L HAWKS</t>
  </si>
  <si>
    <t>PUXICO</t>
  </si>
  <si>
    <t>SEMO GUN SALES LLC</t>
  </si>
  <si>
    <t>125 RIVER RIDGE LN</t>
  </si>
  <si>
    <t>CAPE</t>
  </si>
  <si>
    <t>SMITH &amp; WESSON SALES</t>
  </si>
  <si>
    <t>1800 N RTE Z</t>
  </si>
  <si>
    <t>COLUMBIA</t>
  </si>
  <si>
    <t>TUTTLE'S GUNS AND</t>
  </si>
  <si>
    <t>607 RICHARDS ST</t>
  </si>
  <si>
    <t>SUMMERSVILLE</t>
  </si>
  <si>
    <t>WATSON, ROY ALLEN</t>
  </si>
  <si>
    <t>705  SOUTH J J HWY</t>
  </si>
  <si>
    <t>JASPER</t>
  </si>
  <si>
    <t>WESTEN USA LLC</t>
  </si>
  <si>
    <t>1841 N OAK GROVE</t>
  </si>
  <si>
    <t>3CLB, LLC</t>
  </si>
  <si>
    <t>895 GREENWOOD</t>
  </si>
  <si>
    <t>CARTHAGE</t>
  </si>
  <si>
    <t>MS</t>
  </si>
  <si>
    <t>ART OF WAR CUSTOM LLC</t>
  </si>
  <si>
    <t>12081 HWY 603</t>
  </si>
  <si>
    <t>BAY SAINT</t>
  </si>
  <si>
    <t>BCA INC</t>
  </si>
  <si>
    <t>311 SECOND AVE</t>
  </si>
  <si>
    <t>BIG BEE BEE LLC</t>
  </si>
  <si>
    <t>610 MAPLE WOOD RD</t>
  </si>
  <si>
    <t>BOWEN ARMORY RIFLES LLC</t>
  </si>
  <si>
    <t>62 DONNIE GREEN RD</t>
  </si>
  <si>
    <t>BASSFIELD</t>
  </si>
  <si>
    <t>BRYANT'S MACHINE SHOP, INC</t>
  </si>
  <si>
    <t>5734 HWY 80 W</t>
  </si>
  <si>
    <t>JACKSON</t>
  </si>
  <si>
    <t>C &amp; B CUSTOM PRECISION LLC</t>
  </si>
  <si>
    <t>32630 HWY 25 N</t>
  </si>
  <si>
    <t>STURGIS</t>
  </si>
  <si>
    <t>FINAL PROTECTIVE LINE LLC</t>
  </si>
  <si>
    <t>610 CR 50325</t>
  </si>
  <si>
    <t>ROSE HILL</t>
  </si>
  <si>
    <t>KOGO COMBAT LLC</t>
  </si>
  <si>
    <t>8609 SHETLAND ROAD</t>
  </si>
  <si>
    <t>VANCLEAVE</t>
  </si>
  <si>
    <t>MOODY, ROBERT KEITH</t>
  </si>
  <si>
    <t>3720 RALEY CIRCLE</t>
  </si>
  <si>
    <t>MERIDIAN</t>
  </si>
  <si>
    <t>REMINGTON ARMS COMPANY</t>
  </si>
  <si>
    <t>366 STATELINE RD</t>
  </si>
  <si>
    <t>SOUTHAVEN</t>
  </si>
  <si>
    <t>TGC OUTDOORS LLC</t>
  </si>
  <si>
    <t>662 HWY 7 NORTH</t>
  </si>
  <si>
    <t>ABBEVILLE</t>
  </si>
  <si>
    <t>WINDLASS ARMORY LLC</t>
  </si>
  <si>
    <t>8 WINDLASS DR</t>
  </si>
  <si>
    <t>HATTIESBURG</t>
  </si>
  <si>
    <t>BLUE LINE CERAKOTE LLC</t>
  </si>
  <si>
    <t>3900 PORCUPINE LANE</t>
  </si>
  <si>
    <t>STEVENSVILLE</t>
  </si>
  <si>
    <t>MT</t>
  </si>
  <si>
    <t>DERRY, MICHAEL</t>
  </si>
  <si>
    <t>628 IRON GROUSE RD</t>
  </si>
  <si>
    <t>EMERALD FIREARMS LLC</t>
  </si>
  <si>
    <t>740 SPRING HILL RD</t>
  </si>
  <si>
    <t>LIMA</t>
  </si>
  <si>
    <t>FALKOR, SID INC</t>
  </si>
  <si>
    <t>2902 HWY 93 NORTH</t>
  </si>
  <si>
    <t>KALISPELL</t>
  </si>
  <si>
    <t>HEFFERNAN DRUG INC</t>
  </si>
  <si>
    <t>103 GLACIER DR</t>
  </si>
  <si>
    <t>LOLO</t>
  </si>
  <si>
    <t>MCCONNELL, NOAH LEE</t>
  </si>
  <si>
    <t>464 ASH ROAD SUITE D</t>
  </si>
  <si>
    <t>NAGEL, VINCENT E</t>
  </si>
  <si>
    <t>580 IDAHO STREET</t>
  </si>
  <si>
    <t>DEER LODGE</t>
  </si>
  <si>
    <t>PLS MANAGEMENT LLC</t>
  </si>
  <si>
    <t>3616 EASTSIDE HWY</t>
  </si>
  <si>
    <t>PLUMMER &amp; ASSOCIATES INC</t>
  </si>
  <si>
    <t>587 HWY 93 S</t>
  </si>
  <si>
    <t>HAMILTON</t>
  </si>
  <si>
    <t>PUMPS ETCETERA LLC</t>
  </si>
  <si>
    <t>117 5TH ST</t>
  </si>
  <si>
    <t>BROADUS</t>
  </si>
  <si>
    <t>AJ GUNS LLC</t>
  </si>
  <si>
    <t>423 BETHLEHEM RD</t>
  </si>
  <si>
    <t>KNIGHTDALE</t>
  </si>
  <si>
    <t>NC</t>
  </si>
  <si>
    <t>ALEXANDER, DONOVAN L</t>
  </si>
  <si>
    <t>3003 COLEMAN RD</t>
  </si>
  <si>
    <t>FAYETTEVILLE</t>
  </si>
  <si>
    <t>AMERICAN TACTICAL &amp; PAWN,</t>
  </si>
  <si>
    <t>501 NORTH LAFAYETTE</t>
  </si>
  <si>
    <t>ANGSTADT ARMS LLC</t>
  </si>
  <si>
    <t>803 PRESSLEY ROAD</t>
  </si>
  <si>
    <t>CHARLOTTE</t>
  </si>
  <si>
    <t>APOLLO CUSTOM INC</t>
  </si>
  <si>
    <t>8320 TRIAD DR</t>
  </si>
  <si>
    <t>GREENSBORO</t>
  </si>
  <si>
    <t>APPALACHIAN ARMS</t>
  </si>
  <si>
    <t>48 WALDORF PLACE</t>
  </si>
  <si>
    <t>BRASSTOWN</t>
  </si>
  <si>
    <t>BARNES PRECISION MACHINE</t>
  </si>
  <si>
    <t>1434 FARRINGTON RD</t>
  </si>
  <si>
    <t>APEX</t>
  </si>
  <si>
    <t>BAT CAVE BALLISTICS INC</t>
  </si>
  <si>
    <t>156 REYNOLDS SCHOOL</t>
  </si>
  <si>
    <t>ASHEVILLE</t>
  </si>
  <si>
    <t>BROOKS, ROY MICHAEL</t>
  </si>
  <si>
    <t>7685 OLD US 1</t>
  </si>
  <si>
    <t>NEW HILL</t>
  </si>
  <si>
    <t>CAROLINA GUN AND</t>
  </si>
  <si>
    <t>993 LOWES LANE</t>
  </si>
  <si>
    <t>IRON STATION</t>
  </si>
  <si>
    <t>CJK FARMS INC</t>
  </si>
  <si>
    <t>194 BUNCOMBE HILL LN</t>
  </si>
  <si>
    <t>MOUNT OLIVE</t>
  </si>
  <si>
    <t>DEFCON DELTA TACTICAL LLC</t>
  </si>
  <si>
    <t>142 REEP RD</t>
  </si>
  <si>
    <t>KINGS</t>
  </si>
  <si>
    <t>DEL-TON, INC</t>
  </si>
  <si>
    <t>330 AVIATION PARKWAY</t>
  </si>
  <si>
    <t>ELIZABETHTOW</t>
  </si>
  <si>
    <t>DNA FIREARM SYSTEMS INC</t>
  </si>
  <si>
    <t>212 E MAIN ST</t>
  </si>
  <si>
    <t>LOCUST</t>
  </si>
  <si>
    <t>ELAM, CLAUDE BENJAMINE III</t>
  </si>
  <si>
    <t>92 VICTORIA HILLS DR S</t>
  </si>
  <si>
    <t>FUQUAY VARINA</t>
  </si>
  <si>
    <t>GRANVILLE GUN WORKS INC</t>
  </si>
  <si>
    <t>208 F NORTH MAIN</t>
  </si>
  <si>
    <t>CREEDMOOR</t>
  </si>
  <si>
    <t>HEAVY ARMOR DIVISION LLC</t>
  </si>
  <si>
    <t>7916 STINSON  HARTIS</t>
  </si>
  <si>
    <t>INDIAN TRAIL</t>
  </si>
  <si>
    <t>INNOVATIVE ENDEAVORS INC</t>
  </si>
  <si>
    <t>111 DEALWOOD DR</t>
  </si>
  <si>
    <t>STATESVILLE</t>
  </si>
  <si>
    <t>KABLAMMO KUSTOM</t>
  </si>
  <si>
    <t>1320 SLOAN ROAD</t>
  </si>
  <si>
    <t>MOUNT ULLA</t>
  </si>
  <si>
    <t>KC'S KUSTOM CREATIONS LLC</t>
  </si>
  <si>
    <t>816 MAIN ST</t>
  </si>
  <si>
    <t>MAYSVILLE</t>
  </si>
  <si>
    <t>LAZY K CARTRIDGE COMPANY</t>
  </si>
  <si>
    <t>456 US 70</t>
  </si>
  <si>
    <t>HAVELOCK</t>
  </si>
  <si>
    <t>MOORE, BETTY H</t>
  </si>
  <si>
    <t>3701 NC 89 HWY E</t>
  </si>
  <si>
    <t>WALNUT COVE</t>
  </si>
  <si>
    <t>OUTDOOR COLORS LLC</t>
  </si>
  <si>
    <t>286 INDUSTRIAL PARK</t>
  </si>
  <si>
    <t>RUTHERFORDT</t>
  </si>
  <si>
    <t>PET APOCALYPSE LLC</t>
  </si>
  <si>
    <t>436 WOLFPOINT EXT</t>
  </si>
  <si>
    <t>PILOT MOUNTAIN ARMS LLC</t>
  </si>
  <si>
    <t>412 AMBER DAWN LN</t>
  </si>
  <si>
    <t>RALEIGH</t>
  </si>
  <si>
    <t>PRICE ARMORY LLC</t>
  </si>
  <si>
    <t>125 W PALMER STREET</t>
  </si>
  <si>
    <t>RAEFORD</t>
  </si>
  <si>
    <t>RD'S GUNS AND AMMO LLC</t>
  </si>
  <si>
    <t>1901 LIBERTY DR</t>
  </si>
  <si>
    <t>THOMASVILLE</t>
  </si>
  <si>
    <t>RIFLEMAN CONSULTING LLC</t>
  </si>
  <si>
    <t>201 REMINGTON LANE</t>
  </si>
  <si>
    <t>RTD PRECISION LLC</t>
  </si>
  <si>
    <t>1333 LOOP RD</t>
  </si>
  <si>
    <t>BUNNLEVEL</t>
  </si>
  <si>
    <t>SILENTARMS LLC</t>
  </si>
  <si>
    <t>304 SORRELL DRIVE</t>
  </si>
  <si>
    <t>WENDELL</t>
  </si>
  <si>
    <t>STICKLE, WILLIAM ROBERT</t>
  </si>
  <si>
    <t>1402 TIMBER LANE</t>
  </si>
  <si>
    <t>ASHEBORO</t>
  </si>
  <si>
    <t>STURM RUGER &amp; COMPANY</t>
  </si>
  <si>
    <t>271 CARDWELL RD</t>
  </si>
  <si>
    <t>MAYODAN</t>
  </si>
  <si>
    <t>THE AK GUY INC</t>
  </si>
  <si>
    <t>581 EXECUTIVE PL  STE</t>
  </si>
  <si>
    <t>THE ROCK GUNS INC</t>
  </si>
  <si>
    <t>5329 YADKIN RD</t>
  </si>
  <si>
    <t>TMW ENTERPRISES LLC</t>
  </si>
  <si>
    <t>3520 GILLEY DR</t>
  </si>
  <si>
    <t>JONESVILLE</t>
  </si>
  <si>
    <t>TRAILBLAZER FIREARMS LLC</t>
  </si>
  <si>
    <t>388 CANE CREEK RD</t>
  </si>
  <si>
    <t>FLETCHER</t>
  </si>
  <si>
    <t>USA TACTICAL FIREARMS LLC</t>
  </si>
  <si>
    <t>102 2ND ST SE</t>
  </si>
  <si>
    <t>CATAWBA</t>
  </si>
  <si>
    <t>ZRODELTA LLC</t>
  </si>
  <si>
    <t>100 BEIERSDORF DR</t>
  </si>
  <si>
    <t>RUTHERFORD</t>
  </si>
  <si>
    <t>DAKOTA GUNS LLC</t>
  </si>
  <si>
    <t>875 8TH AVE SOUTH</t>
  </si>
  <si>
    <t>WAHPETON</t>
  </si>
  <si>
    <t>ND</t>
  </si>
  <si>
    <t>MACK TACTICAL CUSTOM</t>
  </si>
  <si>
    <t>3327 46TH AVE S</t>
  </si>
  <si>
    <t>FARGO</t>
  </si>
  <si>
    <t>NODAK ARMS INC</t>
  </si>
  <si>
    <t>601 104TH STREET SE</t>
  </si>
  <si>
    <t>MINOT</t>
  </si>
  <si>
    <t>ROUGHRIDER ARMS LLC</t>
  </si>
  <si>
    <t>5201 GATEWAY DR  UNIT</t>
  </si>
  <si>
    <t>GRAND FORKS</t>
  </si>
  <si>
    <t>88 TACTICAL BUILDING GROUP</t>
  </si>
  <si>
    <t>15350 SHEPARD ST</t>
  </si>
  <si>
    <t>OMAHA</t>
  </si>
  <si>
    <t>NE</t>
  </si>
  <si>
    <t>ALY AND KAUFMAN LLC</t>
  </si>
  <si>
    <t>545 SOUTH 19TH AVE</t>
  </si>
  <si>
    <t>BROKEN BOW</t>
  </si>
  <si>
    <t>CHAMBERS CUSTOM LLC</t>
  </si>
  <si>
    <t>CUSTOM GUN SOLUTIONS LLC</t>
  </si>
  <si>
    <t>347 E 1ST STREET</t>
  </si>
  <si>
    <t>CYLINDER &amp; SLIDE INC</t>
  </si>
  <si>
    <t>245 E 4TH ST</t>
  </si>
  <si>
    <t>FREMONT</t>
  </si>
  <si>
    <t>FCW LLC</t>
  </si>
  <si>
    <t>5370 HWY 77</t>
  </si>
  <si>
    <t>CORTLAND</t>
  </si>
  <si>
    <t>GRIESS GUN ARMS LLC</t>
  </si>
  <si>
    <t>637 JANSEN RD</t>
  </si>
  <si>
    <t>DANNEBROG</t>
  </si>
  <si>
    <t>HATCHER GUN COMPANY LLC</t>
  </si>
  <si>
    <t>76650 RD 342</t>
  </si>
  <si>
    <t>ELSIE</t>
  </si>
  <si>
    <t>KIIKER, JUSTIN D</t>
  </si>
  <si>
    <t>304 W PINE</t>
  </si>
  <si>
    <t>DONIPHAN</t>
  </si>
  <si>
    <t>MEAD INDUSTRIES INC</t>
  </si>
  <si>
    <t>411 WALNUT ST</t>
  </si>
  <si>
    <t>WOOD RIVER</t>
  </si>
  <si>
    <t>OMAHA TACTICAL RANGE AND</t>
  </si>
  <si>
    <t>6481 1/2 S 86TH CIRCLE</t>
  </si>
  <si>
    <t>RALSTON</t>
  </si>
  <si>
    <t>SNYDER, W CRAIG</t>
  </si>
  <si>
    <t>2100 E 13 ST</t>
  </si>
  <si>
    <t>CRETE</t>
  </si>
  <si>
    <t>Z HANGING SPUR LLC</t>
  </si>
  <si>
    <t>10979 724 RD</t>
  </si>
  <si>
    <t>99 TOLEND RD</t>
  </si>
  <si>
    <t>BARRINGTON</t>
  </si>
  <si>
    <t>NH</t>
  </si>
  <si>
    <t>AERODYNAMICS INC</t>
  </si>
  <si>
    <t>142 BATCHELDER RD</t>
  </si>
  <si>
    <t>SEABROOK</t>
  </si>
  <si>
    <t>BLACK OP ARMS LLC</t>
  </si>
  <si>
    <t>224 WASHINGTON</t>
  </si>
  <si>
    <t>CLAREMONT</t>
  </si>
  <si>
    <t>EVOLUTION ARMORY LLC</t>
  </si>
  <si>
    <t>424 ROUTE 125 UNIT 6</t>
  </si>
  <si>
    <t>BRENTWOOD</t>
  </si>
  <si>
    <t>HOOK, ANTHONY PAUL</t>
  </si>
  <si>
    <t>18 LAMY DR UNIT #5</t>
  </si>
  <si>
    <t>GOFFSTOWN</t>
  </si>
  <si>
    <t>KEENE GUYS PERFORMANCE</t>
  </si>
  <si>
    <t>497 NH RTE 12 N</t>
  </si>
  <si>
    <t>FITZWILLIAM</t>
  </si>
  <si>
    <t>MACPHERSON FIREARMS LLC</t>
  </si>
  <si>
    <t>87 ROUTE 27</t>
  </si>
  <si>
    <t>MATRIX AEROSPACE</t>
  </si>
  <si>
    <t>421 RIVER ROAD</t>
  </si>
  <si>
    <t>OLD GLORY GUNS &amp; AMMO LLC</t>
  </si>
  <si>
    <t>781 FITCHBURG ROAD</t>
  </si>
  <si>
    <t>GREENVILLE</t>
  </si>
  <si>
    <t>PALMER GUN WORKS LLC</t>
  </si>
  <si>
    <t>52 PALMER RD</t>
  </si>
  <si>
    <t>ENFIELD</t>
  </si>
  <si>
    <t>Q LLC</t>
  </si>
  <si>
    <t>4 CUTTS ST UNIT 3</t>
  </si>
  <si>
    <t>PORTSMOUTH</t>
  </si>
  <si>
    <t>SIG SAUER INC</t>
  </si>
  <si>
    <t>72 PEASE BLVD</t>
  </si>
  <si>
    <t>NEWINGTON</t>
  </si>
  <si>
    <t>STURM, RUGER &amp; COMPANY,</t>
  </si>
  <si>
    <t>411 SUNAPEE ST</t>
  </si>
  <si>
    <t>NEWPORT</t>
  </si>
  <si>
    <t>529 SUNAPEE ST</t>
  </si>
  <si>
    <t>WICKED WEAPONRY LLC</t>
  </si>
  <si>
    <t>21 LONDONDERRY</t>
  </si>
  <si>
    <t>HOOKSETT</t>
  </si>
  <si>
    <t>HENRY RAC HOLDING CORP</t>
  </si>
  <si>
    <t>59 E 1ST ST</t>
  </si>
  <si>
    <t>BAYONNE</t>
  </si>
  <si>
    <t>NJ</t>
  </si>
  <si>
    <t>COMPOSITE SUPPLIES LLC</t>
  </si>
  <si>
    <t>5101 RAE CT NE</t>
  </si>
  <si>
    <t>RIO RANCHO</t>
  </si>
  <si>
    <t>NM</t>
  </si>
  <si>
    <t>HAYES, STANLEY EDWARD</t>
  </si>
  <si>
    <t>415 KOLLEEN CT</t>
  </si>
  <si>
    <t>WHITE ROCK</t>
  </si>
  <si>
    <t>JK GUNSMITHING LLC</t>
  </si>
  <si>
    <t>16 ZANJA ROAD</t>
  </si>
  <si>
    <t>SAN ANTONIO</t>
  </si>
  <si>
    <t>HOBBS</t>
  </si>
  <si>
    <t>RED MOUNTAIN BUNKER LLC</t>
  </si>
  <si>
    <t>4840 COCHISE ROAD</t>
  </si>
  <si>
    <t>DEMING</t>
  </si>
  <si>
    <t>REPUBLIC FORGE LLC</t>
  </si>
  <si>
    <t>8400 RIO GRANDE BLVD</t>
  </si>
  <si>
    <t>LOS RANCHOS</t>
  </si>
  <si>
    <t>ROY, ROBERT</t>
  </si>
  <si>
    <t>5940-A MIDWAY PARK</t>
  </si>
  <si>
    <t>ALBUQUERQUE</t>
  </si>
  <si>
    <t>WALKER, CHARLES EDWARD</t>
  </si>
  <si>
    <t>105 AUTUMN SAGE LN</t>
  </si>
  <si>
    <t>CHAPARRAL</t>
  </si>
  <si>
    <t>ALFONSI ENTERPRISES LLC</t>
  </si>
  <si>
    <t>2771 INDUSTRIAL RD</t>
  </si>
  <si>
    <t>LAS VEGAS</t>
  </si>
  <si>
    <t>NV</t>
  </si>
  <si>
    <t>ARCHON FIREARMS INC</t>
  </si>
  <si>
    <t>831 PILOT ROAD, SUITE</t>
  </si>
  <si>
    <t>ARSENAL INC</t>
  </si>
  <si>
    <t>4395 W POST RD UNIT</t>
  </si>
  <si>
    <t>BATTLE ARMS DEVELOPMENT</t>
  </si>
  <si>
    <t>451 E SUNSET RD</t>
  </si>
  <si>
    <t>BILLET RIFLE SYSTEMS LLC</t>
  </si>
  <si>
    <t>5070 SIGSTROM DR</t>
  </si>
  <si>
    <t>CARSON CITY</t>
  </si>
  <si>
    <t>EGBERT, SPENCER SCOTT</t>
  </si>
  <si>
    <t>1450 CLOVER VALLEY</t>
  </si>
  <si>
    <t>WELLS</t>
  </si>
  <si>
    <t>FRANKLIN ARMORY, INC.</t>
  </si>
  <si>
    <t>2246 PARK PLACE SUITE</t>
  </si>
  <si>
    <t>MINDEN</t>
  </si>
  <si>
    <t>GEVAS, MICHAEL KENNETH</t>
  </si>
  <si>
    <t>1361 GEOFREY ST</t>
  </si>
  <si>
    <t>PAHRUMP</t>
  </si>
  <si>
    <t>GUNS N ARROWS INC</t>
  </si>
  <si>
    <t>1321 HWY 395 #A</t>
  </si>
  <si>
    <t>GARDNERVILLE</t>
  </si>
  <si>
    <t>IMPACT SPECIALTIES LLC</t>
  </si>
  <si>
    <t>3855 E PATRICK LN UNIT</t>
  </si>
  <si>
    <t>JACKSON, DARREN AND</t>
  </si>
  <si>
    <t>585 CAPISTRANO DR</t>
  </si>
  <si>
    <t>SPARKS</t>
  </si>
  <si>
    <t>JIMENEZ ARMS INC</t>
  </si>
  <si>
    <t>7380 EASTGATE ROAD</t>
  </si>
  <si>
    <t>LIMCAT CUSTOM</t>
  </si>
  <si>
    <t>80 GLEN CARRAN</t>
  </si>
  <si>
    <t>58 GLEN CARRAN CIR</t>
  </si>
  <si>
    <t>LOADED CHAMBER LLC</t>
  </si>
  <si>
    <t>4555 S FT. APACHE RD</t>
  </si>
  <si>
    <t>M-13 INDUSTRIES LLC</t>
  </si>
  <si>
    <t>3455 S POLARIS STE 5</t>
  </si>
  <si>
    <t>PRECISION SMALL ARMS INC</t>
  </si>
  <si>
    <t>RED EYE ARMS LLC</t>
  </si>
  <si>
    <t>3021 S VALLEY VIEW</t>
  </si>
  <si>
    <t>SALIENT ARMS</t>
  </si>
  <si>
    <t>SCHMIERER, JEREMY</t>
  </si>
  <si>
    <t>5999 DEAN MARTIN DR</t>
  </si>
  <si>
    <t>STANLEY, DAVID A</t>
  </si>
  <si>
    <t>160 E GRANT STREET</t>
  </si>
  <si>
    <t>SILVER CITY</t>
  </si>
  <si>
    <t>SWORD INTERNATIONAL INC</t>
  </si>
  <si>
    <t>610 E GLENDALE AVE</t>
  </si>
  <si>
    <t>THE 1911 GUYS INC</t>
  </si>
  <si>
    <t>4560 DONOVAN WAY #K</t>
  </si>
  <si>
    <t>NORTH LAS</t>
  </si>
  <si>
    <t>WILDBOY OUTDOOR SPORTS</t>
  </si>
  <si>
    <t>6280 S VALLEY VIEW</t>
  </si>
  <si>
    <t>AX TACTICAL LLC</t>
  </si>
  <si>
    <t>4947 COMMERCIAL DR</t>
  </si>
  <si>
    <t>YORKVILLE</t>
  </si>
  <si>
    <t>NY</t>
  </si>
  <si>
    <t>BEDELL, DANIEL E II</t>
  </si>
  <si>
    <t>3976 WALDEN AVE</t>
  </si>
  <si>
    <t>LANCASTER</t>
  </si>
  <si>
    <t>BIG ORDNANCE FIREARMS LLC</t>
  </si>
  <si>
    <t>4592 CALEDONIA RD</t>
  </si>
  <si>
    <t>LEICESTER</t>
  </si>
  <si>
    <t>BLUE TUNA GUNSMITHING LLC</t>
  </si>
  <si>
    <t>870 ONTARIO ST EXT</t>
  </si>
  <si>
    <t>KENMORE</t>
  </si>
  <si>
    <t>CZ-USA INC</t>
  </si>
  <si>
    <t>65 BORDEN AVE</t>
  </si>
  <si>
    <t>NORWICH</t>
  </si>
  <si>
    <t>DABY, GARY FRANCIS II</t>
  </si>
  <si>
    <t>27 SUNSET ROCK WAY</t>
  </si>
  <si>
    <t>BLOOMINGDALE</t>
  </si>
  <si>
    <t>DARK STORM INDUSTRIES LLC</t>
  </si>
  <si>
    <t>4116 AND 4122 SUNRISE</t>
  </si>
  <si>
    <t>OAKDALE</t>
  </si>
  <si>
    <t>ESPOSITO, GERARDO GUIDO</t>
  </si>
  <si>
    <t>8019 WOODHAVEN BLVD</t>
  </si>
  <si>
    <t>GOOD GUYS GUNS AND AMMO</t>
  </si>
  <si>
    <t>161 SOUTH</t>
  </si>
  <si>
    <t>NANUET</t>
  </si>
  <si>
    <t>KMJ CUSTOM WORKS LLC</t>
  </si>
  <si>
    <t>9457 BOSTON STATE RD</t>
  </si>
  <si>
    <t>BOSTON</t>
  </si>
  <si>
    <t>NIOSI FIREARMS</t>
  </si>
  <si>
    <t>200 ROGERS WAY STE D</t>
  </si>
  <si>
    <t>WESTHAMPTON</t>
  </si>
  <si>
    <t>ORISKANY ARMS INC</t>
  </si>
  <si>
    <t>175 CLEAR RD</t>
  </si>
  <si>
    <t>ORISKANY</t>
  </si>
  <si>
    <t>PARABELLUM FIREARMS</t>
  </si>
  <si>
    <t>132 BRIMSTONE ROAD</t>
  </si>
  <si>
    <t>PATTERSON</t>
  </si>
  <si>
    <t>POGGI, JOHN J III</t>
  </si>
  <si>
    <t>16640 CR 155</t>
  </si>
  <si>
    <t>WATERTOWN</t>
  </si>
  <si>
    <t>14 HOEFLER AVE</t>
  </si>
  <si>
    <t>ILION</t>
  </si>
  <si>
    <t>REX AGENCY LLC</t>
  </si>
  <si>
    <t>2363 STATE ROUTE 69</t>
  </si>
  <si>
    <t>PARISH</t>
  </si>
  <si>
    <t>SON OF A GUN LLC</t>
  </si>
  <si>
    <t>60 SYRACUSE ST</t>
  </si>
  <si>
    <t>BALDWINSVILLE</t>
  </si>
  <si>
    <t>SURVIVABILITY SERVICES</t>
  </si>
  <si>
    <t>65 MONTAUK HIGHWAY</t>
  </si>
  <si>
    <t>EAST HAMPTON</t>
  </si>
  <si>
    <t>TURNBULL MANUFACTURING</t>
  </si>
  <si>
    <t>6680 RT 5-20</t>
  </si>
  <si>
    <t>BLOOMFIELD</t>
  </si>
  <si>
    <t>WOLCOTT GUNS INC</t>
  </si>
  <si>
    <t>3052 WALDEN AVE</t>
  </si>
  <si>
    <t>DEPEW</t>
  </si>
  <si>
    <t>ZERO TOLERANCE</t>
  </si>
  <si>
    <t>1131 ROUTE 9 H</t>
  </si>
  <si>
    <t>GHENT</t>
  </si>
  <si>
    <t>ARMSCOTE GUN FINISHING</t>
  </si>
  <si>
    <t>12715 STATE RT 113</t>
  </si>
  <si>
    <t>WAKEMAN</t>
  </si>
  <si>
    <t>OH</t>
  </si>
  <si>
    <t>ARTEMIS ARMS LLC</t>
  </si>
  <si>
    <t>50 JACKSON ST</t>
  </si>
  <si>
    <t>PORT CLINTON</t>
  </si>
  <si>
    <t>B, KING'S FIREARMS, TRAINING</t>
  </si>
  <si>
    <t>200 W MAIN ST SUITE C</t>
  </si>
  <si>
    <t>ELIDA</t>
  </si>
  <si>
    <t>BASTECH, INC</t>
  </si>
  <si>
    <t>BLACK BOAR ARMORY &amp;</t>
  </si>
  <si>
    <t>10524 FREEDOM ST</t>
  </si>
  <si>
    <t>GARRETTSVILLE</t>
  </si>
  <si>
    <t>BULLSEYE CUSTOM SHOP LLC</t>
  </si>
  <si>
    <t>1380 BONNIE DR</t>
  </si>
  <si>
    <t>CHAMPION PRECISION</t>
  </si>
  <si>
    <t>4565 NORTH LEAVITT RD</t>
  </si>
  <si>
    <t>WARREN</t>
  </si>
  <si>
    <t>CLASS 3 TOYS LLC</t>
  </si>
  <si>
    <t>6880 CORINTH COURT</t>
  </si>
  <si>
    <t>FARMDALE</t>
  </si>
  <si>
    <t>CUTTER MACHINE WORKS LLC</t>
  </si>
  <si>
    <t>CW ACCESSORIES LLC</t>
  </si>
  <si>
    <t>12200 JACK RUN RD</t>
  </si>
  <si>
    <t>DEFENSIVE CREATIONS LLC</t>
  </si>
  <si>
    <t>253 MAPLEWOOD DR</t>
  </si>
  <si>
    <t>ALLIANCE</t>
  </si>
  <si>
    <t>DNB ARMS LLC</t>
  </si>
  <si>
    <t>1704 W MAIN ST</t>
  </si>
  <si>
    <t>LOUISVILLE</t>
  </si>
  <si>
    <t>FAXON FIREARMS LLC</t>
  </si>
  <si>
    <t>4348 LE SAINT CT</t>
  </si>
  <si>
    <t>FAIRFIELD</t>
  </si>
  <si>
    <t>FLASHPOINT INC</t>
  </si>
  <si>
    <t>7513 COOK JONES RD</t>
  </si>
  <si>
    <t>WAYNESVILLE</t>
  </si>
  <si>
    <t>GARRETTS GUN PARTS LLC</t>
  </si>
  <si>
    <t>3315 N RIDGE ROAD</t>
  </si>
  <si>
    <t>ASHTABULA</t>
  </si>
  <si>
    <t>GEORGE E HARTLEY</t>
  </si>
  <si>
    <t>18250 CR 6</t>
  </si>
  <si>
    <t>COSHOCTON</t>
  </si>
  <si>
    <t>HARD ACQUISITION SALES</t>
  </si>
  <si>
    <t>1118 GAHANNA PKWY</t>
  </si>
  <si>
    <t>GAHANNA</t>
  </si>
  <si>
    <t>HENNING, BRANDON SCOTT</t>
  </si>
  <si>
    <t>10 WEST PEASE AVE</t>
  </si>
  <si>
    <t>DAYTON</t>
  </si>
  <si>
    <t>IBERIA FIREARMS INC</t>
  </si>
  <si>
    <t>3929 STATE RT 309</t>
  </si>
  <si>
    <t>GALION</t>
  </si>
  <si>
    <t>INLAND MANUFACTURING LLC</t>
  </si>
  <si>
    <t>6785 W THIRD ST</t>
  </si>
  <si>
    <t>ITHACA DISTRIBUTION INC</t>
  </si>
  <si>
    <t>420 N WARPOLE ST</t>
  </si>
  <si>
    <t>UPPER</t>
  </si>
  <si>
    <t>J AND J PERFORMANCE INC</t>
  </si>
  <si>
    <t>410 E WOOD ST</t>
  </si>
  <si>
    <t>SHREVE</t>
  </si>
  <si>
    <t>JOHNSON, TONY DALE</t>
  </si>
  <si>
    <t>2648 BLACK OAK DR</t>
  </si>
  <si>
    <t>NILES</t>
  </si>
  <si>
    <t>JONES, JOHNDAVID</t>
  </si>
  <si>
    <t>590 WOODVUE LANE</t>
  </si>
  <si>
    <t>WINTERSVILLE</t>
  </si>
  <si>
    <t>KCIN ARMS LLC</t>
  </si>
  <si>
    <t>2151 ATKINS AVENUE</t>
  </si>
  <si>
    <t>LAKEWOOD</t>
  </si>
  <si>
    <t>KMR FIREARMS LLC</t>
  </si>
  <si>
    <t>559 BECKERS LN</t>
  </si>
  <si>
    <t>LOWELL</t>
  </si>
  <si>
    <t>LEACH, THOMAS D</t>
  </si>
  <si>
    <t>107 BOURBON STREET</t>
  </si>
  <si>
    <t>BLANCHESTER</t>
  </si>
  <si>
    <t>LIGHTHOUSE GUNSMITHS LLC</t>
  </si>
  <si>
    <t>1137 MAGIE AVENUE</t>
  </si>
  <si>
    <t>LL EMERSON GROUP LLC</t>
  </si>
  <si>
    <t>9230 CR 2</t>
  </si>
  <si>
    <t>LOYAL 9 OUTFITTERS LLC</t>
  </si>
  <si>
    <t>23668 W MANOR DR</t>
  </si>
  <si>
    <t>GENOA</t>
  </si>
  <si>
    <t>LUXUS ARMS LLC</t>
  </si>
  <si>
    <t>222 HOMAN WAY</t>
  </si>
  <si>
    <t>MOUNT ORAB</t>
  </si>
  <si>
    <t>MCLEARN, MATTHEW MOODY</t>
  </si>
  <si>
    <t>18597 SELLERS RD</t>
  </si>
  <si>
    <t>CRIDERSVILLE</t>
  </si>
  <si>
    <t>PARTISAN ENTERPRISES LLC</t>
  </si>
  <si>
    <t>12351 PROSPECT RD,</t>
  </si>
  <si>
    <t>STRONGSVILLE</t>
  </si>
  <si>
    <t>PRECISION DEFENSE LLC</t>
  </si>
  <si>
    <t>1858 CEDAR HILL RD</t>
  </si>
  <si>
    <t>PT ENTERPRISES, INC</t>
  </si>
  <si>
    <t>516 WEST HIGH STREET</t>
  </si>
  <si>
    <t>ORRVILLE</t>
  </si>
  <si>
    <t>QUEEN CITY ARMS LLC</t>
  </si>
  <si>
    <t>322 SYCAMORE ST</t>
  </si>
  <si>
    <t>NEW RICHMOND</t>
  </si>
  <si>
    <t>ROONEY, TERRANCE L</t>
  </si>
  <si>
    <t>4140 ROOT RD</t>
  </si>
  <si>
    <t>NORTH</t>
  </si>
  <si>
    <t>SRPM INC</t>
  </si>
  <si>
    <t>30300 BRUCE</t>
  </si>
  <si>
    <t>SOLON</t>
  </si>
  <si>
    <t>STRASSELLS MACHINE INC</t>
  </si>
  <si>
    <t>1015 SPRINGMILL ST</t>
  </si>
  <si>
    <t>TACK-DRIVER ARMS LLC</t>
  </si>
  <si>
    <t>6970 GRATE PARK DR</t>
  </si>
  <si>
    <t>NEW ALBANY</t>
  </si>
  <si>
    <t>THANATOS CUSTOM ARMS LLC</t>
  </si>
  <si>
    <t>4495 KNOB HILL DRIVE</t>
  </si>
  <si>
    <t>BELLBROOK</t>
  </si>
  <si>
    <t>TOTTS, ALFRED LEWIS JR</t>
  </si>
  <si>
    <t>2487 RANFIELD RD</t>
  </si>
  <si>
    <t>MOGADORE</t>
  </si>
  <si>
    <t>TUSKER ARMS CORPORATION</t>
  </si>
  <si>
    <t>8220 INDUSTRIAL PKWY</t>
  </si>
  <si>
    <t>PLAIN CITY</t>
  </si>
  <si>
    <t>TWISTED RIVER TACTICAL LLC</t>
  </si>
  <si>
    <t>4564 ROHRDALE AVE NW</t>
  </si>
  <si>
    <t>CANAL FULTON</t>
  </si>
  <si>
    <t>VIKTOR'S LEGACY CUSTOM</t>
  </si>
  <si>
    <t>1180 HIGH ST #4</t>
  </si>
  <si>
    <t>FAIRPORT</t>
  </si>
  <si>
    <t>1776 ENTERPRISES LLC</t>
  </si>
  <si>
    <t>333840 E 1070 RD</t>
  </si>
  <si>
    <t>MCLOUD</t>
  </si>
  <si>
    <t>OK</t>
  </si>
  <si>
    <t>BP OUTFITTERS LLC</t>
  </si>
  <si>
    <t>6709 E 41ST ST</t>
  </si>
  <si>
    <t>TULSA</t>
  </si>
  <si>
    <t>COLD HAND ARMS LLC</t>
  </si>
  <si>
    <t>615 W WILSHIRE  STE</t>
  </si>
  <si>
    <t>OKLAHOMA CITY</t>
  </si>
  <si>
    <t>CUTTING EDGE ARMS LLC</t>
  </si>
  <si>
    <t>6840 NW 11TH STREET</t>
  </si>
  <si>
    <t>EDMOND ARMS, LLC</t>
  </si>
  <si>
    <t>14113 OSAGE DR</t>
  </si>
  <si>
    <t>EDMOND</t>
  </si>
  <si>
    <t>ETCHED ORDNANCE LLC</t>
  </si>
  <si>
    <t>23851 E. HWY 51 BLD 2</t>
  </si>
  <si>
    <t>BROKEN</t>
  </si>
  <si>
    <t>HARSH FIREARMS LLC</t>
  </si>
  <si>
    <t>3535 MACDONNELL DR</t>
  </si>
  <si>
    <t>NORMAN</t>
  </si>
  <si>
    <t>INFINITY CUSTOM SERVICES</t>
  </si>
  <si>
    <t>6644 SE QUAIL RIDGE RD</t>
  </si>
  <si>
    <t>BARTLESVILLE</t>
  </si>
  <si>
    <t>IRON SIGHT INC</t>
  </si>
  <si>
    <t>4814 S ELWOOD AVE</t>
  </si>
  <si>
    <t>ISRAEL, JASON LEE</t>
  </si>
  <si>
    <t>110721 S 4746 RD</t>
  </si>
  <si>
    <t>MULDROW</t>
  </si>
  <si>
    <t>JARVIS INC</t>
  </si>
  <si>
    <t>3609 W 109TH ST S</t>
  </si>
  <si>
    <t>JENKS</t>
  </si>
  <si>
    <t>MOREY, HOWARD MICHAEL</t>
  </si>
  <si>
    <t>2408 N MOORE AVENUE</t>
  </si>
  <si>
    <t>MOORE</t>
  </si>
  <si>
    <t>PARABELLUM COMBAT</t>
  </si>
  <si>
    <t>301 WORLEY ST</t>
  </si>
  <si>
    <t>STILWELL</t>
  </si>
  <si>
    <t>PHILLIPS, DONALD LYLE</t>
  </si>
  <si>
    <t>5115 HUGHES DR</t>
  </si>
  <si>
    <t>TUTTLE</t>
  </si>
  <si>
    <t>RED DIRT ARMORY LLC</t>
  </si>
  <si>
    <t>9301 SW 99TH</t>
  </si>
  <si>
    <t>MUSTANG</t>
  </si>
  <si>
    <t>RED ROCK FIREARMS LLC</t>
  </si>
  <si>
    <t>6226 E LAKE HELLUMS</t>
  </si>
  <si>
    <t>ENID</t>
  </si>
  <si>
    <t>SHADOW FOX ORDNANCE LLC</t>
  </si>
  <si>
    <t>12517 JERRAD LN</t>
  </si>
  <si>
    <t>UF ENTERPRISES LLC</t>
  </si>
  <si>
    <t>1509 VAIL DR</t>
  </si>
  <si>
    <t>WHITE, RICHARD EDWARD</t>
  </si>
  <si>
    <t>41139 BEAR RD</t>
  </si>
  <si>
    <t>TERLTON</t>
  </si>
  <si>
    <t>3 GUYZ, INC</t>
  </si>
  <si>
    <t>7940 NE NICHOLAS CT</t>
  </si>
  <si>
    <t>HILLSBORO</t>
  </si>
  <si>
    <t>OR</t>
  </si>
  <si>
    <t>A-TEAM ARMS LLC</t>
  </si>
  <si>
    <t>201 SE 10TH ST</t>
  </si>
  <si>
    <t>GRANTS PASS</t>
  </si>
  <si>
    <t>ALPHA GUN SYSTEMS LLC</t>
  </si>
  <si>
    <t>4835 NOREN AVE NE</t>
  </si>
  <si>
    <t>KEIZER</t>
  </si>
  <si>
    <t>AVANT GARDE MEDIA LLC</t>
  </si>
  <si>
    <t>21088 S HWY 211 SUITE</t>
  </si>
  <si>
    <t>COLTON</t>
  </si>
  <si>
    <t>AXTS INC</t>
  </si>
  <si>
    <t>875 NE KINGWOOD AVE</t>
  </si>
  <si>
    <t>REDMOND</t>
  </si>
  <si>
    <t>B N B ARMORY LLC</t>
  </si>
  <si>
    <t>16187 MEADOWS RD</t>
  </si>
  <si>
    <t>WHITE CITY</t>
  </si>
  <si>
    <t>CALICO LIGHT WEAPON</t>
  </si>
  <si>
    <t>1090 HEMLOCK ST</t>
  </si>
  <si>
    <t>ELGIN</t>
  </si>
  <si>
    <t>ELKHORN TRAIL RIFLES LLC</t>
  </si>
  <si>
    <t>667 DEER VALLEY LANE</t>
  </si>
  <si>
    <t>COTTAGE</t>
  </si>
  <si>
    <t>EMERALD VALLEY ARMORY</t>
  </si>
  <si>
    <t>147 W OREGON AVE</t>
  </si>
  <si>
    <t>CRESWELL</t>
  </si>
  <si>
    <t>EXAKT EDGE MANUFACTURING</t>
  </si>
  <si>
    <t>2880 FERRY ST SW</t>
  </si>
  <si>
    <t>ALBANY</t>
  </si>
  <si>
    <t>GREYHOUND TACTICAL</t>
  </si>
  <si>
    <t>9575 SW BEAVERTON-</t>
  </si>
  <si>
    <t>BEAVERTON</t>
  </si>
  <si>
    <t>HELLER ENTERPRISES</t>
  </si>
  <si>
    <t>504 MILTON WAY</t>
  </si>
  <si>
    <t>ST HELENS</t>
  </si>
  <si>
    <t>INMAN TACTICAL LLC</t>
  </si>
  <si>
    <t>585 EMPRESS AVE</t>
  </si>
  <si>
    <t>EUGENE</t>
  </si>
  <si>
    <t>NOSLER,  INC</t>
  </si>
  <si>
    <t>2115 SW 6TH STREET</t>
  </si>
  <si>
    <t>NOVESKE RIFLEWORKS LLC</t>
  </si>
  <si>
    <t>594 NE E ST</t>
  </si>
  <si>
    <t>OREGON GUN COMPANY LLC</t>
  </si>
  <si>
    <t>17843 SE MCLOUGHLIN</t>
  </si>
  <si>
    <t>MILWAUKIE</t>
  </si>
  <si>
    <t>PACIFIC TRADING GROUP LLC</t>
  </si>
  <si>
    <t>3395 48TH AVE NE</t>
  </si>
  <si>
    <t>SALEM</t>
  </si>
  <si>
    <t>R&amp;J FIREARMS LIMITED</t>
  </si>
  <si>
    <t>11225 YOUNGBERG HILL</t>
  </si>
  <si>
    <t>MCMINNVILLE</t>
  </si>
  <si>
    <t>SUPERM ENTERPRISES LLC</t>
  </si>
  <si>
    <t>725 BRIDGE ST</t>
  </si>
  <si>
    <t>VERNONIA</t>
  </si>
  <si>
    <t>V7 WEAPON SYSTEMS, LLC</t>
  </si>
  <si>
    <t>450 FIR POINT LANE AGG</t>
  </si>
  <si>
    <t>WHITING, KREGG</t>
  </si>
  <si>
    <t>548 N 4TH ST</t>
  </si>
  <si>
    <t>CARLTON</t>
  </si>
  <si>
    <t>YEAMANS, MATTHEW B</t>
  </si>
  <si>
    <t>480 ROGUE RIVER PKWY</t>
  </si>
  <si>
    <t>TALENT</t>
  </si>
  <si>
    <t>717 ARMORY LLC</t>
  </si>
  <si>
    <t>7500 DERRY ST</t>
  </si>
  <si>
    <t>HARRISBURG</t>
  </si>
  <si>
    <t>PA</t>
  </si>
  <si>
    <t>ARMORY LLC</t>
  </si>
  <si>
    <t>818 INTERCHANGE RD</t>
  </si>
  <si>
    <t>KRESGEVILLE</t>
  </si>
  <si>
    <t>BIG IRON CERAKOTING INC</t>
  </si>
  <si>
    <t>156 N MAIN ST</t>
  </si>
  <si>
    <t>SHAVERTOWN</t>
  </si>
  <si>
    <t>BLUE LINE FIREARMS LLC</t>
  </si>
  <si>
    <t>8039 MOUNTAIN VIEW</t>
  </si>
  <si>
    <t>NORTHAMPTON</t>
  </si>
  <si>
    <t>COGAN FIREARMS LLC</t>
  </si>
  <si>
    <t>1025 THOMAS DR</t>
  </si>
  <si>
    <t>WARMINSTER</t>
  </si>
  <si>
    <t>DAVIS, WILLIAM STANLEY AND</t>
  </si>
  <si>
    <t>105 LANTERN LN</t>
  </si>
  <si>
    <t>STEWARTSTOW</t>
  </si>
  <si>
    <t>DEATH VALLEY TACTICAL LLC</t>
  </si>
  <si>
    <t>265 SICKLER POND</t>
  </si>
  <si>
    <t>JERMYN</t>
  </si>
  <si>
    <t>EVANS  MACHINING SERVICE</t>
  </si>
  <si>
    <t>314 STATE STREET</t>
  </si>
  <si>
    <t>CLAIRTON</t>
  </si>
  <si>
    <t>FELEGIE, MICHAEL JR</t>
  </si>
  <si>
    <t>1233 TOMHICKEN RD</t>
  </si>
  <si>
    <t>FERN GLEN</t>
  </si>
  <si>
    <t>FOXHOLE FIREARMS LLC</t>
  </si>
  <si>
    <t>160 CRUM RD</t>
  </si>
  <si>
    <t>GIGLIOTTI RIFLEWORKS LLC</t>
  </si>
  <si>
    <t>5373 BIG RUN</t>
  </si>
  <si>
    <t>REYNOLDSVILLE</t>
  </si>
  <si>
    <t>GRANT, ROBERT ANDREW</t>
  </si>
  <si>
    <t>1134 SHERWOOD DR</t>
  </si>
  <si>
    <t>LAURYS</t>
  </si>
  <si>
    <t>GUARDIAN TRAINING CENTER</t>
  </si>
  <si>
    <t>1528 CAMPUS DRIVE</t>
  </si>
  <si>
    <t>JMB DISTRIBUTION LLC</t>
  </si>
  <si>
    <t>856 GRANDELL AVE</t>
  </si>
  <si>
    <t>READING</t>
  </si>
  <si>
    <t>JMC TACTICAL LLC</t>
  </si>
  <si>
    <t>296 MURDOCKSVILLE RD</t>
  </si>
  <si>
    <t>CLINTON</t>
  </si>
  <si>
    <t>KEYSTONE SPORTING ARMS</t>
  </si>
  <si>
    <t>155 SODOM RD</t>
  </si>
  <si>
    <t>MILTON</t>
  </si>
  <si>
    <t>LANCER SYSTEMS LP</t>
  </si>
  <si>
    <t>2800 MILFORD SQUARE</t>
  </si>
  <si>
    <t>QUAKERTOWN</t>
  </si>
  <si>
    <t>LOCONTE, ANTHONY</t>
  </si>
  <si>
    <t>450 HILLTOP RD</t>
  </si>
  <si>
    <t>YORK SPRINGS</t>
  </si>
  <si>
    <t>LZK MANUFACTURING INC</t>
  </si>
  <si>
    <t>28 ONION BLVD</t>
  </si>
  <si>
    <t>SHREWSBURY</t>
  </si>
  <si>
    <t>NINE SEVEN FIREARMS LLC</t>
  </si>
  <si>
    <t>7927 LINDISFARNE DR</t>
  </si>
  <si>
    <t>PITTSBURGH</t>
  </si>
  <si>
    <t>ODD BROTHERS ARMORY LLC</t>
  </si>
  <si>
    <t>1947 W. TRINDLE RD</t>
  </si>
  <si>
    <t>CARLISLE</t>
  </si>
  <si>
    <t>PATRIOT ARMORY AND</t>
  </si>
  <si>
    <t>1000 REVENUE DR</t>
  </si>
  <si>
    <t>TELFORD</t>
  </si>
  <si>
    <t>PENN UNITED TECHNOLOGIES</t>
  </si>
  <si>
    <t>799 NORTH PIKE RD</t>
  </si>
  <si>
    <t>CABOT</t>
  </si>
  <si>
    <t>PRITTS, WESTON LEE &amp;</t>
  </si>
  <si>
    <t>100 W SECOND ST UNIT</t>
  </si>
  <si>
    <t>HUMMELSTOWN</t>
  </si>
  <si>
    <t>RAPPA, CHRISTOPHER JAMES</t>
  </si>
  <si>
    <t>830 STOUFFER AVE</t>
  </si>
  <si>
    <t>CHAMBERSBUR</t>
  </si>
  <si>
    <t>SDK UNLIMITED LLC</t>
  </si>
  <si>
    <t>2617 VANCOUVER ST</t>
  </si>
  <si>
    <t>GRAPEVILLE</t>
  </si>
  <si>
    <t>SHAW PRECISION GUNS INC</t>
  </si>
  <si>
    <t>382 WASHINGTON AVE</t>
  </si>
  <si>
    <t>BRIDGEVILLE</t>
  </si>
  <si>
    <t>STOCK &amp; STEEL WEAPONRY</t>
  </si>
  <si>
    <t>166 ZANES LANE</t>
  </si>
  <si>
    <t>MCCLURE</t>
  </si>
  <si>
    <t>SURPLUS ARME DESIGN</t>
  </si>
  <si>
    <t>1101 B ELSINORE PLACE</t>
  </si>
  <si>
    <t>CHESTER</t>
  </si>
  <si>
    <t>U S ARMAMENT CORP</t>
  </si>
  <si>
    <t>121 VALLEY VIEW DR</t>
  </si>
  <si>
    <t>EPHRATA</t>
  </si>
  <si>
    <t>WARWICK TACTICAL LLC</t>
  </si>
  <si>
    <t>1917 MCFARLAND DR</t>
  </si>
  <si>
    <t>LANDISVILLE</t>
  </si>
  <si>
    <t>WELLS CUSTOM GUNMAKERS</t>
  </si>
  <si>
    <t>1750 MALONEY HILL RD</t>
  </si>
  <si>
    <t>NICHOLSON</t>
  </si>
  <si>
    <t>A E RODRIGUEZ INC</t>
  </si>
  <si>
    <t>196 SEGARRA ST STE 2C</t>
  </si>
  <si>
    <t>SAN JUAN</t>
  </si>
  <si>
    <t>PR</t>
  </si>
  <si>
    <t>ATA MANUFACTURING INC</t>
  </si>
  <si>
    <t>125 HARRISON AVE</t>
  </si>
  <si>
    <t>WOONSOCKET</t>
  </si>
  <si>
    <t>RI</t>
  </si>
  <si>
    <t>ACE FIREARMS INC</t>
  </si>
  <si>
    <t>116 KAY DRIVE STE B</t>
  </si>
  <si>
    <t>EASLEY</t>
  </si>
  <si>
    <t>SC</t>
  </si>
  <si>
    <t>AMERICAN TACTICAL  INC</t>
  </si>
  <si>
    <t>231 DEMING WAY</t>
  </si>
  <si>
    <t>SUMMERVILLE</t>
  </si>
  <si>
    <t>AUTO MAG LTD CO</t>
  </si>
  <si>
    <t>4232 MEADOW ST</t>
  </si>
  <si>
    <t>LORIS</t>
  </si>
  <si>
    <t>CORMAC ENTERPRISES INC</t>
  </si>
  <si>
    <t>1205 38TH AVE N</t>
  </si>
  <si>
    <t>MYRTLE BEACH</t>
  </si>
  <si>
    <t>DOC'S TACTICAL WEAPONS</t>
  </si>
  <si>
    <t>5712 HIGHWAY 25</t>
  </si>
  <si>
    <t>HODGES</t>
  </si>
  <si>
    <t>DRAGONFLY CUSTOM GUNS</t>
  </si>
  <si>
    <t>3000 DRYWALL RD</t>
  </si>
  <si>
    <t>FN AMERICA, LLC</t>
  </si>
  <si>
    <t>GR8 DEALZ GUN &amp; PAWN LLC</t>
  </si>
  <si>
    <t>215 EDGEFIELD RD</t>
  </si>
  <si>
    <t>IKON WEAPONS LLC</t>
  </si>
  <si>
    <t>1951 PISGAH ROAD,</t>
  </si>
  <si>
    <t>JARRETT RIFLES INC</t>
  </si>
  <si>
    <t>383 BROWN RD</t>
  </si>
  <si>
    <t>JONES, ALEXANDER</t>
  </si>
  <si>
    <t>519 STICKLEY PLACE</t>
  </si>
  <si>
    <t>KRATOS TACTICAL LLC</t>
  </si>
  <si>
    <t>6232 MCTOWN RD</t>
  </si>
  <si>
    <t>LEAD STAR LTD CO</t>
  </si>
  <si>
    <t>2121 OLD DUNBAR ROAD</t>
  </si>
  <si>
    <t>PALMETTO STATE ARMORY,</t>
  </si>
  <si>
    <t>2121 OLD DUNBAR RD</t>
  </si>
  <si>
    <t>PTR INDUSTRIES INC</t>
  </si>
  <si>
    <t>101 COOL SPRINGS DR</t>
  </si>
  <si>
    <t>AYNOR</t>
  </si>
  <si>
    <t>PURE GOLD INC</t>
  </si>
  <si>
    <t>REAPER FIREARMS INC</t>
  </si>
  <si>
    <t>144 KAY DR</t>
  </si>
  <si>
    <t>SPORTSMAN INC</t>
  </si>
  <si>
    <t>247 HANDS MILL HWY</t>
  </si>
  <si>
    <t>ROCK HILL</t>
  </si>
  <si>
    <t>STAMEY, RUSSELL J</t>
  </si>
  <si>
    <t>476 ROWELLS RD</t>
  </si>
  <si>
    <t>TRI COUNTY SALES INC</t>
  </si>
  <si>
    <t>9881 OCEAN HWY</t>
  </si>
  <si>
    <t>PAWLEYS</t>
  </si>
  <si>
    <t>WARE SHOALS MACHINE TOOL</t>
  </si>
  <si>
    <t>BAR-STO PRECISION MACHINE</t>
  </si>
  <si>
    <t>3571 HANSEN AVE</t>
  </si>
  <si>
    <t>SD</t>
  </si>
  <si>
    <t>KILO ARMS LLC</t>
  </si>
  <si>
    <t>928 LAZELLE ST STE #1</t>
  </si>
  <si>
    <t>1209 AND 1310</t>
  </si>
  <si>
    <t>SMOKING GUN INC</t>
  </si>
  <si>
    <t>4711 S INTERSTATE 90</t>
  </si>
  <si>
    <t>RAPID CITY</t>
  </si>
  <si>
    <t>TACTICOOL SOLUTIONS LLC</t>
  </si>
  <si>
    <t>6101 W QUEENS CIR</t>
  </si>
  <si>
    <t>SIOUX FALLS</t>
  </si>
  <si>
    <t>ARNEY, DAVID JOSEPH</t>
  </si>
  <si>
    <t>231 EAST WILMOUTH</t>
  </si>
  <si>
    <t>RICKMAN</t>
  </si>
  <si>
    <t>TN</t>
  </si>
  <si>
    <t>BARRETT FIREARMS MFG INC</t>
  </si>
  <si>
    <t>5926 MILLER LANE</t>
  </si>
  <si>
    <t>MURFREESBOR</t>
  </si>
  <si>
    <t>BERETTA USA CORP</t>
  </si>
  <si>
    <t>1399 GATEWAY DR</t>
  </si>
  <si>
    <t>GALLATIN</t>
  </si>
  <si>
    <t>BRAVO 5 LLC</t>
  </si>
  <si>
    <t>COBRAY FIREARMS OF</t>
  </si>
  <si>
    <t>1801 HWY 68</t>
  </si>
  <si>
    <t>DUCKTOWN</t>
  </si>
  <si>
    <t>CONSULTEL LLC</t>
  </si>
  <si>
    <t>656 CHIPMAN ROAD</t>
  </si>
  <si>
    <t>BETHPAGE</t>
  </si>
  <si>
    <t>CUSTOM DEFENSE LLC</t>
  </si>
  <si>
    <t>308 SOUTH WATER AVE</t>
  </si>
  <si>
    <t>DAVIS ENTERPRISES LLC</t>
  </si>
  <si>
    <t>590 AUTUMN MEADOWS</t>
  </si>
  <si>
    <t>COLLIERVILLE</t>
  </si>
  <si>
    <t>ECHO 3 ARMORY LLC</t>
  </si>
  <si>
    <t>214 N HORTON PKWY</t>
  </si>
  <si>
    <t>CHAPEL HILL</t>
  </si>
  <si>
    <t>GRIFFITTS, JAMES NORMAN</t>
  </si>
  <si>
    <t>4937 INDIAN WARPATH</t>
  </si>
  <si>
    <t>MARYVILLE</t>
  </si>
  <si>
    <t>HAND, JOHN GALEN</t>
  </si>
  <si>
    <t>202 SOUTHWOOD LN</t>
  </si>
  <si>
    <t>SHELBYVILLE</t>
  </si>
  <si>
    <t>HANKES, BRET ARNOLD</t>
  </si>
  <si>
    <t>2400 SLAYDEN MARION</t>
  </si>
  <si>
    <t>SLAYDEN</t>
  </si>
  <si>
    <t>REPLOGLE, STEVEN CHARLES</t>
  </si>
  <si>
    <t>118 CAPTAIN AVE</t>
  </si>
  <si>
    <t>ELIZABETHTON</t>
  </si>
  <si>
    <t>RODRIGUEZ, VICTOR ANGEL</t>
  </si>
  <si>
    <t>714 CLAYTON DR</t>
  </si>
  <si>
    <t>CLARKSVILLE</t>
  </si>
  <si>
    <t>ROYAL RANGE USA LLC</t>
  </si>
  <si>
    <t>7741 HWY 70 SOUTH</t>
  </si>
  <si>
    <t>NASHVILLE</t>
  </si>
  <si>
    <t>SMITH, DAVID E</t>
  </si>
  <si>
    <t>4470 UPPER CRAB RD</t>
  </si>
  <si>
    <t>JAMESTOWN</t>
  </si>
  <si>
    <t>STATE LINE GUN AND BOW</t>
  </si>
  <si>
    <t>30092 E RAILROAD ST</t>
  </si>
  <si>
    <t>ARDMORE</t>
  </si>
  <si>
    <t>T REX ARMS INC</t>
  </si>
  <si>
    <t>758 INDUSTRIAL ROAD</t>
  </si>
  <si>
    <t>CENTERVILLE</t>
  </si>
  <si>
    <t>TENNESSEE ARMS COMPANY</t>
  </si>
  <si>
    <t>708 EAST COURT</t>
  </si>
  <si>
    <t>DYERSBURG</t>
  </si>
  <si>
    <t>THE TACTICAL EDGE LLC</t>
  </si>
  <si>
    <t>219 INDUSTRIAL DRIVE</t>
  </si>
  <si>
    <t>ULTIMATE ARMS LLC</t>
  </si>
  <si>
    <t>VETERANS TACTICAL</t>
  </si>
  <si>
    <t>WILLIAMS, JOHN MICHAEL</t>
  </si>
  <si>
    <t>5674 CLEAVES CIRCLE</t>
  </si>
  <si>
    <t>ARLINGTON</t>
  </si>
  <si>
    <t>WILLYERD, JACK E AND ERIC J</t>
  </si>
  <si>
    <t>4820 OLD HWY 48</t>
  </si>
  <si>
    <t>CUNNINGHAM</t>
  </si>
  <si>
    <t>3T MANUFACTURING LLC</t>
  </si>
  <si>
    <t>90 MARKET STREET</t>
  </si>
  <si>
    <t>GEORGETOWN</t>
  </si>
  <si>
    <t>TX</t>
  </si>
  <si>
    <t>4W INC</t>
  </si>
  <si>
    <t>3403 SW 6TH AVE</t>
  </si>
  <si>
    <t>AMARILLO</t>
  </si>
  <si>
    <t>A&amp;J GUNS N MORE LLC</t>
  </si>
  <si>
    <t>281 CELTIC RD</t>
  </si>
  <si>
    <t>HOWE</t>
  </si>
  <si>
    <t>ALAMO PRECISION RIFLES LLC</t>
  </si>
  <si>
    <t>4537 CITY POINT DR</t>
  </si>
  <si>
    <t>ALL- IN ARMS ENTERPRISES</t>
  </si>
  <si>
    <t>10832 BRITTMOORE</t>
  </si>
  <si>
    <t>HOUSTON</t>
  </si>
  <si>
    <t>ALPHA PISTOL TRAINING LLC</t>
  </si>
  <si>
    <t>1601 CR 1214</t>
  </si>
  <si>
    <t>TEXARKANA</t>
  </si>
  <si>
    <t>AMERESE INTERNATIONAL LLC</t>
  </si>
  <si>
    <t>3301 N PIEDRAS STE C</t>
  </si>
  <si>
    <t>EL PASO</t>
  </si>
  <si>
    <t>AMERICAN DERRINGER CORP</t>
  </si>
  <si>
    <t>127 N LACY DR</t>
  </si>
  <si>
    <t>WACO</t>
  </si>
  <si>
    <t>ARMORED BOAR GUNWORKS</t>
  </si>
  <si>
    <t>5549 RABBIT ROAD</t>
  </si>
  <si>
    <t>TEMPLE</t>
  </si>
  <si>
    <t>ATHENA GUN CLUB HOUSTON</t>
  </si>
  <si>
    <t>10814 KATY FREEWAY</t>
  </si>
  <si>
    <t>ATX ARMORY LLC</t>
  </si>
  <si>
    <t>12119 ROXIE DR</t>
  </si>
  <si>
    <t>AUSTIN</t>
  </si>
  <si>
    <t>AVILA, EDWARD &amp; JUAN C</t>
  </si>
  <si>
    <t>901 VZ CR 3215</t>
  </si>
  <si>
    <t>WILLS POINT</t>
  </si>
  <si>
    <t>AXIS WEAPON SYSTEMS LLC</t>
  </si>
  <si>
    <t>3713 E BANKHEAD HWY</t>
  </si>
  <si>
    <t>HUDSON OAKS</t>
  </si>
  <si>
    <t>BATTLE RIFLE COMPANY LLC</t>
  </si>
  <si>
    <t>17313 EL CAMINO REAL</t>
  </si>
  <si>
    <t>BD LIBERTY PRECISION ARMS</t>
  </si>
  <si>
    <t>1417 APRON DRIVE</t>
  </si>
  <si>
    <t>BIG SPRING</t>
  </si>
  <si>
    <t>BECK DEFENSE LLC</t>
  </si>
  <si>
    <t>168 CR 3672</t>
  </si>
  <si>
    <t>SPRINGTOWN</t>
  </si>
  <si>
    <t>BENCIVENGA CORPORATION</t>
  </si>
  <si>
    <t>5151 MITCHELLDALE ST</t>
  </si>
  <si>
    <t>BLACK BOAR RIFLES LLC</t>
  </si>
  <si>
    <t>BLACK COLLAR ARMS LLC</t>
  </si>
  <si>
    <t>12717 BULLICK HOLLOW</t>
  </si>
  <si>
    <t>BLACK FLAG UNITED LLC</t>
  </si>
  <si>
    <t>1724 S HWY 287</t>
  </si>
  <si>
    <t>CORSICANA</t>
  </si>
  <si>
    <t>BLACK RIFLE CUSTOMS LLC</t>
  </si>
  <si>
    <t>574 CR 1362</t>
  </si>
  <si>
    <t>GARRISON</t>
  </si>
  <si>
    <t>BLINK DESIGN AND</t>
  </si>
  <si>
    <t>299 FM1903</t>
  </si>
  <si>
    <t>BOND ARMS, INC</t>
  </si>
  <si>
    <t>1820 S MORGAN</t>
  </si>
  <si>
    <t>GRANBURY</t>
  </si>
  <si>
    <t>BOUYER ARMS LLC</t>
  </si>
  <si>
    <t>125 CHAMPION CT</t>
  </si>
  <si>
    <t>WEATHERFORD</t>
  </si>
  <si>
    <t>BRACE STEEL COMPONENTS</t>
  </si>
  <si>
    <t>540 EASY ST</t>
  </si>
  <si>
    <t>GARLAND</t>
  </si>
  <si>
    <t>BRADER ARMS CORP</t>
  </si>
  <si>
    <t>11111 FORBES RD</t>
  </si>
  <si>
    <t>BREWER, STEVEN TEVIRRO</t>
  </si>
  <si>
    <t>8210 MCCAIN DR</t>
  </si>
  <si>
    <t>BRUGGEMAN, TERRANCE J</t>
  </si>
  <si>
    <t>2218 ASPEN DR</t>
  </si>
  <si>
    <t>PORTLAND</t>
  </si>
  <si>
    <t>BULLETS, BLADES &amp;</t>
  </si>
  <si>
    <t>111 I-45 SOUTH STE G-2</t>
  </si>
  <si>
    <t>BURNET FLAG FIREARMS LLC</t>
  </si>
  <si>
    <t>40291 S HILL PASS</t>
  </si>
  <si>
    <t>MAGNOLIA</t>
  </si>
  <si>
    <t>CACTUS WEAPONS SYSTEMS</t>
  </si>
  <si>
    <t>3056 SOUTH US HWY 277</t>
  </si>
  <si>
    <t>DEL RIO</t>
  </si>
  <si>
    <t>CANTON GUNS &amp; AMMO LLC</t>
  </si>
  <si>
    <t>1190 S TRADE DAYS</t>
  </si>
  <si>
    <t>CHARLIE MIKE PRECISION INC</t>
  </si>
  <si>
    <t>124 S 2ND ST</t>
  </si>
  <si>
    <t>NORMANGEE</t>
  </si>
  <si>
    <t>CLINTS GUNS &amp; AMMO LLC</t>
  </si>
  <si>
    <t>20206 PRINCE CREEK DR</t>
  </si>
  <si>
    <t>KATY</t>
  </si>
  <si>
    <t>COHN, MICHAEL WINSTON</t>
  </si>
  <si>
    <t>2024 CUSTER PKWY</t>
  </si>
  <si>
    <t>RICHARDSON</t>
  </si>
  <si>
    <t>COLSTON, WILLIAM HUBERT II</t>
  </si>
  <si>
    <t>616 CRAIG LANE</t>
  </si>
  <si>
    <t>SPRING</t>
  </si>
  <si>
    <t>CSR INDUSTRIES LLC</t>
  </si>
  <si>
    <t>33 SOUTH MESQUITE</t>
  </si>
  <si>
    <t>VICTORIA</t>
  </si>
  <si>
    <t>CUSTOM DEFENSE FIREARMS</t>
  </si>
  <si>
    <t>1911 E RANCIER AVE</t>
  </si>
  <si>
    <t>KILLEEN</t>
  </si>
  <si>
    <t>DANIELSON, MITCHELL JAY</t>
  </si>
  <si>
    <t>168 CR3672</t>
  </si>
  <si>
    <t>DAREINGARMS LLC</t>
  </si>
  <si>
    <t>2141 COLLINS RD SUITE</t>
  </si>
  <si>
    <t>DENTON</t>
  </si>
  <si>
    <t>DAWSON PRECISION INC</t>
  </si>
  <si>
    <t>3300 CR 233</t>
  </si>
  <si>
    <t>DELGADO, JASON LUIS AND</t>
  </si>
  <si>
    <t>1409 N STUART PLACE</t>
  </si>
  <si>
    <t>HARLINGEN</t>
  </si>
  <si>
    <t>EAST TEXAS MACHINING &amp;</t>
  </si>
  <si>
    <t>13864 CR 4196D</t>
  </si>
  <si>
    <t>ELITE ARMORY LLC</t>
  </si>
  <si>
    <t>110 S ELM</t>
  </si>
  <si>
    <t>MADISONVILLE</t>
  </si>
  <si>
    <t>ELLIS III, JAMES THEDFORD</t>
  </si>
  <si>
    <t>5656 WHEATLEY ST</t>
  </si>
  <si>
    <t>ETHRIDGE ARMS LLC</t>
  </si>
  <si>
    <t>243 KING RANCH CT</t>
  </si>
  <si>
    <t>FORT WORTH</t>
  </si>
  <si>
    <t>EXILE FIREARMS, LLC</t>
  </si>
  <si>
    <t>26 LOU STROUP DRIVE</t>
  </si>
  <si>
    <t>UVALDE</t>
  </si>
  <si>
    <t>F-1 FIREARMS LLC</t>
  </si>
  <si>
    <t>5045 FM 2920 RD</t>
  </si>
  <si>
    <t>FALLING SKIES CORP</t>
  </si>
  <si>
    <t>2390 FM2001 UNIT A</t>
  </si>
  <si>
    <t>BUDA</t>
  </si>
  <si>
    <t>GARDNER, KEVIN P</t>
  </si>
  <si>
    <t>2683 BALL RD</t>
  </si>
  <si>
    <t>WHITEWRIGHT</t>
  </si>
  <si>
    <t>GRAY, STEVEN JOHN</t>
  </si>
  <si>
    <t>808 GREEN PASTURES</t>
  </si>
  <si>
    <t>KYLE</t>
  </si>
  <si>
    <t>GREEN'S GUNS AND RANGE</t>
  </si>
  <si>
    <t>1654 JAMES MARSHALL</t>
  </si>
  <si>
    <t>HALE, NICHOLAS RAY</t>
  </si>
  <si>
    <t>1106 S ASH</t>
  </si>
  <si>
    <t>PERRYTON</t>
  </si>
  <si>
    <t>HARDESTY, JEFFERY L</t>
  </si>
  <si>
    <t>656 CR 8201</t>
  </si>
  <si>
    <t>NACOGDOCHES</t>
  </si>
  <si>
    <t>HEGAZY LLC</t>
  </si>
  <si>
    <t>1000 POST AND</t>
  </si>
  <si>
    <t>GRAND PRAIRIE</t>
  </si>
  <si>
    <t>HOGG, KEITH SCOTT</t>
  </si>
  <si>
    <t>697 CR 408</t>
  </si>
  <si>
    <t>LOTT</t>
  </si>
  <si>
    <t>HOLESHOT ARMS LLC</t>
  </si>
  <si>
    <t>118 REGENCY DR STE</t>
  </si>
  <si>
    <t>WYLIE</t>
  </si>
  <si>
    <t>HOLLAND POINT LLC</t>
  </si>
  <si>
    <t>3357 LEIGH CT</t>
  </si>
  <si>
    <t>SACHSE</t>
  </si>
  <si>
    <t>HOTEL-MIKE LLC</t>
  </si>
  <si>
    <t>4429 LIMERICK LN</t>
  </si>
  <si>
    <t>FRISCO</t>
  </si>
  <si>
    <t>HUCKLEBERRY ARMS LLC</t>
  </si>
  <si>
    <t>181 COUNTY ROAD 8201</t>
  </si>
  <si>
    <t>INCENDIA ARMS COMPANY,</t>
  </si>
  <si>
    <t>832 HARPER ROAD</t>
  </si>
  <si>
    <t>KERRVILLE</t>
  </si>
  <si>
    <t>INTERFOR USA GROUP INC</t>
  </si>
  <si>
    <t>12515 MAXIM DR</t>
  </si>
  <si>
    <t>JESS BRILEY MANUFACTURING</t>
  </si>
  <si>
    <t>1230 LUMPKIN RD</t>
  </si>
  <si>
    <t>JESSE JAMES FIREARMS</t>
  </si>
  <si>
    <t>12285 TRAUTWEIN ROAD</t>
  </si>
  <si>
    <t>JOHNSON'S GUN WORKS LLC</t>
  </si>
  <si>
    <t>2110 HWY 84</t>
  </si>
  <si>
    <t>BROWNWOOD</t>
  </si>
  <si>
    <t>JULIET VICTOR</t>
  </si>
  <si>
    <t>19923 STUEBNER</t>
  </si>
  <si>
    <t>KAB DEFENSE LLC</t>
  </si>
  <si>
    <t>701 S PERSIMMON</t>
  </si>
  <si>
    <t>TOMBALL</t>
  </si>
  <si>
    <t>KEEP FIRING LLC</t>
  </si>
  <si>
    <t>10633 ROYAL TARA</t>
  </si>
  <si>
    <t>KNIPSTEIN, ROBERT CHARLES</t>
  </si>
  <si>
    <t>1721 VENETIAN CIRCLE</t>
  </si>
  <si>
    <t>LANE, TERRY RAY SR &amp;</t>
  </si>
  <si>
    <t>12467 CR 580</t>
  </si>
  <si>
    <t>BLUE RIDGE</t>
  </si>
  <si>
    <t>LANTAC USA LLC</t>
  </si>
  <si>
    <t>1300 FORUM WAY STE B</t>
  </si>
  <si>
    <t>LANTANA RIFLES LLC</t>
  </si>
  <si>
    <t>173 FM 1042</t>
  </si>
  <si>
    <t>THREE RIVERS</t>
  </si>
  <si>
    <t>LEJUCH SECURITY LLC</t>
  </si>
  <si>
    <t>425 RIDGEVIEW DRIVE</t>
  </si>
  <si>
    <t>SHERMAN</t>
  </si>
  <si>
    <t>LONDRIGAN, ROBERT JOHN JR</t>
  </si>
  <si>
    <t>11348 FM 56</t>
  </si>
  <si>
    <t>MORGAN</t>
  </si>
  <si>
    <t>LONE STAR ARMORY LLC</t>
  </si>
  <si>
    <t>2006 MARTIN LUTHER</t>
  </si>
  <si>
    <t>LONESTAR INNOVATIONS LLC</t>
  </si>
  <si>
    <t>4403 SPRING CYPRESS</t>
  </si>
  <si>
    <t>MAMMOTH VALLEY ARMS LLC</t>
  </si>
  <si>
    <t>169 IMPERIAL MAMMOTH</t>
  </si>
  <si>
    <t>MATADOR WEAPONS GROUP</t>
  </si>
  <si>
    <t>4603 AINSWORTH CIR</t>
  </si>
  <si>
    <t>GRAPEVINE</t>
  </si>
  <si>
    <t>MAVERICK ARMS, INC</t>
  </si>
  <si>
    <t>1001 INDUSTRIAL BLVD</t>
  </si>
  <si>
    <t>EAGLE PASS</t>
  </si>
  <si>
    <t>MCENROE SOLUTIONS LLC</t>
  </si>
  <si>
    <t>1505 PRECISION DR</t>
  </si>
  <si>
    <t>PLANO</t>
  </si>
  <si>
    <t>MG ARMS, INC</t>
  </si>
  <si>
    <t>6030 TREASCHWIG</t>
  </si>
  <si>
    <t>MICKLER AND ASSOCIATES INC</t>
  </si>
  <si>
    <t>301 SOUTH HWY 183 STE</t>
  </si>
  <si>
    <t>LEANDER</t>
  </si>
  <si>
    <t>MOAB TACTICAL ADVENTURES</t>
  </si>
  <si>
    <t>113 LA FAWN CIR</t>
  </si>
  <si>
    <t>MOSEMAN. MARTIN DARRELL</t>
  </si>
  <si>
    <t>2932 MISTY'S RUN</t>
  </si>
  <si>
    <t>FT WORTH</t>
  </si>
  <si>
    <t>OCTO ARMS, INC</t>
  </si>
  <si>
    <t>1062 WILKERSON RD</t>
  </si>
  <si>
    <t>LUFKIN</t>
  </si>
  <si>
    <t>PATRIOT ENTERTAINMENT LLC</t>
  </si>
  <si>
    <t>8301 S IH 35</t>
  </si>
  <si>
    <t>PAXTON TIRE AND SERVICE,</t>
  </si>
  <si>
    <t>603 SE 3RD</t>
  </si>
  <si>
    <t>DIMMITT</t>
  </si>
  <si>
    <t>PEINE CUSTOM FIREARMS INC</t>
  </si>
  <si>
    <t>PINKSTON, JONATHAN ALLEN</t>
  </si>
  <si>
    <t>25629 WATSON RANCH</t>
  </si>
  <si>
    <t>MONTGOMERY</t>
  </si>
  <si>
    <t>PITTINGER, MATTHEW T</t>
  </si>
  <si>
    <t>260 L LEE ST</t>
  </si>
  <si>
    <t>LONGVIEW</t>
  </si>
  <si>
    <t>POWELL, OAKLEY LYNDON</t>
  </si>
  <si>
    <t>776 WIRE RD</t>
  </si>
  <si>
    <t>Q-FIRE LLC</t>
  </si>
  <si>
    <t>1015 DOMINIQUE DR</t>
  </si>
  <si>
    <t>RADICAL FIREARMS LLC</t>
  </si>
  <si>
    <t>RENEGADE ARMS LLC</t>
  </si>
  <si>
    <t>1185 HUMBLE RD EAST</t>
  </si>
  <si>
    <t>OVERTON</t>
  </si>
  <si>
    <t>REVOLUTIONARY ROLLER</t>
  </si>
  <si>
    <t>5848 KIMBER LANE</t>
  </si>
  <si>
    <t>RH CUSTOM GUNS LLC</t>
  </si>
  <si>
    <t>730 MUSTANG ST SUITE</t>
  </si>
  <si>
    <t>RIDDLE, GROVER GLEN</t>
  </si>
  <si>
    <t>7749 COUNTY ROAD 409</t>
  </si>
  <si>
    <t>GRANDVIEW</t>
  </si>
  <si>
    <t>ROBINSON, BLAKE</t>
  </si>
  <si>
    <t>723 NEIGHBORS</t>
  </si>
  <si>
    <t>MART</t>
  </si>
  <si>
    <t>RTSS GUN RANGE LLC</t>
  </si>
  <si>
    <t>215 CR SW 3050</t>
  </si>
  <si>
    <t>PURDON</t>
  </si>
  <si>
    <t>SFX DESIGN INC</t>
  </si>
  <si>
    <t>2500 I-20 EAST</t>
  </si>
  <si>
    <t>SHADOW SYSTEMS LLC</t>
  </si>
  <si>
    <t>730 F AVENUE STE 210</t>
  </si>
  <si>
    <t>SHADOWOOD ENTERPRISES</t>
  </si>
  <si>
    <t>124 GRAPEVINE HWY</t>
  </si>
  <si>
    <t>HURST</t>
  </si>
  <si>
    <t>SHAW, NATHAN GLENN</t>
  </si>
  <si>
    <t>SILVERBACK INDEPENDENT</t>
  </si>
  <si>
    <t>25600 AUTUMN RIDGE</t>
  </si>
  <si>
    <t>CANYON</t>
  </si>
  <si>
    <t>SLAPMULE ARMAMENT</t>
  </si>
  <si>
    <t>1528 E HWY 71</t>
  </si>
  <si>
    <t>WEST POINT</t>
  </si>
  <si>
    <t>SMITH, ANDREW J</t>
  </si>
  <si>
    <t>237 S DEPOT ST</t>
  </si>
  <si>
    <t>DEPORT</t>
  </si>
  <si>
    <t>SOUTHERN ORACLE FIREARMS</t>
  </si>
  <si>
    <t>1616 ALTA VISTA DRIVE</t>
  </si>
  <si>
    <t>ALVIN</t>
  </si>
  <si>
    <t>SPORTSMAN'S ELITE LLC</t>
  </si>
  <si>
    <t>4520 DONIPHAN DR</t>
  </si>
  <si>
    <t>STEPHENS, BOBBY JOE JR</t>
  </si>
  <si>
    <t>13677 FM 314</t>
  </si>
  <si>
    <t>BROWNSBORO</t>
  </si>
  <si>
    <t>STRAYER-VOIGT LLC</t>
  </si>
  <si>
    <t>71229 INTERSTATE 20</t>
  </si>
  <si>
    <t>GORDON</t>
  </si>
  <si>
    <t>TERMINAL BALLISTICS, INC</t>
  </si>
  <si>
    <t>8214 HWY 359</t>
  </si>
  <si>
    <t>ORANGE GROVE</t>
  </si>
  <si>
    <t>TERNARY ENTERPRISES LLC</t>
  </si>
  <si>
    <t>7886 BURWICK RD</t>
  </si>
  <si>
    <t>JACKSBORO</t>
  </si>
  <si>
    <t>TEXAS CUSTOM TACTICAL LLC</t>
  </si>
  <si>
    <t>201 FRIENDSHIP RD</t>
  </si>
  <si>
    <t>TEXAS RIFLE WORKS LLC</t>
  </si>
  <si>
    <t>21621 RHODES RD  STE</t>
  </si>
  <si>
    <t>TEXAS SILENCER COMPANY</t>
  </si>
  <si>
    <t>1814 BARNETT DR</t>
  </si>
  <si>
    <t>TPM OUTFITTERS INC</t>
  </si>
  <si>
    <t>611 YUMA CT</t>
  </si>
  <si>
    <t>TRIARC SYSTEMS LLC</t>
  </si>
  <si>
    <t>2500 US HWY 287 N</t>
  </si>
  <si>
    <t>TRIPP RESEARCH INC</t>
  </si>
  <si>
    <t>529 KELLEY RD</t>
  </si>
  <si>
    <t>BASTROP</t>
  </si>
  <si>
    <t>US TRINITY CUSTOM LLC</t>
  </si>
  <si>
    <t>1266 FM 407 SUITE A</t>
  </si>
  <si>
    <t>NORTHLAKE</t>
  </si>
  <si>
    <t>WBDJR FREEDOM</t>
  </si>
  <si>
    <t>WICKED BURN LLC</t>
  </si>
  <si>
    <t>206 EAST EDGEBROOK</t>
  </si>
  <si>
    <t>WILEY ARMS LLC</t>
  </si>
  <si>
    <t>7921 RENDON</t>
  </si>
  <si>
    <t>WILSON COMPONENTS LLC</t>
  </si>
  <si>
    <t>205 BAUXITE DR</t>
  </si>
  <si>
    <t>JARRELL</t>
  </si>
  <si>
    <t>WILSON, DAVID GLENN</t>
  </si>
  <si>
    <t>15077 PLANTATION</t>
  </si>
  <si>
    <t>FORNEY</t>
  </si>
  <si>
    <t>WOLFPACK WEAPONRY LLC</t>
  </si>
  <si>
    <t>220 RENAISSANCE DR</t>
  </si>
  <si>
    <t>HALLSVILLE</t>
  </si>
  <si>
    <t>WRIGHT METAL FINISHING LLC</t>
  </si>
  <si>
    <t>106 WILDWOOD RANCH</t>
  </si>
  <si>
    <t>ADKINS</t>
  </si>
  <si>
    <t>3RD GEN MACHINE INC</t>
  </si>
  <si>
    <t>1435 NORTH 200 W</t>
  </si>
  <si>
    <t>LOGAN</t>
  </si>
  <si>
    <t>UT</t>
  </si>
  <si>
    <t>BEARMAN INDUSTRIES, LLC</t>
  </si>
  <si>
    <t>4033 S HOWICK STREET</t>
  </si>
  <si>
    <t>SALT LAKE CITY</t>
  </si>
  <si>
    <t>BROWNING ARMS COMPANY</t>
  </si>
  <si>
    <t>ONE BROWNING PLACE</t>
  </si>
  <si>
    <t>D AND M PRECISION INC</t>
  </si>
  <si>
    <t>9525 SWEET BLOSSOM</t>
  </si>
  <si>
    <t>SOUTH JORDAN</t>
  </si>
  <si>
    <t>DAVIDSON DEFENSE INC</t>
  </si>
  <si>
    <t>333 N STATE STREET</t>
  </si>
  <si>
    <t>OREM</t>
  </si>
  <si>
    <t>DGXCM LLC</t>
  </si>
  <si>
    <t>1135 W SUNSET BLVD</t>
  </si>
  <si>
    <t>ST GEORGE</t>
  </si>
  <si>
    <t>ECHIS INDUSTRIES LLC</t>
  </si>
  <si>
    <t>1382 W BREAKER POINT</t>
  </si>
  <si>
    <t>RIVERTON</t>
  </si>
  <si>
    <t>F5 DEFENSE INC</t>
  </si>
  <si>
    <t>282 S 1250 W SUITE A</t>
  </si>
  <si>
    <t>LINDON</t>
  </si>
  <si>
    <t>FINO ENTERPRISES LLC</t>
  </si>
  <si>
    <t>1408 SOUTH HWY 118</t>
  </si>
  <si>
    <t>RICHFIELD</t>
  </si>
  <si>
    <t>FLAWLESS FIREARMS LLC</t>
  </si>
  <si>
    <t>333 NORTH STATE ST</t>
  </si>
  <si>
    <t>HAMMER, BRUCE D</t>
  </si>
  <si>
    <t>304 WEST 400 SOUTH</t>
  </si>
  <si>
    <t>MANTI</t>
  </si>
  <si>
    <t>HIGH DESERT HEAT TREATING</t>
  </si>
  <si>
    <t>709 W 1ST ST  BLDG 5A</t>
  </si>
  <si>
    <t>OGDEN</t>
  </si>
  <si>
    <t>IMPACT INC</t>
  </si>
  <si>
    <t>4343 W 7800 S STE B</t>
  </si>
  <si>
    <t>WEST JORDAN</t>
  </si>
  <si>
    <t>IRON MOUNTAIN FIREARMS</t>
  </si>
  <si>
    <t>387 N 300 W</t>
  </si>
  <si>
    <t>CEDAR CITY</t>
  </si>
  <si>
    <t>JANKE CUSTOM ARMS LLC</t>
  </si>
  <si>
    <t>150 S 100 W</t>
  </si>
  <si>
    <t>WILLARD</t>
  </si>
  <si>
    <t>JEPPSON, BRIAN COLE</t>
  </si>
  <si>
    <t>5408 W 10180 N</t>
  </si>
  <si>
    <t>HIGHLAND</t>
  </si>
  <si>
    <t>L &amp; D CUSTOM ARMS LLC</t>
  </si>
  <si>
    <t>847 WEST 3270 SOUTH</t>
  </si>
  <si>
    <t>HURRICANE</t>
  </si>
  <si>
    <t>M TERRY CONSULTING, INC</t>
  </si>
  <si>
    <t>15121 SOUTH GALLANT</t>
  </si>
  <si>
    <t>BLUFFDALE</t>
  </si>
  <si>
    <t>MACHINE GUN ARMORY LLC</t>
  </si>
  <si>
    <t>545 W 9460 S</t>
  </si>
  <si>
    <t>SANDY</t>
  </si>
  <si>
    <t>MOA CUSTOMS LLC</t>
  </si>
  <si>
    <t>2323 E ROLLING OAKS</t>
  </si>
  <si>
    <t>LAYTON</t>
  </si>
  <si>
    <t>MOUNTAIN TOP ADVENTURES</t>
  </si>
  <si>
    <t>13951 SOUTH IVIE</t>
  </si>
  <si>
    <t>HERRIMAN</t>
  </si>
  <si>
    <t>NORTH AMERICAN ARMS INC</t>
  </si>
  <si>
    <t>2150 S 950 E</t>
  </si>
  <si>
    <t>PROVO</t>
  </si>
  <si>
    <t>OUTDOOR ADVENTURE</t>
  </si>
  <si>
    <t>1617 W 1000 S</t>
  </si>
  <si>
    <t>SYRACUSE</t>
  </si>
  <si>
    <t>RED ROCK PRECISION LLC</t>
  </si>
  <si>
    <t>181 N COMMERCIAL ST</t>
  </si>
  <si>
    <t>SEELY, JORDAN JAMES</t>
  </si>
  <si>
    <t>3194 NORTH</t>
  </si>
  <si>
    <t>SHANESON CONSULTING</t>
  </si>
  <si>
    <t>1124 S CONCORD</t>
  </si>
  <si>
    <t>SILENCERCO, LLC</t>
  </si>
  <si>
    <t>5511 SOUTH 6055 WEST</t>
  </si>
  <si>
    <t>WEST VALLEY</t>
  </si>
  <si>
    <t>SIMPER &amp; COMPANY LLC</t>
  </si>
  <si>
    <t>5166 TICKLEGRASS</t>
  </si>
  <si>
    <t>SKYARMS LLC</t>
  </si>
  <si>
    <t>5408 WEST 10180 NORTH</t>
  </si>
  <si>
    <t>SPECTRE, LLC</t>
  </si>
  <si>
    <t>1020 WEST 600 SOUTH</t>
  </si>
  <si>
    <t>STAHELI'S SHOOTING</t>
  </si>
  <si>
    <t>363 E 200 S</t>
  </si>
  <si>
    <t>PLEASANT</t>
  </si>
  <si>
    <t>TDJ BUYER, LLC</t>
  </si>
  <si>
    <t>550 NORTH CEMETERY</t>
  </si>
  <si>
    <t>TDJ INC</t>
  </si>
  <si>
    <t>TRAJECTORY ARMS LLC</t>
  </si>
  <si>
    <t>1049 WILDFLOWER WAY</t>
  </si>
  <si>
    <t>SPRINGVILLE</t>
  </si>
  <si>
    <t>USACCURACY AND BRASS LLC</t>
  </si>
  <si>
    <t>1322 N SCOTCH PINE DR</t>
  </si>
  <si>
    <t>DUCHESNE</t>
  </si>
  <si>
    <t>WASATCH ARMS LLC</t>
  </si>
  <si>
    <t>286 EAST EAGLERIDGE</t>
  </si>
  <si>
    <t>NORTH SALT</t>
  </si>
  <si>
    <t>ZDF IMPORT/EXPORT, LLC</t>
  </si>
  <si>
    <t>925 W 100 N SUITE A</t>
  </si>
  <si>
    <t>ACCURACY X, INC</t>
  </si>
  <si>
    <t>733 MIDDLE VALLEY RD</t>
  </si>
  <si>
    <t>HARDY</t>
  </si>
  <si>
    <t>VA</t>
  </si>
  <si>
    <t>ALEXANDER INDUSTRIES INC</t>
  </si>
  <si>
    <t>104 CENTRE CT</t>
  </si>
  <si>
    <t>RADFORD</t>
  </si>
  <si>
    <t>APPALACHIAN GUN WORKS</t>
  </si>
  <si>
    <t>4568 BLUE RIDGE BLVD</t>
  </si>
  <si>
    <t>BACKGROUNDS UNLIMITED INC</t>
  </si>
  <si>
    <t>2309 LEE HWY</t>
  </si>
  <si>
    <t>MOUNT SIDNEY</t>
  </si>
  <si>
    <t>BACKWOODS SECURITY LLC</t>
  </si>
  <si>
    <t>BE READY ENTERPRISES LLC</t>
  </si>
  <si>
    <t>5244 LAD LAND DR</t>
  </si>
  <si>
    <t>BIRD, CURTIS LEE</t>
  </si>
  <si>
    <t>60 GREENRIDGE DRIVE</t>
  </si>
  <si>
    <t>STAFFORD</t>
  </si>
  <si>
    <t>BLACK WIDOW DESIGN LLC</t>
  </si>
  <si>
    <t>2309 LEE HIGHWAY</t>
  </si>
  <si>
    <t>CURTIS, ZACHERY AND</t>
  </si>
  <si>
    <t>5571 HOLLINS RD STE C</t>
  </si>
  <si>
    <t>ROANOKE</t>
  </si>
  <si>
    <t>DREGHAN DEFENSE LLC</t>
  </si>
  <si>
    <t>5900 THURSTON AVE</t>
  </si>
  <si>
    <t>VIRGINIA BEACH</t>
  </si>
  <si>
    <t>DYNAMIC CUSTOM FIREARMS</t>
  </si>
  <si>
    <t>15103 BRADLEY BRIDGE</t>
  </si>
  <si>
    <t>CHESTERFIELD</t>
  </si>
  <si>
    <t>E GIUFFRE INC</t>
  </si>
  <si>
    <t>400 GREYSTONE DR</t>
  </si>
  <si>
    <t>WIRTZ</t>
  </si>
  <si>
    <t>EYEIT COM, INC</t>
  </si>
  <si>
    <t>14920 BEAVER DAM DR</t>
  </si>
  <si>
    <t>SPOTSYLVANIA</t>
  </si>
  <si>
    <t>GREELEY CUSTOM LLC</t>
  </si>
  <si>
    <t>11465 CREST HILL RD</t>
  </si>
  <si>
    <t>INDIAN ROCK TACTICAL LLC</t>
  </si>
  <si>
    <t>14415 WARDS RD</t>
  </si>
  <si>
    <t>LYNCHBURG</t>
  </si>
  <si>
    <t>KAYLOR, ROGER M</t>
  </si>
  <si>
    <t>28199 LEE HWY</t>
  </si>
  <si>
    <t>MEADOWVIEW</t>
  </si>
  <si>
    <t>KIRKPATRICK ARMS LLC</t>
  </si>
  <si>
    <t>10805 WISE CT</t>
  </si>
  <si>
    <t>KRISS USA, INC</t>
  </si>
  <si>
    <t>912 CORPORATE LANE</t>
  </si>
  <si>
    <t>CHESAPEAKE</t>
  </si>
  <si>
    <t>LAYNE, BRANDON ROSS</t>
  </si>
  <si>
    <t>186 CUB HOLLOW LN</t>
  </si>
  <si>
    <t>SPOUT SPRING</t>
  </si>
  <si>
    <t>LBW SPECIALTY SHOOTERS</t>
  </si>
  <si>
    <t>942 MADRID RD</t>
  </si>
  <si>
    <t>WAYNESBORO</t>
  </si>
  <si>
    <t>MCQUILLEN, GARY ELWOOD</t>
  </si>
  <si>
    <t>7535 GUINEA ROAD</t>
  </si>
  <si>
    <t>HAYES</t>
  </si>
  <si>
    <t>MODERN PALADIN INC</t>
  </si>
  <si>
    <t>13139 DANVILLE PIKE</t>
  </si>
  <si>
    <t>LAUREL FORK</t>
  </si>
  <si>
    <t>NOVA ADVANCED TACTICAL</t>
  </si>
  <si>
    <t>9908 RICKOVER CT</t>
  </si>
  <si>
    <t>MANASSAS</t>
  </si>
  <si>
    <t>OLD DOMINION</t>
  </si>
  <si>
    <t>1143 B BAINBRIDGE</t>
  </si>
  <si>
    <t>OMINOUS ARMS LLC</t>
  </si>
  <si>
    <t>570 WINDYTOWN RD</t>
  </si>
  <si>
    <t>FRIES</t>
  </si>
  <si>
    <t>PERFORMANCE FIREARMS LLC</t>
  </si>
  <si>
    <t>13345 HERSHEY DR</t>
  </si>
  <si>
    <t>NOKESVILLE</t>
  </si>
  <si>
    <t>SAFESIDE TACTICAL LLC</t>
  </si>
  <si>
    <t>1201 SHENANDOAH AVE</t>
  </si>
  <si>
    <t>SHEPHERD, JOHN J</t>
  </si>
  <si>
    <t>7910 N SADDLE RIDGE</t>
  </si>
  <si>
    <t>CATLETT</t>
  </si>
  <si>
    <t>SINGLETON, WALTER E JR</t>
  </si>
  <si>
    <t>5225 KENTUCK RD LOT</t>
  </si>
  <si>
    <t>RINGGOLD</t>
  </si>
  <si>
    <t>SODAN ARMAMENT, LLC</t>
  </si>
  <si>
    <t>7960 RICHMOND RD</t>
  </si>
  <si>
    <t>TOANO</t>
  </si>
  <si>
    <t>STERLING ARSENAL WORKS &amp;</t>
  </si>
  <si>
    <t>SWVA ARMS LLC</t>
  </si>
  <si>
    <t>1123 FLORIDA ST</t>
  </si>
  <si>
    <t>SYKES, JOSEPH LARRY</t>
  </si>
  <si>
    <t>8540 SNAKE CREEK RD</t>
  </si>
  <si>
    <t>HILLSVILLE</t>
  </si>
  <si>
    <t>TRIUNE ARMS LLC</t>
  </si>
  <si>
    <t>571 FROST AVE</t>
  </si>
  <si>
    <t>WARRENTON</t>
  </si>
  <si>
    <t>VASA LLC</t>
  </si>
  <si>
    <t>35510 SAINT JAMES DR</t>
  </si>
  <si>
    <t>ROUND HILL</t>
  </si>
  <si>
    <t>WEIDNER CONSULTING LLC</t>
  </si>
  <si>
    <t>1186 WARRENTON RD</t>
  </si>
  <si>
    <t>ATLAS GUNWORKS INC</t>
  </si>
  <si>
    <t>7058 US ROUTE 7</t>
  </si>
  <si>
    <t>VT</t>
  </si>
  <si>
    <t>BALD MOUNTAIN MARKET LLC</t>
  </si>
  <si>
    <t>28 HUBBARD LANE</t>
  </si>
  <si>
    <t>RUTLAND TOWN</t>
  </si>
  <si>
    <t>BLACK WING ARMORY LLC</t>
  </si>
  <si>
    <t>987 CADYS FALLS ROAD</t>
  </si>
  <si>
    <t>MORRISVILLE</t>
  </si>
  <si>
    <t>CASPIAN ARMS LTD</t>
  </si>
  <si>
    <t>75 CAL FOSTER DR</t>
  </si>
  <si>
    <t>WOLCOTT</t>
  </si>
  <si>
    <t>CATAMOUNT ARMS LLC</t>
  </si>
  <si>
    <t>70 MCDONALD LANE</t>
  </si>
  <si>
    <t>HINESBURG</t>
  </si>
  <si>
    <t>CENTURY ARMS INC</t>
  </si>
  <si>
    <t>236 BRYCE BLVD</t>
  </si>
  <si>
    <t>GEORGIA</t>
  </si>
  <si>
    <t>FOSTER INDUSTRIES INC</t>
  </si>
  <si>
    <t>GREEN MOUNTAIN CARBINE</t>
  </si>
  <si>
    <t>21 TATRO RD</t>
  </si>
  <si>
    <t>PLYMOUTH</t>
  </si>
  <si>
    <t>JAIL BRANCH ARMS LLC</t>
  </si>
  <si>
    <t>587 E BARRE RD</t>
  </si>
  <si>
    <t>BARRE</t>
  </si>
  <si>
    <t>LOST NATION GUNS &amp; AMMO,</t>
  </si>
  <si>
    <t>27 N RIVER ST</t>
  </si>
  <si>
    <t>SWANTON</t>
  </si>
  <si>
    <t>MCNARY FIREARMS</t>
  </si>
  <si>
    <t>18 PINE RIDGE RD</t>
  </si>
  <si>
    <t>VERNON</t>
  </si>
  <si>
    <t>NEWLAN, STEVEN JAMES</t>
  </si>
  <si>
    <t>737 ROUTE 5 S</t>
  </si>
  <si>
    <t>WINDSOR</t>
  </si>
  <si>
    <t>ALL AMERICAN ARMORY, LLC</t>
  </si>
  <si>
    <t>14969 W BOW HILL RD</t>
  </si>
  <si>
    <t>BOW</t>
  </si>
  <si>
    <t>WA</t>
  </si>
  <si>
    <t>ARMORY42 LLC</t>
  </si>
  <si>
    <t>17923 PIONEER WAY E</t>
  </si>
  <si>
    <t>ORTING</t>
  </si>
  <si>
    <t>BETHEL ARMAMENT LLC</t>
  </si>
  <si>
    <t>14835 133RD AVE SE</t>
  </si>
  <si>
    <t>YELM</t>
  </si>
  <si>
    <t>BIG IRISH GUN WORKS LLC</t>
  </si>
  <si>
    <t>5414 SWAN CT</t>
  </si>
  <si>
    <t>WEST RICHLAND</t>
  </si>
  <si>
    <t>BRIMSTONE GUNSMITHING INC</t>
  </si>
  <si>
    <t>4857 NW LAKE RD #115</t>
  </si>
  <si>
    <t>CAMAS</t>
  </si>
  <si>
    <t>BRUBAKER ARMS</t>
  </si>
  <si>
    <t>2107 E MEAD AVE</t>
  </si>
  <si>
    <t>YAKIMA</t>
  </si>
  <si>
    <t>EDELWEISS ARMORY, LLC</t>
  </si>
  <si>
    <t>57 ETRURIA ST APT 103</t>
  </si>
  <si>
    <t>SEATTLE</t>
  </si>
  <si>
    <t>GILL ARMS LLC</t>
  </si>
  <si>
    <t>2608 104TH ST CT S</t>
  </si>
  <si>
    <t>GRESHAM ARMORY LLC</t>
  </si>
  <si>
    <t>8431 10TH PLACE SE</t>
  </si>
  <si>
    <t>LAKE STEVENS</t>
  </si>
  <si>
    <t>GREY GHOST PRECISION, LLC</t>
  </si>
  <si>
    <t>2916 107TH ST S</t>
  </si>
  <si>
    <t>KLOTZBUECHER, HARLEY</t>
  </si>
  <si>
    <t>2720 MILL POND DR UNIT</t>
  </si>
  <si>
    <t>MALAGA</t>
  </si>
  <si>
    <t>LINE OF SIGHT MACHINE AND</t>
  </si>
  <si>
    <t>17211 83RD AVE COURT</t>
  </si>
  <si>
    <t>PUYALLUP</t>
  </si>
  <si>
    <t>OKANOGAN ARMS CO LLC</t>
  </si>
  <si>
    <t>105 W OAK ST</t>
  </si>
  <si>
    <t>OKANOGAN</t>
  </si>
  <si>
    <t>OLYMPIC ARMS INC</t>
  </si>
  <si>
    <t>624 OLD PACIFIC HWY</t>
  </si>
  <si>
    <t>OLYMPIA</t>
  </si>
  <si>
    <t>PARATUS-X LLC</t>
  </si>
  <si>
    <t>131 SINES LN</t>
  </si>
  <si>
    <t>ENTIAT</t>
  </si>
  <si>
    <t>TECH HEAVY INDUSTRIES INC</t>
  </si>
  <si>
    <t>7 STANSBURY RD</t>
  </si>
  <si>
    <t>RIVERSIDE</t>
  </si>
  <si>
    <t>THIRD BAY LLC</t>
  </si>
  <si>
    <t>9721 NE LIVINGSTON</t>
  </si>
  <si>
    <t>WHITEDOG ARMS LLC</t>
  </si>
  <si>
    <t>4440 SUNSET WAY</t>
  </si>
  <si>
    <t>ZEV TECHNOLOGIES INC</t>
  </si>
  <si>
    <t>2120 NORTHPARK DRIVE</t>
  </si>
  <si>
    <t>CENTRALIA</t>
  </si>
  <si>
    <t>ALBRIGHT GUN WORKS LLC</t>
  </si>
  <si>
    <t>230 PAWLING AVE</t>
  </si>
  <si>
    <t>HARTLAND</t>
  </si>
  <si>
    <t>WI</t>
  </si>
  <si>
    <t>BADGER STATE ORDNANCE</t>
  </si>
  <si>
    <t>17 1/2 WILSON AVE</t>
  </si>
  <si>
    <t>WESTON</t>
  </si>
  <si>
    <t>BRAVO COMPANY MFG INC</t>
  </si>
  <si>
    <t>340 MAPLE AVE</t>
  </si>
  <si>
    <t>BRIGHT LINE INVESTIGATIONS</t>
  </si>
  <si>
    <t>101 DIVISION STREET N</t>
  </si>
  <si>
    <t>STEVENS POINT</t>
  </si>
  <si>
    <t>DEZ TACTICAL ARMS INC</t>
  </si>
  <si>
    <t>1223 SOUTH BLVD</t>
  </si>
  <si>
    <t>BARABOO</t>
  </si>
  <si>
    <t>HEARING PROTECTION LLC</t>
  </si>
  <si>
    <t>107 W COLEMAN ST</t>
  </si>
  <si>
    <t>RICE LAKE</t>
  </si>
  <si>
    <t>HIGH VOLTAGE CUSTOM LLC</t>
  </si>
  <si>
    <t>417 E ROSENLUND ST</t>
  </si>
  <si>
    <t>WOODVILLE</t>
  </si>
  <si>
    <t>HINZE, BRETT ALAN</t>
  </si>
  <si>
    <t>150 W STATE ST</t>
  </si>
  <si>
    <t>ADAMS</t>
  </si>
  <si>
    <t>HOWELL ARMS INC</t>
  </si>
  <si>
    <t>419 S ARCH STREET</t>
  </si>
  <si>
    <t>JANESVILLE</t>
  </si>
  <si>
    <t>ION GROUP LLC</t>
  </si>
  <si>
    <t>W213S7530 ANNES WAY</t>
  </si>
  <si>
    <t>MUSKEGO</t>
  </si>
  <si>
    <t>KOFFMAN, JAMES A</t>
  </si>
  <si>
    <t>W3128 COUNTY ROAD F</t>
  </si>
  <si>
    <t>EDEN</t>
  </si>
  <si>
    <t>LAUER, STEVEN MICHAEL</t>
  </si>
  <si>
    <t>3601 129TH ST</t>
  </si>
  <si>
    <t>CHIPPEWA</t>
  </si>
  <si>
    <t>MGS HOLDINGS GROUP LLC</t>
  </si>
  <si>
    <t>N60W15128 BOBOLINK</t>
  </si>
  <si>
    <t>MENOMONEE</t>
  </si>
  <si>
    <t>MIDWEST INDUSTRIES INC</t>
  </si>
  <si>
    <t>W292 S4498 HILLSIDE RD</t>
  </si>
  <si>
    <t>WAUKESHA</t>
  </si>
  <si>
    <t>MINUTE OF ANGLE</t>
  </si>
  <si>
    <t>1501 W MAPLE ST</t>
  </si>
  <si>
    <t>RIVER FALLS</t>
  </si>
  <si>
    <t>PEEPS &amp; JAWA LLC</t>
  </si>
  <si>
    <t>100 E HAVEN DR</t>
  </si>
  <si>
    <t>SCOTSMAN ARMS LLC</t>
  </si>
  <si>
    <t>320 PUTNAM STREET</t>
  </si>
  <si>
    <t>EAU CLAIRE</t>
  </si>
  <si>
    <t>THE GUN GARAGE LLC</t>
  </si>
  <si>
    <t>61729 WEISTER RD</t>
  </si>
  <si>
    <t>THE WISCONSIN TRIGGER</t>
  </si>
  <si>
    <t>315 HART ST</t>
  </si>
  <si>
    <t>THUREON HOLDINGS LLC</t>
  </si>
  <si>
    <t>W185 N11521 WHITNEY</t>
  </si>
  <si>
    <t>GERMANTOWN</t>
  </si>
  <si>
    <t>TRI-BOLT LLC</t>
  </si>
  <si>
    <t>3663 ALGOMA RD</t>
  </si>
  <si>
    <t>NEW FRANKEN</t>
  </si>
  <si>
    <t>TRUE ZERO LLC</t>
  </si>
  <si>
    <t>W1549 STATE ROAD 23</t>
  </si>
  <si>
    <t>WORKS ARMAMENT LLC</t>
  </si>
  <si>
    <t>1 TAUNTON CIRCLE</t>
  </si>
  <si>
    <t>FOLEY DEFENSE LLC</t>
  </si>
  <si>
    <t>2563 RITTER DR</t>
  </si>
  <si>
    <t>SHADY SPRING</t>
  </si>
  <si>
    <t>WV</t>
  </si>
  <si>
    <t>HARPERS FERRY ARMORY INC</t>
  </si>
  <si>
    <t>301 N MILDRED ST</t>
  </si>
  <si>
    <t>RANSON</t>
  </si>
  <si>
    <t>HOSTETTER, MARK A</t>
  </si>
  <si>
    <t>74 DUPONT RD SUITE A</t>
  </si>
  <si>
    <t>MARTINSBURG</t>
  </si>
  <si>
    <t>J W MANUFACTURING LLC</t>
  </si>
  <si>
    <t>703 MIDDLETOWN RD</t>
  </si>
  <si>
    <t>FAIRMONT</t>
  </si>
  <si>
    <t>J&amp;S ENTERPRISES LLC</t>
  </si>
  <si>
    <t>1263 CLIFTON SALEM RD</t>
  </si>
  <si>
    <t>BRUCETON</t>
  </si>
  <si>
    <t>SHIELD &amp; SPEAR TACTICAL LLC</t>
  </si>
  <si>
    <t>67 BRADLEY ROAD</t>
  </si>
  <si>
    <t>VALLEY BEND</t>
  </si>
  <si>
    <t>BEAR MARK LLC</t>
  </si>
  <si>
    <t>30 IDONNA DR</t>
  </si>
  <si>
    <t>WY</t>
  </si>
  <si>
    <t>DOHERTY, JARED</t>
  </si>
  <si>
    <t>13 VALLEY DR</t>
  </si>
  <si>
    <t>DOUGLAS</t>
  </si>
  <si>
    <t>FREEDOM ARMS INC</t>
  </si>
  <si>
    <t>314 HWY 239</t>
  </si>
  <si>
    <t>FREEDOM</t>
  </si>
  <si>
    <t>FREEDOM TACTICAL LLC</t>
  </si>
  <si>
    <t>9341 DELAWARE</t>
  </si>
  <si>
    <t>CHEYENNE</t>
  </si>
  <si>
    <t>GUNWERKS LLC</t>
  </si>
  <si>
    <t>201 BLACKBURN ST</t>
  </si>
  <si>
    <t>CODY</t>
  </si>
  <si>
    <t>LAW, RICK J</t>
  </si>
  <si>
    <t>5203 RAVEN STREET</t>
  </si>
  <si>
    <t>GILLETTE</t>
  </si>
  <si>
    <t>PANTALONE, MARK</t>
  </si>
  <si>
    <t>1412 STATE HWY 116</t>
  </si>
  <si>
    <t>UPTON</t>
  </si>
  <si>
    <t>PERFORMANCE OIL TOOLS INC</t>
  </si>
  <si>
    <t>3420 BIG HORN AVE</t>
  </si>
  <si>
    <t>WHITE, NICOLAS R &amp; JENNIFER</t>
  </si>
  <si>
    <t>411 PALOMINO</t>
  </si>
  <si>
    <t>BEAR RIVER</t>
  </si>
  <si>
    <t> RDS KEY     </t>
  </si>
  <si>
    <t>LICENSE NAME                              </t>
  </si>
  <si>
    <t>STREET                              </t>
  </si>
  <si>
    <t> CITY                     </t>
  </si>
  <si>
    <t> ST    </t>
  </si>
  <si>
    <t>RVLR 22</t>
  </si>
  <si>
    <t>RVLR 32</t>
  </si>
  <si>
    <t>RVLR 357</t>
  </si>
  <si>
    <t>RVLR 38</t>
  </si>
  <si>
    <t>RVLR 44</t>
  </si>
  <si>
    <t>RVLR 50</t>
  </si>
  <si>
    <t>RVLR TOTL</t>
  </si>
  <si>
    <t>REVOLVER</t>
  </si>
  <si>
    <t>WILD WEST GUNS, LLC</t>
  </si>
  <si>
    <t>7100 HOMER DRIVE</t>
  </si>
  <si>
    <t>200 INDUSTRIAL</t>
  </si>
  <si>
    <t>13565 W HWY 72 STE 10-</t>
  </si>
  <si>
    <t>103 SW WINSTED LN STE</t>
  </si>
  <si>
    <t>1683 W GRANT RD STE</t>
  </si>
  <si>
    <t>PIECE OF HISTORY FIREARMS,</t>
  </si>
  <si>
    <t>926 W PRINCE RD</t>
  </si>
  <si>
    <t>SOUTHWEST PRECISION ARMS</t>
  </si>
  <si>
    <t>1300 S LITCHFIELD AVE</t>
  </si>
  <si>
    <t>BISHOP AMMUNITION</t>
  </si>
  <si>
    <t>BEULAH METAL RECOVERY LLC</t>
  </si>
  <si>
    <t>CHARCO 2000 INC</t>
  </si>
  <si>
    <t>18 BREWSTER LANE</t>
  </si>
  <si>
    <t>SHELTON</t>
  </si>
  <si>
    <t>COLT'S MANUFACTURING</t>
  </si>
  <si>
    <t>FRANK ROTH CO INC</t>
  </si>
  <si>
    <t>1795 STRATFORD AVE</t>
  </si>
  <si>
    <t>STRATFORD</t>
  </si>
  <si>
    <t>STANDARD MANUFACTURING</t>
  </si>
  <si>
    <t>BRIGADE MANUFACTURING INC</t>
  </si>
  <si>
    <t>7305-7307 NW 46TH ST</t>
  </si>
  <si>
    <t>HERITAGE MANUFACTURING</t>
  </si>
  <si>
    <t>LIGHTS N MORE INSTALLATIONS</t>
  </si>
  <si>
    <t>TEAL BLUE BRAVO LLC</t>
  </si>
  <si>
    <t>121 HIRES RD</t>
  </si>
  <si>
    <t>DANIEL DEFENSE INC</t>
  </si>
  <si>
    <t>1334 ORACAL PARKWAY</t>
  </si>
  <si>
    <t>BLACK CREEK</t>
  </si>
  <si>
    <t>EVOLVED TACTICAL COATINGS</t>
  </si>
  <si>
    <t>105 TALLAPOOSA ST</t>
  </si>
  <si>
    <t>BREMEN</t>
  </si>
  <si>
    <t>HERITAGE MANUFACTURING,</t>
  </si>
  <si>
    <t>JMS &amp; JP LLC</t>
  </si>
  <si>
    <t>2991 LAGUNA DR</t>
  </si>
  <si>
    <t>DECATUR</t>
  </si>
  <si>
    <t>KINDON TOOL, LLC</t>
  </si>
  <si>
    <t>737 HARRY MCCARTY</t>
  </si>
  <si>
    <t>BETHLEHEM</t>
  </si>
  <si>
    <t>A AND M POWDER COATING LLC</t>
  </si>
  <si>
    <t>GEMINI CUSTOMS LLC</t>
  </si>
  <si>
    <t>717 BOTKINS ROAD</t>
  </si>
  <si>
    <t>3181 STATE ROUTE 121 S  MAYFIELD</t>
  </si>
  <si>
    <t>POWERS METAL WORKS LLC</t>
  </si>
  <si>
    <t>228 COLORADO RD</t>
  </si>
  <si>
    <t>DUSON</t>
  </si>
  <si>
    <t>ERDMAN MACHINE CO</t>
  </si>
  <si>
    <t>8529 N SILVER CREEK</t>
  </si>
  <si>
    <t>WHITEHALL</t>
  </si>
  <si>
    <t>TERRY TACTICAL INC</t>
  </si>
  <si>
    <t>505 SW BONANZA DR</t>
  </si>
  <si>
    <t>YATES, WAYNE EDWARD</t>
  </si>
  <si>
    <t>538 FESCUE SLOPE</t>
  </si>
  <si>
    <t>STURM RUGER &amp; COMPANY INC</t>
  </si>
  <si>
    <t>WILD WEST GUNS LLC</t>
  </si>
  <si>
    <t>5225 WYNN ROAD</t>
  </si>
  <si>
    <t>1120 SAW MILL RIVER RD</t>
  </si>
  <si>
    <t>YONKERS</t>
  </si>
  <si>
    <t>VERONESI GUNWORKS INC</t>
  </si>
  <si>
    <t>3258 STATE ROUTE 28</t>
  </si>
  <si>
    <t>NEW</t>
  </si>
  <si>
    <t>2258 BRATTONSVILLE RD  MC CONNELLS</t>
  </si>
  <si>
    <t>20206 PRINCE CREEK DR  KATY</t>
  </si>
  <si>
    <t>DRJ INVESTMENTS LLC</t>
  </si>
  <si>
    <t>5826 AVENUE B</t>
  </si>
  <si>
    <t>GREEN'S GUNS AND RANGE LLC</t>
  </si>
  <si>
    <t>INTEGRATED SENSOR &amp;</t>
  </si>
  <si>
    <t>383 FM 2093 #R006</t>
  </si>
  <si>
    <t>PAXTON TIRE AND SERVICE, INC</t>
  </si>
  <si>
    <t>TAZEWELL ENTERPRISES INC</t>
  </si>
  <si>
    <t>730 SARTARTIA RD</t>
  </si>
  <si>
    <t>SUGAR LAND</t>
  </si>
  <si>
    <t>RDS KEY                                                    </t>
  </si>
  <si>
    <t>STREET                                                          </t>
  </si>
  <si>
    <t>CITY                                                </t>
  </si>
  <si>
    <t>        RIFLE MFG</t>
  </si>
  <si>
    <t>RIFLE</t>
  </si>
  <si>
    <t>ALYESKA PRECISION LLC</t>
  </si>
  <si>
    <t>22818 GREEN GARDEN DR</t>
  </si>
  <si>
    <t>CHUGIAK</t>
  </si>
  <si>
    <t>CALIBER 49</t>
  </si>
  <si>
    <t>1085 SUNRISE MOUNTAIN CIR</t>
  </si>
  <si>
    <t>HUTTON, NOEL GLENN</t>
  </si>
  <si>
    <t>102 BURKHART ST #D</t>
  </si>
  <si>
    <t>LAST FRONTIER CUSTOM GUNS, LLC</t>
  </si>
  <si>
    <t>3805 SOUTH ROSE ST</t>
  </si>
  <si>
    <t>PALMER</t>
  </si>
  <si>
    <t>PAPIA, JUSTIN ANTHONY</t>
  </si>
  <si>
    <t>894 MOOSE PARK DR</t>
  </si>
  <si>
    <t>ALABAMA TACTICAL SUPPLY LLC</t>
  </si>
  <si>
    <t>131 S MAIN ST</t>
  </si>
  <si>
    <t>ARAB</t>
  </si>
  <si>
    <t>ANDERSONS GUNSMITHING AND MACHINING LLC</t>
  </si>
  <si>
    <t>4065 COUNTY ROAD 134</t>
  </si>
  <si>
    <t>HENAGAR</t>
  </si>
  <si>
    <t>BLACK ANKLE MUNITIONS LLC</t>
  </si>
  <si>
    <t>670 COUNTY ROAD 105</t>
  </si>
  <si>
    <t>SCOTTSBORO</t>
  </si>
  <si>
    <t>BLITZ ARMS LLC</t>
  </si>
  <si>
    <t>9101 HWY 157</t>
  </si>
  <si>
    <t>BROWN HOUND LLC</t>
  </si>
  <si>
    <t>187 SOUTHERN DR</t>
  </si>
  <si>
    <t>ENTERPRISE</t>
  </si>
  <si>
    <t>GUNTER, WILLIAM S</t>
  </si>
  <si>
    <t>156 SUMMER FIELD DR</t>
  </si>
  <si>
    <t>DEATSVILLE</t>
  </si>
  <si>
    <t>HOPE, DAVID NICHOLAS</t>
  </si>
  <si>
    <t>901 GLAZE DR</t>
  </si>
  <si>
    <t>JONES GUNSMITH SERVICES LLC</t>
  </si>
  <si>
    <t>1509 FRIENDSHIP ROAD</t>
  </si>
  <si>
    <t>K &amp; M OUTDOORS</t>
  </si>
  <si>
    <t>2810 GREENHILL BLVD NW</t>
  </si>
  <si>
    <t>FORT PAYNE</t>
  </si>
  <si>
    <t>MCMILLAN, ROBERT MALCOLM JR</t>
  </si>
  <si>
    <t>53911 CR 21</t>
  </si>
  <si>
    <t>STOCKTON</t>
  </si>
  <si>
    <t>MM VENTURES LLC</t>
  </si>
  <si>
    <t>5330 STADIUM TRACE PKWY SUITE 240</t>
  </si>
  <si>
    <t>SCB ENTERPRISES LLC</t>
  </si>
  <si>
    <t>STEYR ARMS, INC.</t>
  </si>
  <si>
    <t>1799 COUNTY RD 226</t>
  </si>
  <si>
    <t>MOULTON</t>
  </si>
  <si>
    <t>TOMBIGBEE PRECISION LLC</t>
  </si>
  <si>
    <t>2530 MORGAN ROAD</t>
  </si>
  <si>
    <t>TOWNSEND, MICHAEL</t>
  </si>
  <si>
    <t>4 B PRECISION RIFLES LLC</t>
  </si>
  <si>
    <t>200 4TH AVE</t>
  </si>
  <si>
    <t>GROVE HILL</t>
  </si>
  <si>
    <t>A&amp;K SOUTHERN SHOT LLC</t>
  </si>
  <si>
    <t>7179 MILL WAY</t>
  </si>
  <si>
    <t>TUSCALOOSA</t>
  </si>
  <si>
    <t>AKWORX INCORPORATED</t>
  </si>
  <si>
    <t>16707 HWY 13 S</t>
  </si>
  <si>
    <t>HUMNOKE</t>
  </si>
  <si>
    <t>2218 NARROWS  RD</t>
  </si>
  <si>
    <t>LONSDALE</t>
  </si>
  <si>
    <t>106 CANTWELL LANE</t>
  </si>
  <si>
    <t>GASSVILLE</t>
  </si>
  <si>
    <t>BUCHANAN, DAVID LANCE</t>
  </si>
  <si>
    <t>COBB, ROBERT ALLEN</t>
  </si>
  <si>
    <t>CRUCIBLE ARMAMENT LLC</t>
  </si>
  <si>
    <t>216 TINKLE CIRCLE</t>
  </si>
  <si>
    <t>MOUNTAIN VIEW</t>
  </si>
  <si>
    <t>404 N DUDNEY ST</t>
  </si>
  <si>
    <t>EVANS, JIMMY M</t>
  </si>
  <si>
    <t>43 CR 4254</t>
  </si>
  <si>
    <t>JONESBORO</t>
  </si>
  <si>
    <t>103 SW WINSTED LN STE 29</t>
  </si>
  <si>
    <t>HASKINS, DALE LYNN</t>
  </si>
  <si>
    <t>360 SILZELL DR</t>
  </si>
  <si>
    <t>MOUNTAIN HOME</t>
  </si>
  <si>
    <t>JED'S SPORTING GOODS LLC</t>
  </si>
  <si>
    <t>614 W MAIN ST</t>
  </si>
  <si>
    <t>WALNUT RIDGE</t>
  </si>
  <si>
    <t>56 FINE WAY</t>
  </si>
  <si>
    <t>ALMA</t>
  </si>
  <si>
    <t>MCINTOSH, MONTE WAYNE</t>
  </si>
  <si>
    <t>OZARK PRECISION RIFLES, LLC</t>
  </si>
  <si>
    <t>SPECIALTY GUN WORKS LLC</t>
  </si>
  <si>
    <t>303 PHILLIPS RD 241</t>
  </si>
  <si>
    <t>LEXA</t>
  </si>
  <si>
    <t>STRIPLIN, WILLIAM A JR</t>
  </si>
  <si>
    <t>6471 MC 4018</t>
  </si>
  <si>
    <t>YELLVILLE</t>
  </si>
  <si>
    <t>1041 HINSON RD</t>
  </si>
  <si>
    <t>EL DORADO</t>
  </si>
  <si>
    <t>4942 SPEER ST</t>
  </si>
  <si>
    <t>WILDMAN ARMS &amp; OUTFITTERS INC</t>
  </si>
  <si>
    <t>WILSON, CHAD MATTHEW</t>
  </si>
  <si>
    <t>25502 INTERSTATE 30 N</t>
  </si>
  <si>
    <t>BRYANT</t>
  </si>
  <si>
    <t>103 EAST TRAVIS LANE</t>
  </si>
  <si>
    <t>MT IDA</t>
  </si>
  <si>
    <t>1614 MISSILE BASE RD</t>
  </si>
  <si>
    <t>JUDSONIA</t>
  </si>
  <si>
    <t>ANKERT CUSTOMS LLC</t>
  </si>
  <si>
    <t>ARIZONA CUSTOM RIFLE ASSEMBLY LLC</t>
  </si>
  <si>
    <t>ARIZONA MACHINE GUN ORDNANCE LLC</t>
  </si>
  <si>
    <t>ARROWHEAD SPORTING GOODS LLC</t>
  </si>
  <si>
    <t>1760 N CHANNING</t>
  </si>
  <si>
    <t>AWT FIREARMS &amp; MFG LLC</t>
  </si>
  <si>
    <t>5935 E ARROYO LINDO</t>
  </si>
  <si>
    <t>AXISWORKS LLC</t>
  </si>
  <si>
    <t>1639 S SAHUARO ST</t>
  </si>
  <si>
    <t>BEAVER CREEK SERVICE CENTER INC</t>
  </si>
  <si>
    <t>BLACK BEAR ENTERPRISES LLC</t>
  </si>
  <si>
    <t>39417 N 2ND PL</t>
  </si>
  <si>
    <t>40 N SUNWAY DR #2</t>
  </si>
  <si>
    <t>819 W 22ND ST STE 108</t>
  </si>
  <si>
    <t>TEMPE</t>
  </si>
  <si>
    <t>3718 BEAVER CREEK RD</t>
  </si>
  <si>
    <t>RIMROCK</t>
  </si>
  <si>
    <t>BULLISTIC PRECISION LLC</t>
  </si>
  <si>
    <t>181 E LACY LN</t>
  </si>
  <si>
    <t>CAMP VERDE</t>
  </si>
  <si>
    <t>CAVE CREEK GUNS LLC</t>
  </si>
  <si>
    <t>3333 W ROWLEY DR</t>
  </si>
  <si>
    <t>THATCHER</t>
  </si>
  <si>
    <t>CHAMBERED GROUP USA LLC</t>
  </si>
  <si>
    <t>CROW POISON LLC</t>
  </si>
  <si>
    <t>D &amp; E CUSTOMS AND ENGRAVING LLC</t>
  </si>
  <si>
    <t>19401 N CAVE CREEK RD STE 10</t>
  </si>
  <si>
    <t>DESERT FOX OUTFITTERS LLC</t>
  </si>
  <si>
    <t>15605 W ROOSEVELT ST STE 113</t>
  </si>
  <si>
    <t>4301 E HUNTINGTON DRIVE</t>
  </si>
  <si>
    <t>ECHO CORPS LLC</t>
  </si>
  <si>
    <t>2152 N BELLA VISTA LN</t>
  </si>
  <si>
    <t>BENSON</t>
  </si>
  <si>
    <t>835 AIRCLETA DRIVE</t>
  </si>
  <si>
    <t>GERVASE, ANDREW MICHAEL</t>
  </si>
  <si>
    <t>1510 W DRAKE DR</t>
  </si>
  <si>
    <t>1683 W GRANT RD STE 102</t>
  </si>
  <si>
    <t>GURTLER, MARK STEPHEN &amp; TINA LOUANN</t>
  </si>
  <si>
    <t>2341 E 16TH ST</t>
  </si>
  <si>
    <t>HIGH DESERT HEAT LLC</t>
  </si>
  <si>
    <t>HILL, STEVEN L</t>
  </si>
  <si>
    <t>HOLDER, ROGER DEVERE</t>
  </si>
  <si>
    <t>30151 N 149TH STREET</t>
  </si>
  <si>
    <t>5456 EAST MCDOWELL RD STE 118</t>
  </si>
  <si>
    <t>JJ ROCK CO LLC</t>
  </si>
  <si>
    <t>804 W KIMBALL LN</t>
  </si>
  <si>
    <t>SAFFORD</t>
  </si>
  <si>
    <t>4410 HWY 95 STE F</t>
  </si>
  <si>
    <t>FORT MOHAVE</t>
  </si>
  <si>
    <t>K &amp; M ARMS LLC</t>
  </si>
  <si>
    <t>6034 E BARWICK DR</t>
  </si>
  <si>
    <t>2414 N 163RD DR</t>
  </si>
  <si>
    <t>KRAMER, CHARLES</t>
  </si>
  <si>
    <t>6831 W MARY JANE LANE</t>
  </si>
  <si>
    <t>12330 W VILLA HERMOSA CT</t>
  </si>
  <si>
    <t>SUN CITY WEST</t>
  </si>
  <si>
    <t>LIONADI INC</t>
  </si>
  <si>
    <t>1125 W PINNACLE PEAK RD STE 133</t>
  </si>
  <si>
    <t>M-MACHINE LLC</t>
  </si>
  <si>
    <t>7411 E ADDIS AVE UNIT C</t>
  </si>
  <si>
    <t>MCALISTER, KENNETH</t>
  </si>
  <si>
    <t>24206 S 124TH ST</t>
  </si>
  <si>
    <t>MCMILLAN MACHINE CO, INC</t>
  </si>
  <si>
    <t>MILLER FAMILY FARMS, LLC</t>
  </si>
  <si>
    <t>40807 N 26TH ST</t>
  </si>
  <si>
    <t>MWL SERVICES LLC</t>
  </si>
  <si>
    <t>2450 E CHAMBERS ST SUITE 3</t>
  </si>
  <si>
    <t>34330 N 10TH ST</t>
  </si>
  <si>
    <t>OWENS ARMORY LLC</t>
  </si>
  <si>
    <t>PAINT WERKZ LLC</t>
  </si>
  <si>
    <t>291 E OCOTILLO RD UNIT 27</t>
  </si>
  <si>
    <t>PATRIOT GUNSMITHING LLC</t>
  </si>
  <si>
    <t>8251 N FORT GRANT RD</t>
  </si>
  <si>
    <t>WILLCOX</t>
  </si>
  <si>
    <t>PIECE OF HISTORY FIREARMS, LLC</t>
  </si>
  <si>
    <t>1143 W BLUEBIRD DR</t>
  </si>
  <si>
    <t>POOLE, WILLIAM JAMES</t>
  </si>
  <si>
    <t>PRECISION AMERICAN RIFLE LLC</t>
  </si>
  <si>
    <t>6515 NORTH HIGHWAY 89</t>
  </si>
  <si>
    <t>PRECISION FIREARM SERVICE AND SALES LLC</t>
  </si>
  <si>
    <t>2005 W DEER VALLEY RD STE 103</t>
  </si>
  <si>
    <t>PRECISION OPERATIONS LLC</t>
  </si>
  <si>
    <t>3440 W CHARTER OAK RD</t>
  </si>
  <si>
    <t>R &amp; S FIREARMS INC</t>
  </si>
  <si>
    <t>RCK GUNWORKS LLC</t>
  </si>
  <si>
    <t>910 WEST WICKENBURG WAY</t>
  </si>
  <si>
    <t>281 COUNTY ROAD 9213</t>
  </si>
  <si>
    <t>SNOWFLAKE</t>
  </si>
  <si>
    <t>3220 E REDWOOD LN</t>
  </si>
  <si>
    <t>5907 E CALLE DE LA TIERRA</t>
  </si>
  <si>
    <t>HEREFORD</t>
  </si>
  <si>
    <t>SAMCORP INC</t>
  </si>
  <si>
    <t>7942 WEST DEVONSHIRE AVENUE</t>
  </si>
  <si>
    <t>578 MILLER VALLEY RD #C</t>
  </si>
  <si>
    <t>SEMENKO, WAYNE ANTHONY</t>
  </si>
  <si>
    <t>2183 MCCULLOCH BLVD</t>
  </si>
  <si>
    <t>14380 EAST BRADSHAW RD</t>
  </si>
  <si>
    <t>HUMBOLDT</t>
  </si>
  <si>
    <t>SIERRA ARMS LLC</t>
  </si>
  <si>
    <t>SMITH ENTERPRISE INC</t>
  </si>
  <si>
    <t>SNYDER, SCOTT ARTHUR</t>
  </si>
  <si>
    <t>1857 COMMANDER DR UNIT B</t>
  </si>
  <si>
    <t>6301 E NUGGET PATCH TRL</t>
  </si>
  <si>
    <t>TACDRIVERS LLC</t>
  </si>
  <si>
    <t>3441 S PALO VERDE STE 117-125</t>
  </si>
  <si>
    <t>THOMPSON, WILLIAM JOHN</t>
  </si>
  <si>
    <t>TOTEM DEPT STORES</t>
  </si>
  <si>
    <t>23602 N 81ST ST</t>
  </si>
  <si>
    <t>1701 W 10TH ST 14</t>
  </si>
  <si>
    <t>VALLEY FORGE WEAPONRY LLC</t>
  </si>
  <si>
    <t>3622 W GLEESON RD</t>
  </si>
  <si>
    <t>ELFRIDA</t>
  </si>
  <si>
    <t>VEGUNS LLC</t>
  </si>
  <si>
    <t>VIGILANCE RIFLES, INC</t>
  </si>
  <si>
    <t>WILCOXEN, DAVID E SR</t>
  </si>
  <si>
    <t>2900 W GUNSITE RD</t>
  </si>
  <si>
    <t>PAULDEN</t>
  </si>
  <si>
    <t>896 CANYON BREEZE CT</t>
  </si>
  <si>
    <t>29 OUTDOOR GEAR LLC</t>
  </si>
  <si>
    <t>7000 EAST MAYO BLVD STE 1048</t>
  </si>
  <si>
    <t>ASK DEFENSIVE TRAINING CO</t>
  </si>
  <si>
    <t>12418 W CORRINE DR</t>
  </si>
  <si>
    <t>EL MIRAGE</t>
  </si>
  <si>
    <t>4845 N SPRUCE</t>
  </si>
  <si>
    <t>CHESEBRO RIFLES INC</t>
  </si>
  <si>
    <t>CREC INVESTMENTS INC</t>
  </si>
  <si>
    <t>20801 W MANVILLE RD</t>
  </si>
  <si>
    <t>MARANA</t>
  </si>
  <si>
    <t>DEE CONSULTING CO LLC</t>
  </si>
  <si>
    <t>GET LOADED INC</t>
  </si>
  <si>
    <t>3431 BROADWAY STE A-5</t>
  </si>
  <si>
    <t>AMERICAN CANYON</t>
  </si>
  <si>
    <t>GOLD COUNTRY SPORTS INC</t>
  </si>
  <si>
    <t>416 HUMMINGBIRD LANE</t>
  </si>
  <si>
    <t>LIVERMORE</t>
  </si>
  <si>
    <t>GRECO, RICK</t>
  </si>
  <si>
    <t>704 NORTH VALLEY ST STE V</t>
  </si>
  <si>
    <t>ANAHEIM</t>
  </si>
  <si>
    <t>1399 W COLTON AVE STE 6 &amp; 8</t>
  </si>
  <si>
    <t>REDLANDS</t>
  </si>
  <si>
    <t>GUNS, AMMO AND ACCESSORIES, INC</t>
  </si>
  <si>
    <t>JH VERNA INC</t>
  </si>
  <si>
    <t>19564 HIGHLINE RD</t>
  </si>
  <si>
    <t>TEHACHAPI</t>
  </si>
  <si>
    <t>KETCHUM, JAMES ALFRED</t>
  </si>
  <si>
    <t>6734 DOOLITTLE AVENUE UNIT H</t>
  </si>
  <si>
    <t>KUEHL, FRANCIS TERRY</t>
  </si>
  <si>
    <t>15335 DITTMAR DR</t>
  </si>
  <si>
    <t>WHITTIER</t>
  </si>
  <si>
    <t>LORTZ, LACEY</t>
  </si>
  <si>
    <t>MAGAN, WILLIAM SHAEN</t>
  </si>
  <si>
    <t>450 FLETCHER PARKWAY #208</t>
  </si>
  <si>
    <t>MARTIN, PABLO DANIEL</t>
  </si>
  <si>
    <t>1906 OCEANSIDE BLVD STE K</t>
  </si>
  <si>
    <t>DICKS HOBBY SHOP LLC</t>
  </si>
  <si>
    <t>12210 MICHIGAN ST STE H</t>
  </si>
  <si>
    <t>GRAND TERRACE</t>
  </si>
  <si>
    <t>DORN, RICK A</t>
  </si>
  <si>
    <t>1160 LOZANOS RD</t>
  </si>
  <si>
    <t>NEWCASTLE</t>
  </si>
  <si>
    <t>DYK RIFLE AND MACHINE LLC</t>
  </si>
  <si>
    <t>7093 DANYEUR RD</t>
  </si>
  <si>
    <t>REDDING</t>
  </si>
  <si>
    <t>GENERAL COMMERCE LLC</t>
  </si>
  <si>
    <t>GFC USA LLC</t>
  </si>
  <si>
    <t>11324 GREENWOOD WAY</t>
  </si>
  <si>
    <t>601 ATWATER BLVD</t>
  </si>
  <si>
    <t>ATWATER</t>
  </si>
  <si>
    <t>GREENFIELD, JEREMIAH</t>
  </si>
  <si>
    <t>1725 MOCLIPS DRIVE</t>
  </si>
  <si>
    <t>PETALUMA</t>
  </si>
  <si>
    <t>GUN WORKS BY BRUCE LLC</t>
  </si>
  <si>
    <t>8744 WOODLAND HEIGHTS LN</t>
  </si>
  <si>
    <t>SALINAS</t>
  </si>
  <si>
    <t>3016 MILDRED LANE</t>
  </si>
  <si>
    <t>BAKERSFIELD</t>
  </si>
  <si>
    <t>HERITAGE ARMS INC</t>
  </si>
  <si>
    <t>3506 RANCH RD</t>
  </si>
  <si>
    <t>BISHOP</t>
  </si>
  <si>
    <t>HIGH TECH CUSTOMS INC</t>
  </si>
  <si>
    <t>3501 REDWOOD DR</t>
  </si>
  <si>
    <t>REDWAY</t>
  </si>
  <si>
    <t>HIGHER LEVEL DEFENSE LLC</t>
  </si>
  <si>
    <t>664 BROOKLINE PL</t>
  </si>
  <si>
    <t>FULLERTON</t>
  </si>
  <si>
    <t>7256 GARDEN GROVE BLVD</t>
  </si>
  <si>
    <t>WESTMINSTER</t>
  </si>
  <si>
    <t>JB TACTICAL LLC</t>
  </si>
  <si>
    <t>KOVAN MATCH RIFLES LLC</t>
  </si>
  <si>
    <t>2500 HUNSAKER DR #C</t>
  </si>
  <si>
    <t>RUNNING SPRINGS</t>
  </si>
  <si>
    <t>4855 RUFFNER ST STE D1</t>
  </si>
  <si>
    <t>LIBERTY OR DEATH INC</t>
  </si>
  <si>
    <t>490 ALABAMA ST STE 103</t>
  </si>
  <si>
    <t>M+M INC</t>
  </si>
  <si>
    <t>5200 WHEELER CANYON RD</t>
  </si>
  <si>
    <t>SANTA PAULA</t>
  </si>
  <si>
    <t>MCKINNEY, RICHARD PHILLIP</t>
  </si>
  <si>
    <t>4616 WEED PATCH COURT</t>
  </si>
  <si>
    <t>MILE HIGH SHOOTING ACCESSORIES LLC</t>
  </si>
  <si>
    <t>1984 NATIONAL AVE</t>
  </si>
  <si>
    <t>HAYWARD</t>
  </si>
  <si>
    <t>OMEGA DEFENSE AND TACTICAL ARMORY LLC</t>
  </si>
  <si>
    <t>3040 STATE HWY 193</t>
  </si>
  <si>
    <t>PALMER DIVIDE CUSTOMS LLC</t>
  </si>
  <si>
    <t>5501 HARMONY LANE</t>
  </si>
  <si>
    <t>PARAG, WAYNE E</t>
  </si>
  <si>
    <t>1408 N CARPENTER RD STE 1</t>
  </si>
  <si>
    <t>MODESTO</t>
  </si>
  <si>
    <t>1250 TIERRA REJADA RD</t>
  </si>
  <si>
    <t>SIMI VALLEY</t>
  </si>
  <si>
    <t>RIEGS, LLC</t>
  </si>
  <si>
    <t>15541 COMPUTER LANE</t>
  </si>
  <si>
    <t>HUNTINGTON BEACH</t>
  </si>
  <si>
    <t>10020 PROSPECT AVE STE A08</t>
  </si>
  <si>
    <t>SANTEE</t>
  </si>
  <si>
    <t>ROTATING BOLT INDUSTRIES LLC</t>
  </si>
  <si>
    <t>1722 &amp; 1724 SPRINGS RD</t>
  </si>
  <si>
    <t>VALLEJO</t>
  </si>
  <si>
    <t>SPELLMAN ENTERPRISES LLC</t>
  </si>
  <si>
    <t>SS RIFLES LLC</t>
  </si>
  <si>
    <t>10844 E AVE # B1</t>
  </si>
  <si>
    <t>HESPERIA</t>
  </si>
  <si>
    <t>3332 SANTA FE STREET</t>
  </si>
  <si>
    <t>RIVERBANK</t>
  </si>
  <si>
    <t>STONEHAVEN ARMS, LLC</t>
  </si>
  <si>
    <t>130 EASY STREET UNIT 3</t>
  </si>
  <si>
    <t>PASO ROBLES</t>
  </si>
  <si>
    <t>TACTICOOL ARMS LLC</t>
  </si>
  <si>
    <t>355 CLOVER PLACE</t>
  </si>
  <si>
    <t>VERTEC TOOL, INC</t>
  </si>
  <si>
    <t>WELLINGTON ARMS LLC</t>
  </si>
  <si>
    <t>4984 RONALD REAGAN BLVD</t>
  </si>
  <si>
    <t>JOHNSTOWN</t>
  </si>
  <si>
    <t>WINDAGE WEAPONRY LLC</t>
  </si>
  <si>
    <t>2435 8TH AVE UNIT A</t>
  </si>
  <si>
    <t>BLACK TIDES GROUP LLC</t>
  </si>
  <si>
    <t>CARLESCO,  STEPHEN  P</t>
  </si>
  <si>
    <t>1600 RAPID CT</t>
  </si>
  <si>
    <t>COMGRAF LLC</t>
  </si>
  <si>
    <t>277 COUNTY ROAD 50 UNIT B</t>
  </si>
  <si>
    <t>CONNECTICUT SHOTGUN MANUFACTURING CO</t>
  </si>
  <si>
    <t>FIREARMS LLC</t>
  </si>
  <si>
    <t>1406 W 8TH ST</t>
  </si>
  <si>
    <t>LOVELAND</t>
  </si>
  <si>
    <t>MINUTEMEN ARMS LLC</t>
  </si>
  <si>
    <t>45820 EAST 56TH AVE</t>
  </si>
  <si>
    <t>BENNETT</t>
  </si>
  <si>
    <t>11675 DALEY CIRCLE</t>
  </si>
  <si>
    <t>PAUWAY CORP</t>
  </si>
  <si>
    <t>2041 BROADWAY 2ND FLOOR</t>
  </si>
  <si>
    <t>BOULDER</t>
  </si>
  <si>
    <t>7185 GARDENSTONE DR</t>
  </si>
  <si>
    <t>59313 IDA RD</t>
  </si>
  <si>
    <t>GUNSHOOTER ENTERPRISES LLC</t>
  </si>
  <si>
    <t>42808 PEARSON RANCH LOOP</t>
  </si>
  <si>
    <t>A.F.I. ARMORY LLC</t>
  </si>
  <si>
    <t>1631 P ROAD</t>
  </si>
  <si>
    <t>LOMA</t>
  </si>
  <si>
    <t>3109 N CASCADE AVE STE 103</t>
  </si>
  <si>
    <t>ADEQ FIREARMS COMPANY</t>
  </si>
  <si>
    <t>2209 20TH ST RD</t>
  </si>
  <si>
    <t>1432 S NUCLA ST</t>
  </si>
  <si>
    <t>AURORA</t>
  </si>
  <si>
    <t>915 SOUTH COUNTY RD # 137</t>
  </si>
  <si>
    <t>AK-USA MANUFACTURING INC</t>
  </si>
  <si>
    <t>AMERICAN HANDHELD WEAPONRY INC</t>
  </si>
  <si>
    <t>11919 W I-70 FRONTAGE RD N SUITE 127</t>
  </si>
  <si>
    <t>WHEAT RIDGE</t>
  </si>
  <si>
    <t>537 CHICKADEE LANE</t>
  </si>
  <si>
    <t>BAILEY</t>
  </si>
  <si>
    <t>7795 KELBRAN LN</t>
  </si>
  <si>
    <t>AQUILA ARMS LLC</t>
  </si>
  <si>
    <t>10909 IRMA DRIVE</t>
  </si>
  <si>
    <t>NORTHGLENN</t>
  </si>
  <si>
    <t>1523 W HIGHWAY 34</t>
  </si>
  <si>
    <t>3731 MONARCH ST</t>
  </si>
  <si>
    <t>ERIE</t>
  </si>
  <si>
    <t>B&amp;T USA LLC</t>
  </si>
  <si>
    <t>2420 HOVER DR</t>
  </si>
  <si>
    <t>CASTLE ROCK</t>
  </si>
  <si>
    <t>2017 PRIVATE RD 104</t>
  </si>
  <si>
    <t>ELBERT</t>
  </si>
  <si>
    <t>BIG DADDY GUNS INC</t>
  </si>
  <si>
    <t>1473 TOMICHI DR</t>
  </si>
  <si>
    <t>FRANKTOWN</t>
  </si>
  <si>
    <t>BIG GORILLA LLC</t>
  </si>
  <si>
    <t>BISCEGLIO, MICHAEL A</t>
  </si>
  <si>
    <t>8760 ROSEBUD PL</t>
  </si>
  <si>
    <t>691 SHOSHONE CT</t>
  </si>
  <si>
    <t>8052 S PARKER RD</t>
  </si>
  <si>
    <t>CENTENNIAL</t>
  </si>
  <si>
    <t>2462 WAYNOKA RD</t>
  </si>
  <si>
    <t>BOBS GUNS &amp; SHOOTING SUPPLIES LLC</t>
  </si>
  <si>
    <t>290 PARK AVE</t>
  </si>
  <si>
    <t>BURKETT, JAMES C JR</t>
  </si>
  <si>
    <t>5227 BRISTOL ST</t>
  </si>
  <si>
    <t>ARVADA</t>
  </si>
  <si>
    <t>CARBONTECH ARMS LLC</t>
  </si>
  <si>
    <t>928 13TH STREET STE 5</t>
  </si>
  <si>
    <t>1123 ELKTON DR</t>
  </si>
  <si>
    <t>8900 W 1ST ST</t>
  </si>
  <si>
    <t>4476 SWEETWATER ROAD</t>
  </si>
  <si>
    <t>GYPSUM</t>
  </si>
  <si>
    <t>CORE SHOOTING LLC</t>
  </si>
  <si>
    <t>8 DIANE DR</t>
  </si>
  <si>
    <t>MONROE</t>
  </si>
  <si>
    <t>2458 BOSTON POST ROAD</t>
  </si>
  <si>
    <t>GUILFORD</t>
  </si>
  <si>
    <t>DELTA 3 WEAPONS DEVELOPMENT GROUP, LLC</t>
  </si>
  <si>
    <t>93 WATER STREET</t>
  </si>
  <si>
    <t>DIV 3 INC</t>
  </si>
  <si>
    <t>40 EMBREE STREET</t>
  </si>
  <si>
    <t>4 NICHOLAS SQUARE</t>
  </si>
  <si>
    <t>NEW MILFORD</t>
  </si>
  <si>
    <t>DON'S GUN SHOP INC</t>
  </si>
  <si>
    <t>450 THAMES ST</t>
  </si>
  <si>
    <t>GROTON</t>
  </si>
  <si>
    <t>DRAKE ASSOCIATES INC</t>
  </si>
  <si>
    <t>35 WASHINGTON ST</t>
  </si>
  <si>
    <t>TRUMBULL</t>
  </si>
  <si>
    <t>E &amp; B TACTICAL LLC</t>
  </si>
  <si>
    <t>63 NORTH CHERRY STREET</t>
  </si>
  <si>
    <t>WALLINGFORD</t>
  </si>
  <si>
    <t>ECR FLORIDA LLC</t>
  </si>
  <si>
    <t>EXODUS RIFLES INC</t>
  </si>
  <si>
    <t>FAILZERO LLC</t>
  </si>
  <si>
    <t>22957 DEEP BRANCH RD</t>
  </si>
  <si>
    <t>DE</t>
  </si>
  <si>
    <t>17401 PARRISH GROVE RD</t>
  </si>
  <si>
    <t>GO2 WEAPONS INC</t>
  </si>
  <si>
    <t>4921 WEST CYPRESS STREET</t>
  </si>
  <si>
    <t>GTGJFE LLC</t>
  </si>
  <si>
    <t>HAMMER ARMS LLC</t>
  </si>
  <si>
    <t>3112-1 PALM AVENUE</t>
  </si>
  <si>
    <t>203 SW 125TH AVENUE</t>
  </si>
  <si>
    <t>PLANTATION</t>
  </si>
  <si>
    <t>HERITAGE MANUFACTURING INC</t>
  </si>
  <si>
    <t>4920 LENA RD UNIT 102 &amp; 103</t>
  </si>
  <si>
    <t>INFINITE PRODUCTIONS LLC</t>
  </si>
  <si>
    <t>203 NW 3RD AVE</t>
  </si>
  <si>
    <t>HALLANDALE</t>
  </si>
  <si>
    <t>JTAC INDUSTRIES LLC</t>
  </si>
  <si>
    <t>490 NORTH STREET SUITE 104</t>
  </si>
  <si>
    <t>KNIGHTS MANUFACTURING CO</t>
  </si>
  <si>
    <t>25430 NW 8TH LN STE 100</t>
  </si>
  <si>
    <t>1911 US HWY 301 N SUITE 480 &amp; 470</t>
  </si>
  <si>
    <t>540 LOGISTICS LN STE 60</t>
  </si>
  <si>
    <t>602 NW 75TH STREET SUITE D</t>
  </si>
  <si>
    <t>LEWMAN ARMS MANUFACTURING LLC</t>
  </si>
  <si>
    <t>12161 SHADOW RIDGE BLVD</t>
  </si>
  <si>
    <t>LIGHTS N MORE INSTALLATIONS LLC</t>
  </si>
  <si>
    <t>1 PLAZA STREET</t>
  </si>
  <si>
    <t>BEVERLY HILLS</t>
  </si>
  <si>
    <t>M-A-C-K FLORIDA SUPPLY'S CORPORATION</t>
  </si>
  <si>
    <t>MAN CRAFTS KEY WEST LLC</t>
  </si>
  <si>
    <t>5151 SUNBEAM ROAD SUITE 9,10,11</t>
  </si>
  <si>
    <t>COUNTRY BOY ENTERPRISES INC</t>
  </si>
  <si>
    <t>7561 OLD ST AUGUSTINE RD</t>
  </si>
  <si>
    <t>CREEK SAND VENTURES LLC</t>
  </si>
  <si>
    <t>DALTON, KENNETH LEWIS</t>
  </si>
  <si>
    <t>23312 NW LAMONT RD</t>
  </si>
  <si>
    <t>DAWN OF DEFENSE LLC</t>
  </si>
  <si>
    <t>215 W 434</t>
  </si>
  <si>
    <t>DEFENSE RESEARCH &amp; DEVELOPMENT LLC</t>
  </si>
  <si>
    <t>123 N ORCHARD ST BLDG 6 UNIT C</t>
  </si>
  <si>
    <t>ORMOND BEACH</t>
  </si>
  <si>
    <t>DOUBLE TAP CLEANERS LLC</t>
  </si>
  <si>
    <t>DUGGAN, CHARLES COMER</t>
  </si>
  <si>
    <t>ENFIELD RIFLE COMPANY LLC</t>
  </si>
  <si>
    <t>EVOLVED TACTICAL COATINGS LLC</t>
  </si>
  <si>
    <t>HAPPY GUNS LTD CO</t>
  </si>
  <si>
    <t>HEAD DOWN FIREARMS LLC</t>
  </si>
  <si>
    <t>5790 HIGHWAY 4</t>
  </si>
  <si>
    <t>BAKER</t>
  </si>
  <si>
    <t>HECKLER &amp; KOCH, INC</t>
  </si>
  <si>
    <t>HENSON, RANDY K</t>
  </si>
  <si>
    <t>10705 SW 216TH ST UNIT 215</t>
  </si>
  <si>
    <t>HERITAGE MANUFACTURING, INC</t>
  </si>
  <si>
    <t>1474 SE BARKER LANE</t>
  </si>
  <si>
    <t>PORT SAINT LUCIE</t>
  </si>
  <si>
    <t>HILL AND MAC GUNWORKS LLC</t>
  </si>
  <si>
    <t>HYDROSHOCK CUSTOM GRAFIX LLC</t>
  </si>
  <si>
    <t>1440 &amp; 1460 SOUTH LEAVITT AVE</t>
  </si>
  <si>
    <t>ORANGE CITY</t>
  </si>
  <si>
    <t>INTEGRITY ARMS &amp; SURVIVAL, LLC</t>
  </si>
  <si>
    <t>INVERIS TRAINING SOLUTIONS INC</t>
  </si>
  <si>
    <t>9413 N OLD PALAFOX HWY SUITE #1</t>
  </si>
  <si>
    <t>PENSACOLA</t>
  </si>
  <si>
    <t>JRK CUSTOM PRECISION RIFLES LLC</t>
  </si>
  <si>
    <t>1130 19TH STREET</t>
  </si>
  <si>
    <t>3680 N ACCESS RD</t>
  </si>
  <si>
    <t>ENGLEWOOD</t>
  </si>
  <si>
    <t>LEGAL MANUFACTURING LLC</t>
  </si>
  <si>
    <t>MASTERPIECE ARMS HOLDING COMPANY</t>
  </si>
  <si>
    <t>863 PIERCE RD</t>
  </si>
  <si>
    <t>WAUCHULA</t>
  </si>
  <si>
    <t>MCWHORTER CUSTOM RIFLES INC</t>
  </si>
  <si>
    <t>6684 COLUMBIA PARK DR S</t>
  </si>
  <si>
    <t>PATRIOT ARMS AND SUPPLIES LLC</t>
  </si>
  <si>
    <t>3300 SW 42ND AVE</t>
  </si>
  <si>
    <t>PALM CITY</t>
  </si>
  <si>
    <t>PRECISION PRODUCTS MACHINE &amp; FAB INC</t>
  </si>
  <si>
    <t>13317 W HILLSBOROUGH  AVE</t>
  </si>
  <si>
    <t>QUIET RIOT FIREARMS LLC</t>
  </si>
  <si>
    <t>18829 COUNTY ROAD 455</t>
  </si>
  <si>
    <t>FERNDALE</t>
  </si>
  <si>
    <t>REGAS, CRHISTOPHER JAMES</t>
  </si>
  <si>
    <t>6690 COLUMBIA PARK DR STE  2</t>
  </si>
  <si>
    <t>1650 CHAFFEE DRIVE</t>
  </si>
  <si>
    <t>TITUSVILLE</t>
  </si>
  <si>
    <t>5570 FLORIDA MINING BLVD S STE 106</t>
  </si>
  <si>
    <t>PIERCISION RIFLES LLC</t>
  </si>
  <si>
    <t>2749 EDGEWATER DRIVE</t>
  </si>
  <si>
    <t>NICEVILLE</t>
  </si>
  <si>
    <t>THUNDER ROADS MAGAZINE OF IOWA LLC</t>
  </si>
  <si>
    <t>6950 PHILIPS HWY STE #2</t>
  </si>
  <si>
    <t>295 NORTH DRIVE SUITE A</t>
  </si>
  <si>
    <t>ADAPTIVE TACTICAL LLC</t>
  </si>
  <si>
    <t>5625 YOUNGQUIST RD  UNIT 1</t>
  </si>
  <si>
    <t>ALOHA IDAHO CORP</t>
  </si>
  <si>
    <t>105 SE 7TH ST BAY #24</t>
  </si>
  <si>
    <t>DEERFIELD BEACH</t>
  </si>
  <si>
    <t>AR CUSTOMS LLC</t>
  </si>
  <si>
    <t>8380 ULMERTON ROAD #308</t>
  </si>
  <si>
    <t>AXIAL PRECISION LLC</t>
  </si>
  <si>
    <t>2509 TURKEY CREEK RD STE #1</t>
  </si>
  <si>
    <t>PLANT CITY</t>
  </si>
  <si>
    <t>BAT MACHINE CO INC</t>
  </si>
  <si>
    <t>BROTHERS IN ARMS FIREARMS LLC</t>
  </si>
  <si>
    <t>701 COLUMBIA BLVD</t>
  </si>
  <si>
    <t>CANYON PRECISION LLC</t>
  </si>
  <si>
    <t>4250 DOW ROAD SUITE 309</t>
  </si>
  <si>
    <t>CBH RIFLES LLC</t>
  </si>
  <si>
    <t>CLASSIC CASE COLORS LLC</t>
  </si>
  <si>
    <t>2710 EWELL RD</t>
  </si>
  <si>
    <t>LAKELAND</t>
  </si>
  <si>
    <t>ALTAMONTE SPRINGS</t>
  </si>
  <si>
    <t>COUNCIL MOUNTAIN GUNWORKS LLC</t>
  </si>
  <si>
    <t>POMPANO BEACH</t>
  </si>
  <si>
    <t>DEFENSIVE EDGE, INC.</t>
  </si>
  <si>
    <t>DIVIDE GUN COMPANY LLC</t>
  </si>
  <si>
    <t>2300 N ROOSEVELT BLVD</t>
  </si>
  <si>
    <t>KEY WEST</t>
  </si>
  <si>
    <t>FARR BETTER ACCURACY LLC</t>
  </si>
  <si>
    <t>7315 NW 46 ST</t>
  </si>
  <si>
    <t>119 BLUEBERRY ROAD</t>
  </si>
  <si>
    <t>FREEPORT</t>
  </si>
  <si>
    <t>G-TECH DEFENSE LLC</t>
  </si>
  <si>
    <t>4153 SW 47TH AVE UNIT 133</t>
  </si>
  <si>
    <t>GOUGH TACTICAL ADVANCED CONCEPTS LLC</t>
  </si>
  <si>
    <t>GUARDIAN ARMS &amp; OUTFITTERS LLC</t>
  </si>
  <si>
    <t>11602 HIDDEN HILLS DRIVE S</t>
  </si>
  <si>
    <t>HARROLD, VICKIE MARIE</t>
  </si>
  <si>
    <t>HOLT TACTICAL SOLUTIONS LLC</t>
  </si>
  <si>
    <t>3895 39TH SQ</t>
  </si>
  <si>
    <t>J. MADISON HOMESTEAD &amp; TRADING CO LLC</t>
  </si>
  <si>
    <t>PEMBROKE PARK</t>
  </si>
  <si>
    <t>175 SW 20TH WAY STE N-4</t>
  </si>
  <si>
    <t>8279 NW 64TH ST</t>
  </si>
  <si>
    <t>MITCHELL MUNITIONS LLC</t>
  </si>
  <si>
    <t>3112-3 PALM AVE</t>
  </si>
  <si>
    <t>1758, 1760, 1762, 1764 BUSINESS CENTER LANE</t>
  </si>
  <si>
    <t>REEVES, ROBBY DALE</t>
  </si>
  <si>
    <t>8236 W JAMESTOWN CIR</t>
  </si>
  <si>
    <t>NORTH FORT MYERS</t>
  </si>
  <si>
    <t>3901 NE 12TH AVE SUITE #400</t>
  </si>
  <si>
    <t>6019 W CHELSEA STREET</t>
  </si>
  <si>
    <t>STRATE, RYAN</t>
  </si>
  <si>
    <t>1711 DALE MABRY HWY</t>
  </si>
  <si>
    <t>LUTZ</t>
  </si>
  <si>
    <t>SUNFLOWER STATE ARMORY LLC</t>
  </si>
  <si>
    <t>VELOCITY MANUFACTURING COMPANY LLC</t>
  </si>
  <si>
    <t>WHITE, TERRY</t>
  </si>
  <si>
    <t>1232 WINTER GARDEN VINELAND RD STE
120</t>
  </si>
  <si>
    <t>WINTER GARDEN</t>
  </si>
  <si>
    <t>WOLF TACTICAL AND DESIGN LLC</t>
  </si>
  <si>
    <t>ADVANCED WEAPONS TECHNOLOGY LLC</t>
  </si>
  <si>
    <t>655 GEM COMMERCE COURT</t>
  </si>
  <si>
    <t>ATCHLEY, WILLIAM M</t>
  </si>
  <si>
    <t>COYOTE CREEK ARMORY LLC</t>
  </si>
  <si>
    <t>CUSTOM ARMS &amp; ACCESSORIES LLC</t>
  </si>
  <si>
    <t>787 COMMERCE DR UNIT 11</t>
  </si>
  <si>
    <t>CUSTOM SHOOTING TECHNOLOGIES INC</t>
  </si>
  <si>
    <t>CRAWFORDVILLE</t>
  </si>
  <si>
    <t>D-K PRODUCTION GROUP LLC</t>
  </si>
  <si>
    <t>8055 COUNTY LINE RD</t>
  </si>
  <si>
    <t>MELROSE</t>
  </si>
  <si>
    <t>DUTY FIREARMS LLC</t>
  </si>
  <si>
    <t>10388 WEST STATE RD 84 UNIT 114</t>
  </si>
  <si>
    <t>KEYSTONE MANUFACTURING LLC</t>
  </si>
  <si>
    <t>4402 S TAMIAMI TRAIL UNIT 3</t>
  </si>
  <si>
    <t>MACHINE GUN MIKE LLC</t>
  </si>
  <si>
    <t>3200 CAVERNS ROAD</t>
  </si>
  <si>
    <t>MARIANNA</t>
  </si>
  <si>
    <t>MENSCHENJAGER ARMORY LLC</t>
  </si>
  <si>
    <t>4616 ASHTON RD</t>
  </si>
  <si>
    <t>NEMESIS ARMS INC</t>
  </si>
  <si>
    <t>4366 LOUIS AVENUE SUITE 103</t>
  </si>
  <si>
    <t>OPS SUPPLY INC</t>
  </si>
  <si>
    <t>1955 10 AVE N</t>
  </si>
  <si>
    <t>LAKE WORTH BEACH</t>
  </si>
  <si>
    <t>PERSONAL DEFENSE SYSTEMS LLC</t>
  </si>
  <si>
    <t>4908 LANDMARK LANE</t>
  </si>
  <si>
    <t>PACE</t>
  </si>
  <si>
    <t>RANGE AMERICA FTC, INC</t>
  </si>
  <si>
    <t>101 HEAVENSGATE RD SUITE C</t>
  </si>
  <si>
    <t>2236 WARREN WOODS LN</t>
  </si>
  <si>
    <t>COTTONDALE</t>
  </si>
  <si>
    <t>3068 - 3070 SE DOMENICA TERRACE</t>
  </si>
  <si>
    <t>3200 ROWLAND DRIVE</t>
  </si>
  <si>
    <t>PORT CHARLOTTE</t>
  </si>
  <si>
    <t>724 PATRICK INDUSTRIAL LN STE 100</t>
  </si>
  <si>
    <t>WINDER</t>
  </si>
  <si>
    <t>ASCENSION ARMS LLC</t>
  </si>
  <si>
    <t>605 SCRUGGS RD</t>
  </si>
  <si>
    <t>BAYOU TECHE GUNS LLC</t>
  </si>
  <si>
    <t>4185 U.S. HIGHWAY 27</t>
  </si>
  <si>
    <t>CATAULA</t>
  </si>
  <si>
    <t>BOURGEOIS, STEVEN JAMES</t>
  </si>
  <si>
    <t>BREWD ARMS LLC</t>
  </si>
  <si>
    <t>1540 HWY 19 N UNIT A/B</t>
  </si>
  <si>
    <t>THOMASTON</t>
  </si>
  <si>
    <t>1018 RIDGEVIEW LANE</t>
  </si>
  <si>
    <t>DAVCO SERVICES LLC</t>
  </si>
  <si>
    <t>5406 HWY 72 W</t>
  </si>
  <si>
    <t>FLOWERS, JOSEPH TREVOR</t>
  </si>
  <si>
    <t>1270 PROGRESS CENTER AVENUE, SUITE
100</t>
  </si>
  <si>
    <t>LAWRENCEVILLE</t>
  </si>
  <si>
    <t>GULF COAST POWDER COATING LLC</t>
  </si>
  <si>
    <t>120 CASSIE WALK LN</t>
  </si>
  <si>
    <t>HOSS SERVICES LLC</t>
  </si>
  <si>
    <t>3424 MONICA LN SW</t>
  </si>
  <si>
    <t>CONYERS</t>
  </si>
  <si>
    <t>IIA DEFENSE LLP</t>
  </si>
  <si>
    <t>459 EDSEL DR</t>
  </si>
  <si>
    <t>RICHMOND HILL</t>
  </si>
  <si>
    <t>3467 COLLEGE ST</t>
  </si>
  <si>
    <t>COLLEGE PARK</t>
  </si>
  <si>
    <t>ISTRE BROTHERS ENTERPRISE LLC</t>
  </si>
  <si>
    <t>106 OAK RIDGE DRIVE</t>
  </si>
  <si>
    <t>JBW CUSTOM LLC</t>
  </si>
  <si>
    <t>131 FOREST CREEK DRIVE</t>
  </si>
  <si>
    <t>SWAINSBORO</t>
  </si>
  <si>
    <t>KEA WEAPONS SYSTEMS LLC</t>
  </si>
  <si>
    <t>2798 NEWPORT DRIVE #9100</t>
  </si>
  <si>
    <t>ELLIJAY</t>
  </si>
  <si>
    <t>KMW LONG RANGE SOLUTIONS LLC</t>
  </si>
  <si>
    <t>4236 NEWTON RD SOUTH</t>
  </si>
  <si>
    <t>MILLEN</t>
  </si>
  <si>
    <t>L &amp; H GUNSMITH OF BASTROP LLC</t>
  </si>
  <si>
    <t>890 SHURLEY RD</t>
  </si>
  <si>
    <t>MICKEY'S ARMS &amp; AMMO LLC</t>
  </si>
  <si>
    <t>783 CAUDELL RD</t>
  </si>
  <si>
    <t>HOMER</t>
  </si>
  <si>
    <t>MOODY CUSTOM ARMS LLC</t>
  </si>
  <si>
    <t>1717 OLD YORKVILLE ROAD</t>
  </si>
  <si>
    <t>MOORE, DAVID E SR</t>
  </si>
  <si>
    <t>505 JAMES STUBBS ROAD</t>
  </si>
  <si>
    <t>MAUK</t>
  </si>
  <si>
    <t>1462 CROSS ST</t>
  </si>
  <si>
    <t>FORT OGLETHORPE</t>
  </si>
  <si>
    <t>PELICAN STATE INVESTOR AND SUPPLIES LLC</t>
  </si>
  <si>
    <t>268 CADILLAC PKWY STE 104</t>
  </si>
  <si>
    <t>780 GOLF COURSE RD SUITE B</t>
  </si>
  <si>
    <t>DEMOREST</t>
  </si>
  <si>
    <t>PRAIRIE GUNWORKS LLC</t>
  </si>
  <si>
    <t>803 S MAIN ST</t>
  </si>
  <si>
    <t>STATESBORO</t>
  </si>
  <si>
    <t>R HAYS CO LLC</t>
  </si>
  <si>
    <t>183 COMMERCIAL COURT</t>
  </si>
  <si>
    <t>RINCON</t>
  </si>
  <si>
    <t>SCREAMING EAGLES GUNS &amp; GEAR LLC</t>
  </si>
  <si>
    <t>THE A-TEAM PRECISION FIREARMS LLC</t>
  </si>
  <si>
    <t>1569 SIR KNIGHTS WAY</t>
  </si>
  <si>
    <t>TITAN PRECISION RIFLES LLC</t>
  </si>
  <si>
    <t>333 BUTLER INDUSTRIAL DR</t>
  </si>
  <si>
    <t>X RING PROTECTION TRAINING LLC</t>
  </si>
  <si>
    <t>5175 CARGO DR</t>
  </si>
  <si>
    <t>COLUMBUS</t>
  </si>
  <si>
    <t>ARMOUR SPORTS INC</t>
  </si>
  <si>
    <t>3507 KELLOGG CRK RD</t>
  </si>
  <si>
    <t>ATCHKASOV, PAVEL</t>
  </si>
  <si>
    <t>DEAN, RANDALL WILSON</t>
  </si>
  <si>
    <t>3120 ENGINEERING PKWY</t>
  </si>
  <si>
    <t>ALPHARETTA</t>
  </si>
  <si>
    <t>DOWNRANGE INC</t>
  </si>
  <si>
    <t>636-C S OLD BELAIR RD</t>
  </si>
  <si>
    <t>GROVETOWN</t>
  </si>
  <si>
    <t>FINNERTY, JAMES B</t>
  </si>
  <si>
    <t>1205 WASHINGTON STREET</t>
  </si>
  <si>
    <t>G &amp; N GUNSMITHS, LLC</t>
  </si>
  <si>
    <t>296 BROGDON RD</t>
  </si>
  <si>
    <t>SUWANEE</t>
  </si>
  <si>
    <t>JM INSTRUCTION LLC</t>
  </si>
  <si>
    <t>2282 MARK WATSON ROAD</t>
  </si>
  <si>
    <t>K&amp;T GROUP LLC</t>
  </si>
  <si>
    <t>POLY METAL FINISHING INC</t>
  </si>
  <si>
    <t>7364 CHARLIE B JOHNSTON ROAD</t>
  </si>
  <si>
    <t>HOGANSVILLE</t>
  </si>
  <si>
    <t>397 ROLLINS INDUSTRIAL COURT</t>
  </si>
  <si>
    <t>4904 HIGHWAY 98</t>
  </si>
  <si>
    <t>COMER</t>
  </si>
  <si>
    <t>1549 HOWELL RD</t>
  </si>
  <si>
    <t>DOERUN</t>
  </si>
  <si>
    <t>ALL AMERICAN MD LLC</t>
  </si>
  <si>
    <t>346 ROYAL RD</t>
  </si>
  <si>
    <t>GIRARD</t>
  </si>
  <si>
    <t>BOSWELL, STEVEN P</t>
  </si>
  <si>
    <t>58 LATIMER ST</t>
  </si>
  <si>
    <t>HAZLEHURST</t>
  </si>
  <si>
    <t>ELTS CONSULTING LLC</t>
  </si>
  <si>
    <t>40 HARKINS ST</t>
  </si>
  <si>
    <t>MCDONOUGH</t>
  </si>
  <si>
    <t>206 SHADY VALLEY DRIVE</t>
  </si>
  <si>
    <t>CARROLLTON</t>
  </si>
  <si>
    <t>4401 BAKER GROVE ROAD  UNIT 310</t>
  </si>
  <si>
    <t>JD GRIM TECHNOLOGIES LLC</t>
  </si>
  <si>
    <t>105 VILLAGE WALK, SUITE 184</t>
  </si>
  <si>
    <t>KRAMER, ROBERT ED</t>
  </si>
  <si>
    <t>GRID INTERNATIONAL SECURITY SOLUTIONS LLC</t>
  </si>
  <si>
    <t>316 LYONS ST</t>
  </si>
  <si>
    <t>I R C  CUSTOMS LLC</t>
  </si>
  <si>
    <t>1040 TURKEY INDUSTRIAL ROAD STE B</t>
  </si>
  <si>
    <t>WATKINSVILLE</t>
  </si>
  <si>
    <t>J &amp; J PRECISION FIREARMS LLC</t>
  </si>
  <si>
    <t>831 SAGE LN</t>
  </si>
  <si>
    <t>215 CROSSBOW LANE</t>
  </si>
  <si>
    <t>TALKING ROCK</t>
  </si>
  <si>
    <t>KICKIN STEEL CUSTOM ARMS, LLC</t>
  </si>
  <si>
    <t>1270 SEA WAY NE</t>
  </si>
  <si>
    <t>TOWNSEND</t>
  </si>
  <si>
    <t>LOADER MONKEY LLC</t>
  </si>
  <si>
    <t>91 LUCIOUS KENNEDY RD</t>
  </si>
  <si>
    <t>LOW SIGNATURE SOLUTIONS LLC</t>
  </si>
  <si>
    <t>8530 COBB CENTER DR NW</t>
  </si>
  <si>
    <t>MIDWEST MOUNTAIN HUNTER LLC</t>
  </si>
  <si>
    <t>1229 JOHNSON FERRY ROAD SUITE 201</t>
  </si>
  <si>
    <t>NEXT LEVEL ARMAMENT LLC</t>
  </si>
  <si>
    <t>RED OAK GUNSMITHING, LTD</t>
  </si>
  <si>
    <t>SHEPARD, MITCHELL PAUL</t>
  </si>
  <si>
    <t>2005 357 ST</t>
  </si>
  <si>
    <t>OSAGE</t>
  </si>
  <si>
    <t>SHUFF'S PARKERIZING LLC</t>
  </si>
  <si>
    <t>25 S 15TH ST SUITE 2B</t>
  </si>
  <si>
    <t>COUNCIL BLUFFS</t>
  </si>
  <si>
    <t>3090 NEEDHAM AVE</t>
  </si>
  <si>
    <t>LAKE VIEW</t>
  </si>
  <si>
    <t>SPINNERS FIT AND CHAMBER LLC</t>
  </si>
  <si>
    <t>THE LEAD BUNKER INC</t>
  </si>
  <si>
    <t>398 W 230TH STREET</t>
  </si>
  <si>
    <t>TURNER'S TACTICAL ARMS &amp; GUNSMITHING LLC</t>
  </si>
  <si>
    <t>305 NORTH GRANT AVE</t>
  </si>
  <si>
    <t>ELKHART</t>
  </si>
  <si>
    <t>VASILION, CHRISTOPHER &amp; PHILLIP</t>
  </si>
  <si>
    <t>1300 ARIZONA PLACE SW</t>
  </si>
  <si>
    <t>WARLOK TACTICAL LLC</t>
  </si>
  <si>
    <t>3149 NEST AVE</t>
  </si>
  <si>
    <t>SHELDON</t>
  </si>
  <si>
    <t>YOOPER ARMORY LLC</t>
  </si>
  <si>
    <t>1600 EAST LEONARD COURT</t>
  </si>
  <si>
    <t>ELDRIDGE</t>
  </si>
  <si>
    <t>417 EAST MAIN ST</t>
  </si>
  <si>
    <t>CENTRAL CITY</t>
  </si>
  <si>
    <t>BATTLE CREEK ARMORY LLC</t>
  </si>
  <si>
    <t>FREDERICKSBURG</t>
  </si>
  <si>
    <t>743 ADAMS AVE</t>
  </si>
  <si>
    <t>LISBON</t>
  </si>
  <si>
    <t>2710 280TH ST</t>
  </si>
  <si>
    <t>SAC CITY</t>
  </si>
  <si>
    <t>3396 COUNTY RD B33</t>
  </si>
  <si>
    <t>WAUCOMA</t>
  </si>
  <si>
    <t>2102 NORTH DEVLIN WAY</t>
  </si>
  <si>
    <t>NORTH PLAINS DESIGN, INC</t>
  </si>
  <si>
    <t>1343 G STREET</t>
  </si>
  <si>
    <t>PA ENTERPRISES</t>
  </si>
  <si>
    <t>740 N CECIL RD SUITE 102</t>
  </si>
  <si>
    <t>POST FALLS</t>
  </si>
  <si>
    <t>6898 SUPPLY WAY STE 100</t>
  </si>
  <si>
    <t>SLR15 RIFLES INC</t>
  </si>
  <si>
    <t>6148 W SELTICE WAY</t>
  </si>
  <si>
    <t>SQUEEBIT LLC</t>
  </si>
  <si>
    <t>310 MAIN ST</t>
  </si>
  <si>
    <t>FILER</t>
  </si>
  <si>
    <t>TPS ARMS LLC</t>
  </si>
  <si>
    <t>860 NUCHOLS GULCH ROAD</t>
  </si>
  <si>
    <t>OSBURN</t>
  </si>
  <si>
    <t>9 AIRPORT RD</t>
  </si>
  <si>
    <t>WOLDCO ARMS LLC</t>
  </si>
  <si>
    <t>ACCURACY ADDICTION LLC</t>
  </si>
  <si>
    <t>7039 FUNKHOUSER RD</t>
  </si>
  <si>
    <t>BONNERS FERRY</t>
  </si>
  <si>
    <t>ACCURACY INDUSTRIES LLC</t>
  </si>
  <si>
    <t>1641 HIGHWAY 95</t>
  </si>
  <si>
    <t>COUNCIL</t>
  </si>
  <si>
    <t>15670 N RANCH VALLEY RD</t>
  </si>
  <si>
    <t>RATHDRUM</t>
  </si>
  <si>
    <t>ANATOLIAN ARMS LLC</t>
  </si>
  <si>
    <t>9 COLES LN</t>
  </si>
  <si>
    <t>BOOGER COUNTY OUTFITTERS LLC</t>
  </si>
  <si>
    <t>6127 SOUTH 45TH WEST</t>
  </si>
  <si>
    <t>IDAHO FALLS</t>
  </si>
  <si>
    <t>411 RIVER ROCK RD</t>
  </si>
  <si>
    <t>CHALLIS</t>
  </si>
  <si>
    <t>6306 SOUTH PAPER BIRCH</t>
  </si>
  <si>
    <t>COMPETITIVE EDGE GUN WORKS LLC</t>
  </si>
  <si>
    <t>COUNTRY GUN SHOP LLC</t>
  </si>
  <si>
    <t>CRESCENT CUSTOMS LLC</t>
  </si>
  <si>
    <t>136 S STATE ST</t>
  </si>
  <si>
    <t>SHELLEY</t>
  </si>
  <si>
    <t>CURTIS, ISAIAH ESAU</t>
  </si>
  <si>
    <t>7230 E RIMROCK DR</t>
  </si>
  <si>
    <t>1024 BRYDEN AVE SUITE 11-12</t>
  </si>
  <si>
    <t>GUNSMITHS OF LIBERTY LLC</t>
  </si>
  <si>
    <t>SUITE B 1708 6TH AVE NORTH</t>
  </si>
  <si>
    <t>HARSHMAN MACHINE &amp; TOOL CO</t>
  </si>
  <si>
    <t>410 10TH ST</t>
  </si>
  <si>
    <t>PLUMMER</t>
  </si>
  <si>
    <t>HENRY LEE'S GUNS AND AMMO LLC</t>
  </si>
  <si>
    <t>611 N BROADWAY</t>
  </si>
  <si>
    <t>BLACKFOOT</t>
  </si>
  <si>
    <t>HERZOG, STEPHEN ELLIS</t>
  </si>
  <si>
    <t>1779 NORTH ELK ROAD</t>
  </si>
  <si>
    <t>POCATELLO</t>
  </si>
  <si>
    <t>1224 BURRELL AVE</t>
  </si>
  <si>
    <t>6296 W WAPITI TRAIL</t>
  </si>
  <si>
    <t>COEUR D ALENE</t>
  </si>
  <si>
    <t>1031 EVERETT AVE</t>
  </si>
  <si>
    <t>JSE SURPLUS LLC</t>
  </si>
  <si>
    <t>3000 E SELTICE WAY SUITE 204</t>
  </si>
  <si>
    <t>669 WEST QUINN ROAD  BUILDING 35 WEST</t>
  </si>
  <si>
    <t>2182 NURSERY STREET SUITE L</t>
  </si>
  <si>
    <t>MILE HIGH INVESTMENTS LLC</t>
  </si>
  <si>
    <t>20222 SOUTH LOFFS BAY RD</t>
  </si>
  <si>
    <t>MOA LLC</t>
  </si>
  <si>
    <t>ONE PLUS DEFENSE AND TRAINING LLC</t>
  </si>
  <si>
    <t>1797B W HIGHWAY 52</t>
  </si>
  <si>
    <t>EMMETT</t>
  </si>
  <si>
    <t>6040 N GOVERNMENT #101</t>
  </si>
  <si>
    <t>DALTON GARDENS</t>
  </si>
  <si>
    <t>PIERCE GUN WORKS, LLC</t>
  </si>
  <si>
    <t>PLAN B INDUSTRIES LLC</t>
  </si>
  <si>
    <t>PRECISION MACHINED PARTS INC</t>
  </si>
  <si>
    <t>2765 TURNER HILL RD</t>
  </si>
  <si>
    <t>13930 S PIANO AVE</t>
  </si>
  <si>
    <t>RALEIGH, DARIN EUGENE</t>
  </si>
  <si>
    <t>2328 ELDRIGE AVE</t>
  </si>
  <si>
    <t>TWIN FALLS</t>
  </si>
  <si>
    <t>RICKETY BRIDGE GUNS LLC</t>
  </si>
  <si>
    <t>2772 S VICTORY VIEW WAY</t>
  </si>
  <si>
    <t>RIVER'S BEND GUN CO LLC</t>
  </si>
  <si>
    <t>6050 S HIGH WILLOW LN</t>
  </si>
  <si>
    <t>2212 CORTLAND PLACE</t>
  </si>
  <si>
    <t>SAVAGE DEFENSE LLC</t>
  </si>
  <si>
    <t>28049 MERRICK LN</t>
  </si>
  <si>
    <t>BRUNEAU</t>
  </si>
  <si>
    <t>12338 RANCHVIEW DR</t>
  </si>
  <si>
    <t>466 S 5TH W</t>
  </si>
  <si>
    <t>REXBURG</t>
  </si>
  <si>
    <t>5345 SE 1ST AVE</t>
  </si>
  <si>
    <t>NEW PLYMOUTH</t>
  </si>
  <si>
    <t>SMITH &amp; WESSON SALES COMPANY</t>
  </si>
  <si>
    <t>14754 MURPHY FLAT ROAD</t>
  </si>
  <si>
    <t>THE HUNTERS EDGE LLC</t>
  </si>
  <si>
    <t>25007 MICHELE DRIVE</t>
  </si>
  <si>
    <t>TRIGGER TIME INDOOR SHOOTING RANGE INC</t>
  </si>
  <si>
    <t>920 LUCINDA LANE</t>
  </si>
  <si>
    <t>QUINCY</t>
  </si>
  <si>
    <t>406 PRECISION LLC</t>
  </si>
  <si>
    <t>AMERICAN HUNTING RIFLES INC</t>
  </si>
  <si>
    <t>27990/27996 W INDUSTRIAL AVE</t>
  </si>
  <si>
    <t>LAKE BARRINGTON</t>
  </si>
  <si>
    <t>BEARDSLEY, TED</t>
  </si>
  <si>
    <t>31 W DOWNER PLACE SUITE 408</t>
  </si>
  <si>
    <t>1000 N RAND RD #106 AND #105</t>
  </si>
  <si>
    <t>BUTCHER'S BULL-ISTICS LLC</t>
  </si>
  <si>
    <t>17144 US HWY 150</t>
  </si>
  <si>
    <t>ORION</t>
  </si>
  <si>
    <t>C SHARPS ARMS CO INC</t>
  </si>
  <si>
    <t>COTTRELL, CHARLES</t>
  </si>
  <si>
    <t>456 195TH ST</t>
  </si>
  <si>
    <t>ALEDO</t>
  </si>
  <si>
    <t>CUSHMAN, ROCKY</t>
  </si>
  <si>
    <t>508 N ST PAUL ST</t>
  </si>
  <si>
    <t>MARK</t>
  </si>
  <si>
    <t>D &amp; R INDUSTRIES INC</t>
  </si>
  <si>
    <t>205 WEST MONDAMIN STREET UNIT B</t>
  </si>
  <si>
    <t>DEAD DOWN RANGE LLC</t>
  </si>
  <si>
    <t>DEFIANCE MACHINE INC</t>
  </si>
  <si>
    <t>15796 STONEWALL DRIVE</t>
  </si>
  <si>
    <t>1235 LINCOLN LANE</t>
  </si>
  <si>
    <t>SUMNER</t>
  </si>
  <si>
    <t>855 COMMERCE PARKWAY</t>
  </si>
  <si>
    <t>CARPENTERSVILLE</t>
  </si>
  <si>
    <t>FOWLER PRECISION, LLC</t>
  </si>
  <si>
    <t>508A WEST MAIN ST</t>
  </si>
  <si>
    <t>TOLEDO</t>
  </si>
  <si>
    <t>GENTRY CUSTOM LLC</t>
  </si>
  <si>
    <t>3518 SOUTH MAPLECREST ROAD</t>
  </si>
  <si>
    <t>GORDNER, GENE FRANKLIN</t>
  </si>
  <si>
    <t>5324 SOUTH RD 850 W</t>
  </si>
  <si>
    <t>GREENSBURG</t>
  </si>
  <si>
    <t>HAYWIRE GULCH ATHLETIC CLUB LLC</t>
  </si>
  <si>
    <t>545 N BOWEN AVE</t>
  </si>
  <si>
    <t>HIGGINS, JEFF W</t>
  </si>
  <si>
    <t>JACK INC</t>
  </si>
  <si>
    <t>LEAHY, JAMES ROBERT</t>
  </si>
  <si>
    <t>1215 SOUTH Q STREET</t>
  </si>
  <si>
    <t>RICHMOND</t>
  </si>
  <si>
    <t>LEE, ADAM P</t>
  </si>
  <si>
    <t>LONE WOLF FIREARMS LLC</t>
  </si>
  <si>
    <t>10214 W DEPUTY PIKE RD</t>
  </si>
  <si>
    <t>DEPUTY</t>
  </si>
  <si>
    <t>MCLAUGHLIN CUSTOM FIREARMS LLC</t>
  </si>
  <si>
    <t>12269 DOUGLAS RD</t>
  </si>
  <si>
    <t>MISHAWAKA</t>
  </si>
  <si>
    <t>MISERY CUSTOM RIFLES LLC</t>
  </si>
  <si>
    <t>MISTY VALLEY RIFLES &amp; LEATHER LLC</t>
  </si>
  <si>
    <t>MONARCH TOOL COMPANY, INC</t>
  </si>
  <si>
    <t>8401 E HWY 36 STE C</t>
  </si>
  <si>
    <t>NIKAO OUTDOOR MEDIA LLC</t>
  </si>
  <si>
    <t>123 NORTH STATE ST</t>
  </si>
  <si>
    <t>GREENFIELD</t>
  </si>
  <si>
    <t>NOREEN FIREARMS LLC</t>
  </si>
  <si>
    <t>10824 E 550 NORTH</t>
  </si>
  <si>
    <t>GREENTOWN</t>
  </si>
  <si>
    <t>1210 HEINBAUGH RD</t>
  </si>
  <si>
    <t>POWDER RIVER RIFLE CO INC</t>
  </si>
  <si>
    <t>3762 N COUNTY RD 450 EAST</t>
  </si>
  <si>
    <t>CONNERSVILLE</t>
  </si>
  <si>
    <t>PROOF RESEARCH INC</t>
  </si>
  <si>
    <t>SAGE FLATS SHOOTER LLC</t>
  </si>
  <si>
    <t>SNIPER CENTRAL LLC</t>
  </si>
  <si>
    <t>292 SOUTH COUNTY RD 800 EAST</t>
  </si>
  <si>
    <t>WEBER CUSTOMS INC</t>
  </si>
  <si>
    <t>WHEELER, ALEX</t>
  </si>
  <si>
    <t>YOUNGS GUNSMITHING INC</t>
  </si>
  <si>
    <t>333 S STATE RD  11</t>
  </si>
  <si>
    <t>0326 WEAPONS FABRICATION LLC</t>
  </si>
  <si>
    <t>8267 E COUNTY RD 1200 NORTH</t>
  </si>
  <si>
    <t>SUNMAN</t>
  </si>
  <si>
    <t>ACCURATE RIFLE LLC</t>
  </si>
  <si>
    <t>440 PEACEFUL VALLEY RD</t>
  </si>
  <si>
    <t>MITCHELL</t>
  </si>
  <si>
    <t>ALBEMARLE OUTDOOR SUPPLY INCORPORATED</t>
  </si>
  <si>
    <t>6768 TALMA RD</t>
  </si>
  <si>
    <t>ROCHESTER</t>
  </si>
  <si>
    <t>AMBROSE, MICHAEL IV</t>
  </si>
  <si>
    <t>AMERICAN TACTICAL &amp; PAWN, INC</t>
  </si>
  <si>
    <t>4752 STARDUST CIRCLE</t>
  </si>
  <si>
    <t>ANSON TACTICAL ARMS LLC</t>
  </si>
  <si>
    <t>CRAWFORDSVILLE</t>
  </si>
  <si>
    <t>2955 SOUTH MAPLECREST ROAD</t>
  </si>
  <si>
    <t>APPALACHIAN ARMS INCORPORATED</t>
  </si>
  <si>
    <t>1502 ST RD 9 GREEN MEADOWS S/C
389 E US HWY 30</t>
  </si>
  <si>
    <t>GREENFIELD
VALPARAISO</t>
  </si>
  <si>
    <t>IN
IN</t>
  </si>
  <si>
    <t>B&amp;B FIREARMS LLC</t>
  </si>
  <si>
    <t>15223 HERRIMAN BLVD SUITE 4</t>
  </si>
  <si>
    <t>BAKER, CHRISTOPHER A</t>
  </si>
  <si>
    <t>BARNES PRECISION MACHINE INC</t>
  </si>
  <si>
    <t>12510 W 62ND TERRACE</t>
  </si>
  <si>
    <t>SHAWNEE</t>
  </si>
  <si>
    <t>BEAR CREEK ARSENAL LLC</t>
  </si>
  <si>
    <t>5824 MCCOY STREET</t>
  </si>
  <si>
    <t>BIG IVY GUN CLUB LLC</t>
  </si>
  <si>
    <t>744 3100 AVENUE</t>
  </si>
  <si>
    <t>ABILENE</t>
  </si>
  <si>
    <t>BLACK WIDOW TACTICAL LLC</t>
  </si>
  <si>
    <t>7927 SW 60TH ST</t>
  </si>
  <si>
    <t>SEDGWICK</t>
  </si>
  <si>
    <t>BLUE RIDGE PRECISION LLC</t>
  </si>
  <si>
    <t>BOGER, WESLEY SCOTT</t>
  </si>
  <si>
    <t>1304 LAWRENCE AVE</t>
  </si>
  <si>
    <t>LEAVENWORTH</t>
  </si>
  <si>
    <t>3327 &amp; 3341 N 7TH ST TRAFFICWAY</t>
  </si>
  <si>
    <t>3341 &amp; 3327 N 7TH ST TRAFFICWAY</t>
  </si>
  <si>
    <t>9585 HANDS ROAD</t>
  </si>
  <si>
    <t>GARDEN CITY</t>
  </si>
  <si>
    <t>231 1ST ST JACOBS CREEK</t>
  </si>
  <si>
    <t>JACKSON, DARREN AND HEATHER</t>
  </si>
  <si>
    <t>804 S KENT RD</t>
  </si>
  <si>
    <t>HUTCHINSON</t>
  </si>
  <si>
    <t>LIMCAT CUSTOM INTERNATIONAL LLC</t>
  </si>
  <si>
    <t>1316 SOUTH DAKOTA AVENUE</t>
  </si>
  <si>
    <t>SATANTA</t>
  </si>
  <si>
    <t>RENO GUNS INC</t>
  </si>
  <si>
    <t>RRRH LLC</t>
  </si>
  <si>
    <t>SALIENT ARMS INTERNATIONAL INC</t>
  </si>
  <si>
    <t>CONWAY SPRINGS</t>
  </si>
  <si>
    <t>SMF TACTICAL INC</t>
  </si>
  <si>
    <t>SMITH, ROBERT E. JR</t>
  </si>
  <si>
    <t>15005 BROADMOOR STREET</t>
  </si>
  <si>
    <t>OVERLAND PARK</t>
  </si>
  <si>
    <t>806 NORTH STEVER ST</t>
  </si>
  <si>
    <t>ULYSSES</t>
  </si>
  <si>
    <t>WILDBOY OUTDOOR SPORTS LLC</t>
  </si>
  <si>
    <t>YOUNGMAN LLC</t>
  </si>
  <si>
    <t>1117 MOCHA LANE</t>
  </si>
  <si>
    <t>KINSLEY</t>
  </si>
  <si>
    <t>5244 MERRIAM DRIVE</t>
  </si>
  <si>
    <t>MERRIAM</t>
  </si>
  <si>
    <t>523 E WALL ST</t>
  </si>
  <si>
    <t>FORT SCOTT</t>
  </si>
  <si>
    <t>BORDWELL, DILLON JAMES</t>
  </si>
  <si>
    <t>12273 S SUNRAY DR</t>
  </si>
  <si>
    <t>CAPITALAND SPORTING LLC</t>
  </si>
  <si>
    <t>DEFEND USARMS LLC</t>
  </si>
  <si>
    <t>1076 A MANSFIELD ROAD</t>
  </si>
  <si>
    <t>GLASGOW</t>
  </si>
  <si>
    <t>DENTICO, DAVID JON</t>
  </si>
  <si>
    <t>5475 HAMMONSVILLE RD HWY 357</t>
  </si>
  <si>
    <t>BONNIEVILLE</t>
  </si>
  <si>
    <t>GENIER, MICHAEL LUCIEN</t>
  </si>
  <si>
    <t>102 LOCUST FORK RD</t>
  </si>
  <si>
    <t>STAMPING GROUND</t>
  </si>
  <si>
    <t>GOOD GUYS GUNS AND AMMO LLC</t>
  </si>
  <si>
    <t>12200 PAUL COFFEY BLVD</t>
  </si>
  <si>
    <t>HENDERSON HARBOR ENTERPRISES LLC</t>
  </si>
  <si>
    <t>8794 ELMBURG ROAD</t>
  </si>
  <si>
    <t>BAGDAD</t>
  </si>
  <si>
    <t>JERRY'S FIREARMS AND SUPPLIES INC</t>
  </si>
  <si>
    <t>8755 E HWY 90</t>
  </si>
  <si>
    <t>MILL SPRINGS</t>
  </si>
  <si>
    <t>JUST RIGHT CARBINES LLC</t>
  </si>
  <si>
    <t>K&amp;K GUNS LLC</t>
  </si>
  <si>
    <t>2804 IRVINE RD</t>
  </si>
  <si>
    <t>LAGENDYK, JEFFREY M</t>
  </si>
  <si>
    <t>177 MASON MYERS LN</t>
  </si>
  <si>
    <t>BENTON</t>
  </si>
  <si>
    <t>LRB OF LONG ISLAND INC</t>
  </si>
  <si>
    <t>LUCHETTA, COREY NICHOLAS</t>
  </si>
  <si>
    <t>MANEY, MICHAEL THOMAS</t>
  </si>
  <si>
    <t>737-C2 WERNE DR</t>
  </si>
  <si>
    <t>NIOSI FIREARMS DEVELOPMENT LLC</t>
  </si>
  <si>
    <t>948 S MAIN ST</t>
  </si>
  <si>
    <t>1385 SULPHUR LICK ROAD</t>
  </si>
  <si>
    <t>MOUNT STERLING</t>
  </si>
  <si>
    <t>TAMOL, THOMAS PAUL</t>
  </si>
  <si>
    <t>102 REED DR</t>
  </si>
  <si>
    <t>PARK CITY</t>
  </si>
  <si>
    <t>TURNBULL MANUFACTURING COMPANY</t>
  </si>
  <si>
    <t>820 BUCK CREEK ROAD</t>
  </si>
  <si>
    <t>SIMPSONVILLE</t>
  </si>
  <si>
    <t>WARMBRODT, DOUGLAS ERIC</t>
  </si>
  <si>
    <t>3181 STATE ROUTE 121 S</t>
  </si>
  <si>
    <t>MAYFIELD</t>
  </si>
  <si>
    <t>ACRODYNE MFG CO</t>
  </si>
  <si>
    <t>3021 OLD HUSBANDS RD</t>
  </si>
  <si>
    <t>PADUCAH</t>
  </si>
  <si>
    <t>AQUA GRAPHIX LLC</t>
  </si>
  <si>
    <t>ARMSCOTE GUN FINISHING LLC</t>
  </si>
  <si>
    <t>1743 ANDERSON BOULEVARD</t>
  </si>
  <si>
    <t>ASSAULT WEAPONS OF OHIO LLC</t>
  </si>
  <si>
    <t>3700 LAPALCO BLVD SUITE J</t>
  </si>
  <si>
    <t>B, KING'S FIREARMS, TRAINING AND RETAIL LLC</t>
  </si>
  <si>
    <t>BDSI INC</t>
  </si>
  <si>
    <t>10185 BOBBY MARCHAND LN</t>
  </si>
  <si>
    <t>SAINT AMANT</t>
  </si>
  <si>
    <t>BEACHLER, WILLIAM THOMAS</t>
  </si>
  <si>
    <t>136 MARKET ST</t>
  </si>
  <si>
    <t>ARNAUDVILLE</t>
  </si>
  <si>
    <t>BRAUN, STEVEN A</t>
  </si>
  <si>
    <t>528 N MILLET</t>
  </si>
  <si>
    <t>GRAMERCY</t>
  </si>
  <si>
    <t>BRIAN POWLEY ENGRAVERS LLC</t>
  </si>
  <si>
    <t>740 EVANGELINE RD</t>
  </si>
  <si>
    <t>MONTZ</t>
  </si>
  <si>
    <t>CHESHIER, SHAWN</t>
  </si>
  <si>
    <t>CITIZENS FIREARMS TRAINING LLC</t>
  </si>
  <si>
    <t>1655 SWAN LAKE ROAD</t>
  </si>
  <si>
    <t>BOSSIER CITY</t>
  </si>
  <si>
    <t>1452 HWY 135</t>
  </si>
  <si>
    <t>CQMD LLC</t>
  </si>
  <si>
    <t>169 THOMPSON RD</t>
  </si>
  <si>
    <t>HOUMA</t>
  </si>
  <si>
    <t>320 BRUCE RD</t>
  </si>
  <si>
    <t>DARK TOWER LLC</t>
  </si>
  <si>
    <t>1954 HWY 22 WEST</t>
  </si>
  <si>
    <t>DELTA GROUP TECHNOLOGY LLC</t>
  </si>
  <si>
    <t>DK CUSTOM COATINGS LLC</t>
  </si>
  <si>
    <t>1208 FOURTH ST</t>
  </si>
  <si>
    <t>LAKE ARTHUR</t>
  </si>
  <si>
    <t>529 W MCKINLEY</t>
  </si>
  <si>
    <t>HAUGHTON</t>
  </si>
  <si>
    <t>ERIE ORDNANCE DEPOT LLC</t>
  </si>
  <si>
    <t>2811 FALMOTH DR</t>
  </si>
  <si>
    <t>FALCON GLOBAL SUPPLY LLC</t>
  </si>
  <si>
    <t>1405 FRANK ANDREWS BLVD  STE B</t>
  </si>
  <si>
    <t>918 NORTH WASHINGTON ST</t>
  </si>
  <si>
    <t>313 W LAFAYETTE ST</t>
  </si>
  <si>
    <t>MAURICE</t>
  </si>
  <si>
    <t>FLATWATER ARMORY LLC</t>
  </si>
  <si>
    <t>13238 AIRLINE HIGHWAY</t>
  </si>
  <si>
    <t>GONZALES</t>
  </si>
  <si>
    <t>441 SILVERLEAF</t>
  </si>
  <si>
    <t>128 DOE LN</t>
  </si>
  <si>
    <t>GIGANDET, STEVEN CARL</t>
  </si>
  <si>
    <t>1214 BIG FOUR CORNERS RD</t>
  </si>
  <si>
    <t>JEANERETTE</t>
  </si>
  <si>
    <t>JEM FIREARMS LTD</t>
  </si>
  <si>
    <t>70141 HIGHWAY 59 SUITE B</t>
  </si>
  <si>
    <t>JIM EYSTER HERITAGE GUNSMITHS LLC</t>
  </si>
  <si>
    <t>JOHNSON, JAMES DOUGLAS</t>
  </si>
  <si>
    <t>1340 FORESTRY DR</t>
  </si>
  <si>
    <t>VILLE PLATTE</t>
  </si>
  <si>
    <t>11249 OLD MANSFIELD RD</t>
  </si>
  <si>
    <t>KEITHVILLE</t>
  </si>
  <si>
    <t>JONES, JOSEPH CURTIS</t>
  </si>
  <si>
    <t>10620 WHITE OAK DR</t>
  </si>
  <si>
    <t>KELBLY'S RIFLE RANGE INC</t>
  </si>
  <si>
    <t>87 HWY 856</t>
  </si>
  <si>
    <t>LAUGHLIN, BARRY DAVID</t>
  </si>
  <si>
    <t>360 EVERGREEN RD</t>
  </si>
  <si>
    <t>IOTA</t>
  </si>
  <si>
    <t>LEHIGH DEFENSE, LLC</t>
  </si>
  <si>
    <t>3220 JEFFERSON ST</t>
  </si>
  <si>
    <t>20 TAUNTON GREEN</t>
  </si>
  <si>
    <t>TAUNTON</t>
  </si>
  <si>
    <t>LINKE, RICHARD WILLIAM</t>
  </si>
  <si>
    <t>410 GREAT ROAD SUITE 6-1-3-D</t>
  </si>
  <si>
    <t>LITTLETON</t>
  </si>
  <si>
    <t>410 GREAT RD STE 6-2-4-B</t>
  </si>
  <si>
    <t>LORENZ, DAVID CHRISTOPHER</t>
  </si>
  <si>
    <t>96 AIRPORT ROAD</t>
  </si>
  <si>
    <t>HYANNIS</t>
  </si>
  <si>
    <t>410 GREAT ROAD SUITE 6-2-15</t>
  </si>
  <si>
    <t>MACHAMER, CHRISTOPHER JOHN</t>
  </si>
  <si>
    <t>570 WASHINGTON ST</t>
  </si>
  <si>
    <t>WRENTHAM</t>
  </si>
  <si>
    <t>MARLOWE, RICHARD B</t>
  </si>
  <si>
    <t>379 LIBERTY ST STE 214 A</t>
  </si>
  <si>
    <t>ROCKLAND</t>
  </si>
  <si>
    <t>MESZAROS, ROBERT DANIEL</t>
  </si>
  <si>
    <t>410 GREAT RD STE 6-1-3-K</t>
  </si>
  <si>
    <t>METAL GEAR ARMORY LLC</t>
  </si>
  <si>
    <t>ONE ALLEN ST BUILDING 218</t>
  </si>
  <si>
    <t>NIGHT WALKER CUSTOM LLC</t>
  </si>
  <si>
    <t>130 GODDARD MEMORIAL DR</t>
  </si>
  <si>
    <t>TL TECHNOLOGIES INC</t>
  </si>
  <si>
    <t>2100 ROOSEVELT AVENUE</t>
  </si>
  <si>
    <t>WEST SPRINGFIELD</t>
  </si>
  <si>
    <t>WELLS CUSTOM GUNMAKERS LLC</t>
  </si>
  <si>
    <t>42988 FAIRGROUNDS RD</t>
  </si>
  <si>
    <t>LEONARDTOWN</t>
  </si>
  <si>
    <t>WOODMOUSE LLC</t>
  </si>
  <si>
    <t>12035 OREBANK RD</t>
  </si>
  <si>
    <t>CLEAR SPRING</t>
  </si>
  <si>
    <t>YORK TACTICAL LLC</t>
  </si>
  <si>
    <t>48372 SUNBURST DR</t>
  </si>
  <si>
    <t>LEXINGTON PARK</t>
  </si>
  <si>
    <t>701 EAST GUDE DR SUITE 101</t>
  </si>
  <si>
    <t>1327 ASHTON RD STE 5 &amp; 6</t>
  </si>
  <si>
    <t>HANOVER</t>
  </si>
  <si>
    <t>ALPHA SIERRA INDUSTRIES LLC</t>
  </si>
  <si>
    <t>9032 HOLSEY RD</t>
  </si>
  <si>
    <t>DAMASCUS</t>
  </si>
  <si>
    <t>1019 HUDSON RD</t>
  </si>
  <si>
    <t>BUCK RUN HUNTING LODGE LLC</t>
  </si>
  <si>
    <t>CAROLINA CUSTOM RIFLES LLC</t>
  </si>
  <si>
    <t>8725 BOLLMAN PLACE #1</t>
  </si>
  <si>
    <t>SAVAGE</t>
  </si>
  <si>
    <t>DRAGONFLY CUSTOM GUNS LLC</t>
  </si>
  <si>
    <t>ELITE FIREARMS LLC</t>
  </si>
  <si>
    <t>3306 MOUNTAIN RD</t>
  </si>
  <si>
    <t>PASADENA</t>
  </si>
  <si>
    <t>1745 FOREST GLEN DR</t>
  </si>
  <si>
    <t>PRINCE FREDERICK</t>
  </si>
  <si>
    <t>FOX CHARLIE MODERN FIREARMS LLC</t>
  </si>
  <si>
    <t>22065 BEAVEN DR</t>
  </si>
  <si>
    <t>7737 WOODBINE RD</t>
  </si>
  <si>
    <t>WOODBINE</t>
  </si>
  <si>
    <t>7815 PARSONSBURG RD</t>
  </si>
  <si>
    <t>PARSONSBURG</t>
  </si>
  <si>
    <t>JL CUSTOM ARMS LLC</t>
  </si>
  <si>
    <t>214 CENTER RD</t>
  </si>
  <si>
    <t>JOHNSTON FIREARMS LLC</t>
  </si>
  <si>
    <t>905 RIVER ROAD</t>
  </si>
  <si>
    <t>BUCKSPORT</t>
  </si>
  <si>
    <t>29 SHINGLEHOUSE RD</t>
  </si>
  <si>
    <t>BOWDOIN</t>
  </si>
  <si>
    <t>MARK L BARNARD MD LLC</t>
  </si>
  <si>
    <t>179 HIGH ST STE B</t>
  </si>
  <si>
    <t>OGBURN RIFLES LLC</t>
  </si>
  <si>
    <t>PALMETTO STATE ARMORY, LLC</t>
  </si>
  <si>
    <t>PALMETTO STATE DEFENSE LLC</t>
  </si>
  <si>
    <t>57 DAIRY LN</t>
  </si>
  <si>
    <t>ARUNDEL</t>
  </si>
  <si>
    <t>999 ROOSEVELT TRAIL BUILDING #3</t>
  </si>
  <si>
    <t>55760 28TH AVE</t>
  </si>
  <si>
    <t>BANGOR</t>
  </si>
  <si>
    <t>REBEL YELL ARMY LLC</t>
  </si>
  <si>
    <t>SECOND AMENDMENT WEAPONRY LLC</t>
  </si>
  <si>
    <t>5660 F LANE</t>
  </si>
  <si>
    <t>BARK RIVER</t>
  </si>
  <si>
    <t>1010 WATERSEDGE CT</t>
  </si>
  <si>
    <t>4199 D DR S</t>
  </si>
  <si>
    <t>EAST LEROY</t>
  </si>
  <si>
    <t>WARE SHOALS MACHINE TOOL LLC</t>
  </si>
  <si>
    <t>AKERS, ROBERT WESLEY</t>
  </si>
  <si>
    <t>143 STATE HWY M35</t>
  </si>
  <si>
    <t>NEGAUNEE</t>
  </si>
  <si>
    <t>ALLIANCE CUSTOM ARMORY INC</t>
  </si>
  <si>
    <t>1140 GORNICK AVE</t>
  </si>
  <si>
    <t>GAYLORD</t>
  </si>
  <si>
    <t>FMJ ENTERPRISES, LLC</t>
  </si>
  <si>
    <t>H S PRECISION INC</t>
  </si>
  <si>
    <t>4530 ANN ST</t>
  </si>
  <si>
    <t>LUNA PIER</t>
  </si>
  <si>
    <t>JOHNSON, KENNETH ROY</t>
  </si>
  <si>
    <t>14236 BARNES RD</t>
  </si>
  <si>
    <t>BYRON</t>
  </si>
  <si>
    <t>LAKORR LLC</t>
  </si>
  <si>
    <t>38099 SCHOOLCRAFT SUITE 119</t>
  </si>
  <si>
    <t>LIVONIA</t>
  </si>
  <si>
    <t>SCHILLING CUSTOM SERVICE LLC</t>
  </si>
  <si>
    <t>230 GARRETSON TRAIL</t>
  </si>
  <si>
    <t>27680 YANKEE ST</t>
  </si>
  <si>
    <t>EDWARDSBURG</t>
  </si>
  <si>
    <t>TETON RIVER TRADERS GUN SHOP LLC</t>
  </si>
  <si>
    <t>5921 HOLLOW CORNERS RD</t>
  </si>
  <si>
    <t>TS CUSTOMS LLC</t>
  </si>
  <si>
    <t>ALDRED, DARREN CHRISTOPHER</t>
  </si>
  <si>
    <t>15232 BENTWOOD TRAIL</t>
  </si>
  <si>
    <t>PETERSBURG</t>
  </si>
  <si>
    <t>1217 CHICAGO RD</t>
  </si>
  <si>
    <t>BIG BUCK CUSTOMS, LLC</t>
  </si>
  <si>
    <t>1036 BURNS STREET</t>
  </si>
  <si>
    <t>HOWELL</t>
  </si>
  <si>
    <t>CAMPBELL ARMS MANUFACTURING LLC</t>
  </si>
  <si>
    <t>CASH, COREY AND SCHAUS, ERIK</t>
  </si>
  <si>
    <t>6778 - 18TH AVE</t>
  </si>
  <si>
    <t>JENISON</t>
  </si>
  <si>
    <t>CELEROT FIREARMS, LLC</t>
  </si>
  <si>
    <t>CHANDLER HARDWOODS INC</t>
  </si>
  <si>
    <t>20508 STATE STREET</t>
  </si>
  <si>
    <t>ONAWAY</t>
  </si>
  <si>
    <t>6540 FULTON STREET SUITE 2</t>
  </si>
  <si>
    <t>ADA</t>
  </si>
  <si>
    <t>CORLEY, JOSEPH D B</t>
  </si>
  <si>
    <t>8300 WALWORTH RD</t>
  </si>
  <si>
    <t>AAA CLASICS OF AMERICA LLC</t>
  </si>
  <si>
    <t>2638 142ND AVE STE B</t>
  </si>
  <si>
    <t>DORR</t>
  </si>
  <si>
    <t>3791 ANN ARBOR ROAD</t>
  </si>
  <si>
    <t>ALL- IN ARMS ENTERPRISES LLC</t>
  </si>
  <si>
    <t>2291 OAK INDUSTRIAL DR NE</t>
  </si>
  <si>
    <t>AMARILLO ARMORY LLC</t>
  </si>
  <si>
    <t>14072 EVERETT STREET</t>
  </si>
  <si>
    <t>DEWITT</t>
  </si>
  <si>
    <t>12676 10 MILE RD STE B</t>
  </si>
  <si>
    <t>SOUTH LYON</t>
  </si>
  <si>
    <t>AMG UNLIMITED LP</t>
  </si>
  <si>
    <t>ARMORED BOAR GUNWORKS LLC</t>
  </si>
  <si>
    <t>1619 7TH ST</t>
  </si>
  <si>
    <t>MENOMINEE</t>
  </si>
  <si>
    <t>ARMSTRONG, RONALD WRIGHT</t>
  </si>
  <si>
    <t>ASTEROID PRECISION LLC</t>
  </si>
  <si>
    <t>8210 STATE HWY 29 NORTH</t>
  </si>
  <si>
    <t>AUSTIN PRECISION PRODUCTS INC</t>
  </si>
  <si>
    <t>6969 S WASHINGTON AVE</t>
  </si>
  <si>
    <t>EDINA</t>
  </si>
  <si>
    <t>BANDIT'S ARMORY LLC</t>
  </si>
  <si>
    <t>4088 COUNTY ROAD 40 NW</t>
  </si>
  <si>
    <t>BEAST MASTER HUNTING LLC</t>
  </si>
  <si>
    <t>3409 MAYHEW LAKE RD NE</t>
  </si>
  <si>
    <t>SAUK RAPIDS</t>
  </si>
  <si>
    <t>BECK ARMS LLC</t>
  </si>
  <si>
    <t>15125 FRANCESCA AVENUE</t>
  </si>
  <si>
    <t>BILL WISEMAN &amp; CO, INC</t>
  </si>
  <si>
    <t>BLACK HOG RIFLE COMPANY</t>
  </si>
  <si>
    <t>BLACKSTONE ARMS LLC</t>
  </si>
  <si>
    <t>BLACKSTONE SHIELD LLC</t>
  </si>
  <si>
    <t>4350 WOODHILL DRIVE</t>
  </si>
  <si>
    <t>INDEPENDENCE</t>
  </si>
  <si>
    <t>BLINK DESIGN AND MANUFACTURING LLC</t>
  </si>
  <si>
    <t>3152 COUNTRY DR</t>
  </si>
  <si>
    <t>LITTLE CANADA</t>
  </si>
  <si>
    <t>BONETTI EXPLOSIVES LLC</t>
  </si>
  <si>
    <t>7689 MAIN ST</t>
  </si>
  <si>
    <t>FRIDLEY</t>
  </si>
  <si>
    <t>BRACE STEEL COMPONENTS LLC</t>
  </si>
  <si>
    <t>25365 NEWPORT AVE</t>
  </si>
  <si>
    <t>NEW PRAGUE</t>
  </si>
  <si>
    <t>47995 CEDARCREST TRAIL</t>
  </si>
  <si>
    <t>RUSH CITY</t>
  </si>
  <si>
    <t>8039 145TH AVE</t>
  </si>
  <si>
    <t>MILACA</t>
  </si>
  <si>
    <t>BRYANT CUSTOM LLC</t>
  </si>
  <si>
    <t>111 RIO DRIVE</t>
  </si>
  <si>
    <t>MOSCOW MILLS</t>
  </si>
  <si>
    <t>BULLETS, BLADES &amp; CONCEALMENT LLC</t>
  </si>
  <si>
    <t>6606 NE ANTIOCH RD</t>
  </si>
  <si>
    <t>GLADSTONE</t>
  </si>
  <si>
    <t>BURGER, GREG</t>
  </si>
  <si>
    <t>CACTUS WEAPONS SYSTEMS INC</t>
  </si>
  <si>
    <t>415 E. LIBERTY STREET</t>
  </si>
  <si>
    <t>MEXICO</t>
  </si>
  <si>
    <t>CASEY, KEVIN</t>
  </si>
  <si>
    <t>9435 HWY N STE A</t>
  </si>
  <si>
    <t>MOUNTAIN GROVE</t>
  </si>
  <si>
    <t>CG JONES INVESTMENTS, LLC</t>
  </si>
  <si>
    <t>3519 CEDAR FALLS ROAD SUITE A</t>
  </si>
  <si>
    <t>CHAMPION ARMS, LLC</t>
  </si>
  <si>
    <t>17154 CR 180</t>
  </si>
  <si>
    <t>BOGARD</t>
  </si>
  <si>
    <t>COVENANT ARMORY LLC</t>
  </si>
  <si>
    <t>6949 EAST 20TH STREET</t>
  </si>
  <si>
    <t>CROSSROADS PRECISION RIFLES LLC</t>
  </si>
  <si>
    <t>405 EAST 13TH AVE</t>
  </si>
  <si>
    <t>NORTH KANSAS CITY</t>
  </si>
  <si>
    <t>39981 ORCHID ST</t>
  </si>
  <si>
    <t>CLARENCE</t>
  </si>
  <si>
    <t>CUSTOM DEFENSE FIREARMS LLC</t>
  </si>
  <si>
    <t>22733 LICK CREEK ESTATES</t>
  </si>
  <si>
    <t>CUSTOM SHOP LLC</t>
  </si>
  <si>
    <t>1141 SWIFT ST</t>
  </si>
  <si>
    <t>29739 HWY J</t>
  </si>
  <si>
    <t>GRAVOIS MILLS</t>
  </si>
  <si>
    <t>DURY'S GUN SHOP INC</t>
  </si>
  <si>
    <t>29204 D HWY</t>
  </si>
  <si>
    <t>LAWSON</t>
  </si>
  <si>
    <t>EAST TEXAS MACHINING &amp; MANUFACTURING LLC</t>
  </si>
  <si>
    <t>1030 SOUTH 8TH ST</t>
  </si>
  <si>
    <t>EISEMAN, BARNEY A</t>
  </si>
  <si>
    <t>820 N WEST BYPASS</t>
  </si>
  <si>
    <t>606 PRINCETON GATE DR</t>
  </si>
  <si>
    <t>ENR ENTERPRISES LLC</t>
  </si>
  <si>
    <t>EO'S VENTURES LLC</t>
  </si>
  <si>
    <t>7575 W BELLE CENTER RD</t>
  </si>
  <si>
    <t>ERWIN PAWN INC</t>
  </si>
  <si>
    <t>5004 STATE HWY 74</t>
  </si>
  <si>
    <t>CAPE GIRARDEAU</t>
  </si>
  <si>
    <t>ESG GUNWORKS LLC</t>
  </si>
  <si>
    <t>EXECUTIVE ARMAMENT LLC</t>
  </si>
  <si>
    <t>7989 N STATE HWY H</t>
  </si>
  <si>
    <t>F&amp;W GUNS LLC</t>
  </si>
  <si>
    <t>431 THOMAS RD BLDG G</t>
  </si>
  <si>
    <t>FARMINGTON</t>
  </si>
  <si>
    <t>FLETCHER, CHRISTOPHER JORDAN</t>
  </si>
  <si>
    <t>FUQUA PRECISION MACHINING, LLC</t>
  </si>
  <si>
    <t>744 STADIUM STADIUM WEST PLAZA</t>
  </si>
  <si>
    <t>JEFFERSON CITY</t>
  </si>
  <si>
    <t>GALPIN, GERALD LESLIE</t>
  </si>
  <si>
    <t>201 WEST JACKSON ST</t>
  </si>
  <si>
    <t>300 S COMMERCIAL AVE</t>
  </si>
  <si>
    <t>SAINT CLAIR</t>
  </si>
  <si>
    <t>GENEXUS, INC</t>
  </si>
  <si>
    <t>845 E CENTRAL AVE</t>
  </si>
  <si>
    <t>NEVADA</t>
  </si>
  <si>
    <t>GEREN, JOHN ROBERT</t>
  </si>
  <si>
    <t>GGTX, LLC</t>
  </si>
  <si>
    <t>18622 AUDRAIN CO RD 937</t>
  </si>
  <si>
    <t>50257 NORTH RIVER STREET</t>
  </si>
  <si>
    <t>NOVELTY</t>
  </si>
  <si>
    <t>GREATHOUSE LAND INVESTMENTS, LLC</t>
  </si>
  <si>
    <t>401 BLACKHAWK ST</t>
  </si>
  <si>
    <t>GRIFFITH, ANDREW THORNE</t>
  </si>
  <si>
    <t>10743 COUNTY RD 62</t>
  </si>
  <si>
    <t>SAVANNAH</t>
  </si>
  <si>
    <t>GUBLER, GEORGE GRANT II</t>
  </si>
  <si>
    <t>GUNMETAL LLC</t>
  </si>
  <si>
    <t>GUNSMOKE OUTFITTERS LLC</t>
  </si>
  <si>
    <t>HELOTES TACTICAL FIREARMS LLC</t>
  </si>
  <si>
    <t>1602 AIR PARK DR</t>
  </si>
  <si>
    <t>HENDRICK OUTDOORS LLC</t>
  </si>
  <si>
    <t>HERRERA, JOSE MARIA JR</t>
  </si>
  <si>
    <t>1150 PROGRESS ST</t>
  </si>
  <si>
    <t>MOUNT VERNON</t>
  </si>
  <si>
    <t>HILL COUNTRY IRON WORKS LLC</t>
  </si>
  <si>
    <t>HILL COUNTRY RIFLE COMPANY INC</t>
  </si>
  <si>
    <t>HODGE DEFENSE SYSTEMS INC</t>
  </si>
  <si>
    <t>8508 TALMA CT</t>
  </si>
  <si>
    <t>895 GREENWOOD CHAPEL ROAD</t>
  </si>
  <si>
    <t>1123 CR 193</t>
  </si>
  <si>
    <t>BLUE SPRINGS</t>
  </si>
  <si>
    <t>BAY SAINT LOUIS</t>
  </si>
  <si>
    <t>HUMPHREYS, MICHAEL L</t>
  </si>
  <si>
    <t>HUNTER RIFLEWORKS LLC</t>
  </si>
  <si>
    <t>INCENDIA ARMS COMPANY, LLC</t>
  </si>
  <si>
    <t>INTEGRATED ARMS &amp; AMMUNITION LLC</t>
  </si>
  <si>
    <t>2611 SMITH STATION ROAD</t>
  </si>
  <si>
    <t>EDWARDS</t>
  </si>
  <si>
    <t>INTEGRATED SENSOR &amp; IMAGING LLC</t>
  </si>
  <si>
    <t>1193 SHERMAN AVE</t>
  </si>
  <si>
    <t>VICKSBURG</t>
  </si>
  <si>
    <t>JACKSON, STEVEN CHARLES</t>
  </si>
  <si>
    <t>JBRYANT ENTERPRISES INC</t>
  </si>
  <si>
    <t>915 ALLEN RD</t>
  </si>
  <si>
    <t>SMITHDALE</t>
  </si>
  <si>
    <t>JERICHO ARMAMENT LLC</t>
  </si>
  <si>
    <t>710 SECOND ST</t>
  </si>
  <si>
    <t>PELAHATCHIE</t>
  </si>
  <si>
    <t>JESS BRILEY MANUFACTURING COMPANY</t>
  </si>
  <si>
    <t>1039 HWY 471</t>
  </si>
  <si>
    <t>BRANDON</t>
  </si>
  <si>
    <t>JESSE JAMES FIREARMS UNLIMITED LLC</t>
  </si>
  <si>
    <t>129 FAIRMONT PLAZA</t>
  </si>
  <si>
    <t>PEARL</t>
  </si>
  <si>
    <t>JOHNSTON, BENJAMIN STEWART</t>
  </si>
  <si>
    <t>1481 HWY 13 NORTH</t>
  </si>
  <si>
    <t>JULIET VICTOR TECHNOLOGIES LLC</t>
  </si>
  <si>
    <t>6223 HWY 305 STE C</t>
  </si>
  <si>
    <t>OLIVE BRANCH</t>
  </si>
  <si>
    <t>KIDD INNOVATIVE DESIGN LLC</t>
  </si>
  <si>
    <t>3247 HWY 63 S BUILDING 7</t>
  </si>
  <si>
    <t>LUCEDALE</t>
  </si>
  <si>
    <t>KSSM INDUSTRIES LLC</t>
  </si>
  <si>
    <t>3017 HWY 80 UNIT 6</t>
  </si>
  <si>
    <t>LADD, BOBBY F &amp; SIMPSON, SANDRA E</t>
  </si>
  <si>
    <t>64 APACHE DRIVE</t>
  </si>
  <si>
    <t>GRENADA</t>
  </si>
  <si>
    <t>LAMBERT, BRIAN J &amp; RACHEL L</t>
  </si>
  <si>
    <t>LANE, TERRY RAY SR &amp; WHITESIDE, KEITH ROY</t>
  </si>
  <si>
    <t>1214 SPRING ST</t>
  </si>
  <si>
    <t>423 FORREST CT</t>
  </si>
  <si>
    <t>LAU, MICHAEL RICHARD</t>
  </si>
  <si>
    <t>3925 HWY 61 N</t>
  </si>
  <si>
    <t>407 HWY 11 SOUTH</t>
  </si>
  <si>
    <t>ELLISVILLE</t>
  </si>
  <si>
    <t>LONE STAR FIREARMS AND MANUFACTURING LLC</t>
  </si>
  <si>
    <t>120 AIRPARK ROAD</t>
  </si>
  <si>
    <t>TUPELO</t>
  </si>
  <si>
    <t>MANSFIELD, BRUCE EDWARD</t>
  </si>
  <si>
    <t>305 1/2 SOUTH MAIN STREET</t>
  </si>
  <si>
    <t>TWIN BRIDGES</t>
  </si>
  <si>
    <t>MATADOR WEAPONS GROUP LLC</t>
  </si>
  <si>
    <t>392 LONESTAR LOOP</t>
  </si>
  <si>
    <t>JORDAN</t>
  </si>
  <si>
    <t>99 STEVENSON RD</t>
  </si>
  <si>
    <t>FORT SHAW</t>
  </si>
  <si>
    <t>MBO ARMS INC</t>
  </si>
  <si>
    <t>1711 MOUNTAIN VIEW ORCHARD RD</t>
  </si>
  <si>
    <t>CORVALLIS</t>
  </si>
  <si>
    <t>308 E MAIN ST</t>
  </si>
  <si>
    <t>MANHATTAN</t>
  </si>
  <si>
    <t>MCGAUGHY, RICHARD, SAMUEL</t>
  </si>
  <si>
    <t>10 MOCKINGBIRD WAY</t>
  </si>
  <si>
    <t>THOMPSON FALLS</t>
  </si>
  <si>
    <t>100 CENTENNIAL DR</t>
  </si>
  <si>
    <t>BIG TIMBER</t>
  </si>
  <si>
    <t>RUGGLES, TELL WYATT &amp; GENE J</t>
  </si>
  <si>
    <t>20 PONDEROSA DR</t>
  </si>
  <si>
    <t>ULM</t>
  </si>
  <si>
    <t>RUSSELL, THOMAS WAYNE II</t>
  </si>
  <si>
    <t>3325 #A FRONTAGE RD</t>
  </si>
  <si>
    <t>THREE FORKS</t>
  </si>
  <si>
    <t>SAGE CREEK ENTERPRISES INC</t>
  </si>
  <si>
    <t>394 OLD CORVALLIS RD UNIT B</t>
  </si>
  <si>
    <t>SHADOWOOD ENTERPRISES LLC</t>
  </si>
  <si>
    <t>2600 MAILBOX RD</t>
  </si>
  <si>
    <t>SHEPHERD</t>
  </si>
  <si>
    <t>3881 MT HWY 40 W</t>
  </si>
  <si>
    <t>COLUMBIA FALLS</t>
  </si>
  <si>
    <t>SHILEN RIFLES INC</t>
  </si>
  <si>
    <t>SHUMATE, GEORGE GRAY</t>
  </si>
  <si>
    <t>SHURLEY BROTHERS LLC</t>
  </si>
  <si>
    <t>SILVERBACK INDEPENDENT LLC</t>
  </si>
  <si>
    <t>6 OLD FLATHEAD CREEK RD</t>
  </si>
  <si>
    <t>WILSALL</t>
  </si>
  <si>
    <t>SMITH, RICKY G</t>
  </si>
  <si>
    <t>314 N HOFFMAN ST</t>
  </si>
  <si>
    <t>BELGRADE</t>
  </si>
  <si>
    <t>SNOW BEAR VENTURES LLC</t>
  </si>
  <si>
    <t>646 S FOYS LAKE DR</t>
  </si>
  <si>
    <t>SOUTHERN ORACLE FIREARMS LLC</t>
  </si>
  <si>
    <t>3154 US HWY 2 EAST</t>
  </si>
  <si>
    <t>148 SPITZ RD</t>
  </si>
  <si>
    <t>STAY SAFE LLC</t>
  </si>
  <si>
    <t>620 3RD AVE  W</t>
  </si>
  <si>
    <t>STEALTH PRECISION FIREARMS LLC</t>
  </si>
  <si>
    <t>4343 US HIGHWAY 87, BUILDING B</t>
  </si>
  <si>
    <t>HAVRE</t>
  </si>
  <si>
    <t>15 BLUE STEM WAY</t>
  </si>
  <si>
    <t>SUNDANCE SKY LLC</t>
  </si>
  <si>
    <t>16 ROCKY MOUNTAIN DR</t>
  </si>
  <si>
    <t>SUPPRESSED WEAPON SYSTEMS LLC</t>
  </si>
  <si>
    <t>1216 SPRING ST</t>
  </si>
  <si>
    <t>HELENA</t>
  </si>
  <si>
    <t>TEAM JC GUNS LLC</t>
  </si>
  <si>
    <t>300 HORNED OWL TRAIL</t>
  </si>
  <si>
    <t>BOZEMAN</t>
  </si>
  <si>
    <t>TEMPLE CONTRACT STATION LC</t>
  </si>
  <si>
    <t>1917 LAZY 3 LANE</t>
  </si>
  <si>
    <t>LINCOLN</t>
  </si>
  <si>
    <t>3702 MEYER LN</t>
  </si>
  <si>
    <t>940 5TH ST</t>
  </si>
  <si>
    <t>MISSOULA</t>
  </si>
  <si>
    <t>TEXAS SILENCER COMPANY INC</t>
  </si>
  <si>
    <t>131 JETWAY DRIVE</t>
  </si>
  <si>
    <t>THE IMPRESA GROUP INC</t>
  </si>
  <si>
    <t>33659 RAGHORN RD  STE B</t>
  </si>
  <si>
    <t>POTOMAC</t>
  </si>
  <si>
    <t>TRAMMEL, JON ROBERT</t>
  </si>
  <si>
    <t>201 CENTENNIAL DR</t>
  </si>
  <si>
    <t>TREVINO, THOMAS</t>
  </si>
  <si>
    <t>10 WESTERN VILLAGE LANE</t>
  </si>
  <si>
    <t>TRIPLE C FIREARMS LLC</t>
  </si>
  <si>
    <t>159 2ND AVE</t>
  </si>
  <si>
    <t>BIG SANDY</t>
  </si>
  <si>
    <t>338 HENDERSON AVE</t>
  </si>
  <si>
    <t>11585 CATTAIL WAY</t>
  </si>
  <si>
    <t>620 HOFFMAN DRAW</t>
  </si>
  <si>
    <t>KILA</t>
  </si>
  <si>
    <t>FALLOUT ARMAMENT LLC</t>
  </si>
  <si>
    <t>1390 MT-91 UNIT #J</t>
  </si>
  <si>
    <t>DILLON</t>
  </si>
  <si>
    <t>FIERCE FIREARMS LLC</t>
  </si>
  <si>
    <t>538 FESCUE SLOPE ROAD</t>
  </si>
  <si>
    <t>25 LOUISE AVE</t>
  </si>
  <si>
    <t>SAND COULEE</t>
  </si>
  <si>
    <t>308 RED CEDAR DR</t>
  </si>
  <si>
    <t>SNEADS FERRY</t>
  </si>
  <si>
    <t>FREEMAN PRECISION FIREARMS LLC</t>
  </si>
  <si>
    <t>2820 CHENAULT ROAD</t>
  </si>
  <si>
    <t>GREENWOOD LONG RANGE, LLC</t>
  </si>
  <si>
    <t>HAIR TRIGGER LLC</t>
  </si>
  <si>
    <t>1708 US HWY 52 NORTH</t>
  </si>
  <si>
    <t>ALBEMARLE</t>
  </si>
  <si>
    <t>HERBERT, GREGORY S</t>
  </si>
  <si>
    <t>HISKEY, BRADLEY K</t>
  </si>
  <si>
    <t>3954 STAG PARK ROAD</t>
  </si>
  <si>
    <t>BURGAW</t>
  </si>
  <si>
    <t>HOLMGREN BROTHERS ARMS LLC</t>
  </si>
  <si>
    <t>501 NORTH LAFAYETTE ST</t>
  </si>
  <si>
    <t>HUNSAKER, CLIFFORD</t>
  </si>
  <si>
    <t>803 PRESSLEY ROAD STE 102</t>
  </si>
  <si>
    <t>IRON MOUNTAIN FIREARMS LLC</t>
  </si>
  <si>
    <t>2975 WHITE STORE RD</t>
  </si>
  <si>
    <t>WADESBORO</t>
  </si>
  <si>
    <t>LAMBORN PRECISION RIFLES LLC</t>
  </si>
  <si>
    <t>32618 BETHLEHEM CHURCH RD</t>
  </si>
  <si>
    <t>NORWOOD</t>
  </si>
  <si>
    <t>LONG RANGE SHOOTERS OF UTAH, LLC</t>
  </si>
  <si>
    <t>1401  N MAIN ST</t>
  </si>
  <si>
    <t>LILLINGTON</t>
  </si>
  <si>
    <t>1434 FARRINGTON RD STE 300</t>
  </si>
  <si>
    <t>310 MCNEILL RD</t>
  </si>
  <si>
    <t>SANFORD</t>
  </si>
  <si>
    <t>MATCH GRADE MACHINE INC</t>
  </si>
  <si>
    <t>770 DILLINGHAM RD</t>
  </si>
  <si>
    <t>BARNARDSVILLE</t>
  </si>
  <si>
    <t>213 VALLEY FIELD ROAD</t>
  </si>
  <si>
    <t>STONEVILLE</t>
  </si>
  <si>
    <t>MOUNTAIN TOP ADVENTURES INC</t>
  </si>
  <si>
    <t>136 ALPINE ST</t>
  </si>
  <si>
    <t>CONNELLYS SPRINGS</t>
  </si>
  <si>
    <t>MOUNTAIN VIEW ARMS LLC</t>
  </si>
  <si>
    <t>2034 MARTHA ELLEN RD</t>
  </si>
  <si>
    <t>YADKINVILLE</t>
  </si>
  <si>
    <t>PATRIOT PRECISION LLC</t>
  </si>
  <si>
    <t>PRESTEGE CAR SALES LLC</t>
  </si>
  <si>
    <t>193 ROSEMAN LN</t>
  </si>
  <si>
    <t>RACK AND RUNNIN' CUSTOMS LLC</t>
  </si>
  <si>
    <t>423 EAST SHERATON PARK RD</t>
  </si>
  <si>
    <t>PLEASANT GARDEN</t>
  </si>
  <si>
    <t>ROBISON, QUINT N</t>
  </si>
  <si>
    <t>1011 WR LANE</t>
  </si>
  <si>
    <t>BURLINGTON</t>
  </si>
  <si>
    <t>ROWDY'S LLC</t>
  </si>
  <si>
    <t>15 SUNFLOWER DRIVE</t>
  </si>
  <si>
    <t>YOUNGSVILLE</t>
  </si>
  <si>
    <t>SAGE COUNTRY RIFLES LLC</t>
  </si>
  <si>
    <t>377 ISENHOUR RD</t>
  </si>
  <si>
    <t>ZIONVILLE</t>
  </si>
  <si>
    <t>WAYNE'S PRECISION LLC</t>
  </si>
  <si>
    <t>KINGS MOUNTAIN</t>
  </si>
  <si>
    <t>ELIZABETHTOWN</t>
  </si>
  <si>
    <t>ASMDSS ARMS LLC</t>
  </si>
  <si>
    <t>212 E MAIN ST WAREHOUSE</t>
  </si>
  <si>
    <t>208 F NORTH MAIN STREET</t>
  </si>
  <si>
    <t>7916 STINSON  HARTIS RD</t>
  </si>
  <si>
    <t>3462 SPRINGS RD NE</t>
  </si>
  <si>
    <t>HICKORY</t>
  </si>
  <si>
    <t>GREEN MOUNTAIN CARBINE LLC</t>
  </si>
  <si>
    <t>413 WHITEHAT RD</t>
  </si>
  <si>
    <t>HERTFORD</t>
  </si>
  <si>
    <t>409 CHICAGO DR, STE 107</t>
  </si>
  <si>
    <t>KINGDOM FIREARMS LLC</t>
  </si>
  <si>
    <t>58 CUTTER CIRCLE</t>
  </si>
  <si>
    <t>LEMOIS, BRIEN PAUL JR</t>
  </si>
  <si>
    <t>745 HWY 117 S</t>
  </si>
  <si>
    <t>LOST NATION GUNS &amp; AMMO, LLC</t>
  </si>
  <si>
    <t>326 ROBINSON RD</t>
  </si>
  <si>
    <t>CLYDE</t>
  </si>
  <si>
    <t>206 6TH STREET</t>
  </si>
  <si>
    <t>AYDEN</t>
  </si>
  <si>
    <t>PIKE, RANDALL S</t>
  </si>
  <si>
    <t>THOMAS, BRIAN KEITH</t>
  </si>
  <si>
    <t>8422 FOXTRAIL DR</t>
  </si>
  <si>
    <t>5405 HWY 205</t>
  </si>
  <si>
    <t>MARSHVILLE</t>
  </si>
  <si>
    <t>ANGELOS, WARD CHARLES</t>
  </si>
  <si>
    <t>1480 ODELL SCHOOL RD</t>
  </si>
  <si>
    <t>CONCORD</t>
  </si>
  <si>
    <t>BERG, RUSSELL</t>
  </si>
  <si>
    <t>4809 LANCASTER HWY</t>
  </si>
  <si>
    <t>1140 GREENMEADE CT</t>
  </si>
  <si>
    <t>1077 GODDARD LN</t>
  </si>
  <si>
    <t>MILLERS CREEK</t>
  </si>
  <si>
    <t>RUTHERFORDTON</t>
  </si>
  <si>
    <t>CANTRELL OUTDOORS LLC</t>
  </si>
  <si>
    <t>5424 RICHLANDS HWY</t>
  </si>
  <si>
    <t>CLEAR CREEK STOCKWORKS, LLC</t>
  </si>
  <si>
    <t>33 OAKRIDGE DR</t>
  </si>
  <si>
    <t>CAMERON</t>
  </si>
  <si>
    <t>DEDICATED PRECISION MACHINE LLC</t>
  </si>
  <si>
    <t>3601 PLAINFIELD DR</t>
  </si>
  <si>
    <t>FREDRIC'S ARMS &amp; SMITHS, LLC</t>
  </si>
  <si>
    <t>H&amp;H PRECISION LLC</t>
  </si>
  <si>
    <t>4557 TECHNOLOGY DR, STE 5</t>
  </si>
  <si>
    <t>WILMINGTON</t>
  </si>
  <si>
    <t>HAYNES AND SONS GUNS LLC</t>
  </si>
  <si>
    <t>JAAK TACTICAL LLC</t>
  </si>
  <si>
    <t>KLOTZBUECHER, HARLEY KURT</t>
  </si>
  <si>
    <t>2975 INTERSTATE ST</t>
  </si>
  <si>
    <t>LAIERS CUSTOM LATHE AND GUNSMITHING LLC</t>
  </si>
  <si>
    <t>LINE OF SIGHT MACHINE AND TOOL, INC</t>
  </si>
  <si>
    <t>2704 TOWNES DRIVE</t>
  </si>
  <si>
    <t>MATSON, ALBERT JAMES</t>
  </si>
  <si>
    <t>OTTER CREEK PREMIUM FIREARMS LLC</t>
  </si>
  <si>
    <t>323 BALD HEAD ISLAND DR</t>
  </si>
  <si>
    <t>GARNER</t>
  </si>
  <si>
    <t>PACIFIC NORTH WEAPONS, LLC</t>
  </si>
  <si>
    <t>214 N LONG DRIVE</t>
  </si>
  <si>
    <t>ROCKINGHAM</t>
  </si>
  <si>
    <t>PANTEL, JOSHUA</t>
  </si>
  <si>
    <t>424 PETERSBURG RD</t>
  </si>
  <si>
    <t>RICHLANDS</t>
  </si>
  <si>
    <t>104 BUTTERMILK WAY</t>
  </si>
  <si>
    <t>REHV ARMS LLC</t>
  </si>
  <si>
    <t>26 CHARITY LANE</t>
  </si>
  <si>
    <t>CANDLER</t>
  </si>
  <si>
    <t>STONEFIRE ARMS LLC</t>
  </si>
  <si>
    <t>581 EXECUTIVE PL  STE 100 A</t>
  </si>
  <si>
    <t>TAYLOR DEFENSE SOLUTIONS LLC</t>
  </si>
  <si>
    <t>TENEX INCORPORATED</t>
  </si>
  <si>
    <t>479B TAR CREEK RD</t>
  </si>
  <si>
    <t>ORIENTAL</t>
  </si>
  <si>
    <t>601 HUTTON ST SUITE 109</t>
  </si>
  <si>
    <t>400 N POPLAR STREET</t>
  </si>
  <si>
    <t>ABERDEEN</t>
  </si>
  <si>
    <t>BLACK, RICHARD DOUGLAS</t>
  </si>
  <si>
    <t>710 COVINGTON CT</t>
  </si>
  <si>
    <t>HUBERT</t>
  </si>
  <si>
    <t>1512 OCTONE DR</t>
  </si>
  <si>
    <t>WILLOW SPRING</t>
  </si>
  <si>
    <t>BRIGHT LINE INVESTIGATIONS LLC</t>
  </si>
  <si>
    <t>RUTHERFORD COLLEGE</t>
  </si>
  <si>
    <t>BUISSE, BRETT</t>
  </si>
  <si>
    <t>2947 133RD F AVE NW</t>
  </si>
  <si>
    <t>ARNEGARD</t>
  </si>
  <si>
    <t>5201 GATEWAY DR  UNIT 2</t>
  </si>
  <si>
    <t>GADSDEN SERVICES LLC</t>
  </si>
  <si>
    <t>7308 YUKON DR UNIT 5</t>
  </si>
  <si>
    <t>BISMARCK</t>
  </si>
  <si>
    <t>567 GOLF RD</t>
  </si>
  <si>
    <t>SOUTH SIOUX CITY</t>
  </si>
  <si>
    <t>JEMAK LLC</t>
  </si>
  <si>
    <t>2475 HAWTHORN STREET</t>
  </si>
  <si>
    <t>SEWARD</t>
  </si>
  <si>
    <t>8910 MILITARY ROAD</t>
  </si>
  <si>
    <t>2415 2ND AVE</t>
  </si>
  <si>
    <t>KEARNEY</t>
  </si>
  <si>
    <t>100 MONROE ST</t>
  </si>
  <si>
    <t>BENNET</t>
  </si>
  <si>
    <t>44 PEACHAM RD</t>
  </si>
  <si>
    <t>CENTER BARNSTEAD</t>
  </si>
  <si>
    <t>552 CENTER RD</t>
  </si>
  <si>
    <t>HILLSBOROUGH</t>
  </si>
  <si>
    <t>224 WASHINGTON STREET</t>
  </si>
  <si>
    <t>27 MADISON CIR</t>
  </si>
  <si>
    <t>237 ROCKINGHAM RD</t>
  </si>
  <si>
    <t>DERRY</t>
  </si>
  <si>
    <t>152 COLBATH RD</t>
  </si>
  <si>
    <t>CTR BARNSTEAD</t>
  </si>
  <si>
    <t>105 UNION STREET STE 2</t>
  </si>
  <si>
    <t>WHITEFIELD</t>
  </si>
  <si>
    <t>70 SANDOWN RD</t>
  </si>
  <si>
    <t>DANVILLE</t>
  </si>
  <si>
    <t>17 HALE RD</t>
  </si>
  <si>
    <t>20 SPAULDING AVE UNIT 2</t>
  </si>
  <si>
    <t>25 COMMERCIAL DRIVE UNIT #6</t>
  </si>
  <si>
    <t>91 DOOE ROAD</t>
  </si>
  <si>
    <t>DUBLIN</t>
  </si>
  <si>
    <t>21 LONDONDERRY TURNPIKE UNIT 1</t>
  </si>
  <si>
    <t>330A RT 46</t>
  </si>
  <si>
    <t>GREAT MEADOWS</t>
  </si>
  <si>
    <t>198 GREEN POND RD UNIT D</t>
  </si>
  <si>
    <t>ROCKAWAY</t>
  </si>
  <si>
    <t>270 STANHOPE SPARTA RD</t>
  </si>
  <si>
    <t>ANDOVER</t>
  </si>
  <si>
    <t>2 INDUSTRIAL DR STE G</t>
  </si>
  <si>
    <t>KEYPORT</t>
  </si>
  <si>
    <t>8643 ANIMAS PL NW</t>
  </si>
  <si>
    <t>444 NIAGARA N E</t>
  </si>
  <si>
    <t>206 FLETCHER RD</t>
  </si>
  <si>
    <t>ARTESIA</t>
  </si>
  <si>
    <t>4919 WEST CHURCH ST</t>
  </si>
  <si>
    <t>CARLSBAD</t>
  </si>
  <si>
    <t>662 HIDDEN VALLEY RD</t>
  </si>
  <si>
    <t>JEMEZ SPRINGS</t>
  </si>
  <si>
    <t>6301 RIVERSIDE PLAZA LANE NW SUITE 3</t>
  </si>
  <si>
    <t>4916 DUFFER PLACE, NW</t>
  </si>
  <si>
    <t>1008 AVENIDA DE LAS CAMPANAS</t>
  </si>
  <si>
    <t>SANTA FE</t>
  </si>
  <si>
    <t>11215 CENTRAL AVE NE</t>
  </si>
  <si>
    <t>4840 COCHISE ROAD SOUTHWEST</t>
  </si>
  <si>
    <t>5940-A MIDWAY PARK BLVD</t>
  </si>
  <si>
    <t>500A COUGAR DR</t>
  </si>
  <si>
    <t>415 S VALLEY DR</t>
  </si>
  <si>
    <t>LAS CRUCES</t>
  </si>
  <si>
    <t>4395 W POST RD UNIT 100</t>
  </si>
  <si>
    <t>1415-F INDUSTRIAL WAY</t>
  </si>
  <si>
    <t>1581 EQUESTRIAN DR</t>
  </si>
  <si>
    <t>300 SYDNEY DRIVE #102</t>
  </si>
  <si>
    <t>MCCARRAN</t>
  </si>
  <si>
    <t>4395 WEST POST RD UNIT 200</t>
  </si>
  <si>
    <t>2246 PARK PLACE SUITE B</t>
  </si>
  <si>
    <t>3855 E PATRICK LN UNIT 120-130</t>
  </si>
  <si>
    <t>80 GLEN CARRAN CIRCLE</t>
  </si>
  <si>
    <t>MIG MFG LLC</t>
  </si>
  <si>
    <t>1525 SPICED WINE AVE UNIT 17104</t>
  </si>
  <si>
    <t>3021 S VALLEY VIEW UNIT 113</t>
  </si>
  <si>
    <t>2325 MARKET ST</t>
  </si>
  <si>
    <t>RENO</t>
  </si>
  <si>
    <t>1055 INDUSTRIAL WAY #29</t>
  </si>
  <si>
    <t>831 PILOT ROAD, SUITE D</t>
  </si>
  <si>
    <t>4872 CECILE AVE</t>
  </si>
  <si>
    <t>7250 CURRY RD</t>
  </si>
  <si>
    <t>FALLON</t>
  </si>
  <si>
    <t>6280 S VALLEY VIEW BLVD, SUITE 610</t>
  </si>
  <si>
    <t>1640 FOOTHILL DR UNIT 105</t>
  </si>
  <si>
    <t>BOULDER CITY</t>
  </si>
  <si>
    <t>4947 COMMERCIAL DR STE 2</t>
  </si>
  <si>
    <t>7205 US RT 11</t>
  </si>
  <si>
    <t>TULLY</t>
  </si>
  <si>
    <t>267 WOODSCAPE DR</t>
  </si>
  <si>
    <t>4116 AND 4122 SUNRISE HIGHWAY</t>
  </si>
  <si>
    <t>162 BROADWAY</t>
  </si>
  <si>
    <t>AMITYVILLE</t>
  </si>
  <si>
    <t>3712 MAIN ST</t>
  </si>
  <si>
    <t>WALWORTH</t>
  </si>
  <si>
    <t>704 RIDGE RD</t>
  </si>
  <si>
    <t>HORSEHEADS</t>
  </si>
  <si>
    <t>161 SOUTH MIDDLETOWN RD</t>
  </si>
  <si>
    <t>8147 BENTON RD</t>
  </si>
  <si>
    <t>436 CENTRAL AVE SUITE B</t>
  </si>
  <si>
    <t>BOHEMIA</t>
  </si>
  <si>
    <t>231 SALTONSTALL ST</t>
  </si>
  <si>
    <t>CANANDAIGUA</t>
  </si>
  <si>
    <t>2720 ALMETER RD</t>
  </si>
  <si>
    <t>VARYSBURG</t>
  </si>
  <si>
    <t>213 ELDER DRIVE</t>
  </si>
  <si>
    <t>96 CHERRY LANE</t>
  </si>
  <si>
    <t>FLORAL PARK</t>
  </si>
  <si>
    <t>980 FISHER RD</t>
  </si>
  <si>
    <t>STAMFORD</t>
  </si>
  <si>
    <t>35 LOCUST GROVE RD</t>
  </si>
  <si>
    <t>SARATOGA SPRINGS</t>
  </si>
  <si>
    <t>WESTHAMPTON BEACH</t>
  </si>
  <si>
    <t>2363 STATE ROUTE 69 BLDG B</t>
  </si>
  <si>
    <t>685 WELCH RD</t>
  </si>
  <si>
    <t>JAVA CENTER</t>
  </si>
  <si>
    <t>462 HILL RD</t>
  </si>
  <si>
    <t>HILTON</t>
  </si>
  <si>
    <t>41 KINGSTON AVE</t>
  </si>
  <si>
    <t>3829 HAMILTON AVE  STE 200</t>
  </si>
  <si>
    <t>582 N FAIRFIELD RD</t>
  </si>
  <si>
    <t>BEAVERCREEK</t>
  </si>
  <si>
    <t>12117 BEREA RD</t>
  </si>
  <si>
    <t>634 HYDE SHAFFER RD</t>
  </si>
  <si>
    <t>BRISTOLVILLE</t>
  </si>
  <si>
    <t>3366 PATTERSON HALPIN RD</t>
  </si>
  <si>
    <t>206 OAKWOOD AVE</t>
  </si>
  <si>
    <t>10007 FRANCHESTER RD</t>
  </si>
  <si>
    <t>BURBANK</t>
  </si>
  <si>
    <t>10175 QUEENS WAY UNIT 7</t>
  </si>
  <si>
    <t>CHAGRIN FALLS</t>
  </si>
  <si>
    <t>6880 CORINTH COURT RD</t>
  </si>
  <si>
    <t>3840 LACON RD UNIT 7</t>
  </si>
  <si>
    <t>HILLIARD</t>
  </si>
  <si>
    <t>10280 CROUSE WILLISON RD</t>
  </si>
  <si>
    <t>5940 CEDAR POINT RD</t>
  </si>
  <si>
    <t>OREGON</t>
  </si>
  <si>
    <t>19240 TOWNSHIP RD 47</t>
  </si>
  <si>
    <t>BELLE CENTER</t>
  </si>
  <si>
    <t>8168 STATE ROUTE 125</t>
  </si>
  <si>
    <t>WEST PORTSMOUTH</t>
  </si>
  <si>
    <t>113 S FINDLAY PIKE</t>
  </si>
  <si>
    <t>PORTAGE</t>
  </si>
  <si>
    <t>425 S SANDUSKY STREET</t>
  </si>
  <si>
    <t>DELAWARE</t>
  </si>
  <si>
    <t>5488 PANTHER RUN</t>
  </si>
  <si>
    <t>LIBERTY TOWNSHIP</t>
  </si>
  <si>
    <t>HPA OF RICHFIELD LLC</t>
  </si>
  <si>
    <t>3315 N RIDGE ROAD EAST UNIT 315</t>
  </si>
  <si>
    <t>8820 LAKE RIDGE DR.</t>
  </si>
  <si>
    <t>LEWIS CENTER</t>
  </si>
  <si>
    <t>2417 NORTH CLEVELAND-MASSILLON RD</t>
  </si>
  <si>
    <t>AKRON</t>
  </si>
  <si>
    <t>5639 PATRICK ST SW</t>
  </si>
  <si>
    <t>6441 BISHOP RD</t>
  </si>
  <si>
    <t>CENTERBURG</t>
  </si>
  <si>
    <t>8141 ST RT 245</t>
  </si>
  <si>
    <t>DE GRAFF</t>
  </si>
  <si>
    <t>6011 US RT 40 E</t>
  </si>
  <si>
    <t>LEWISBURG</t>
  </si>
  <si>
    <t>7222 DALTON FOX LAKE RD</t>
  </si>
  <si>
    <t>NORTH LAWRENCE</t>
  </si>
  <si>
    <t>5304 MORRIS RD</t>
  </si>
  <si>
    <t>1288 BANTAM RIDGE RD</t>
  </si>
  <si>
    <t>310 JUDSON RD</t>
  </si>
  <si>
    <t>KENT</t>
  </si>
  <si>
    <t>WEST MANSFIELD</t>
  </si>
  <si>
    <t>65465 MATHEWS RD</t>
  </si>
  <si>
    <t>2188 MOHLER DRIVE NW</t>
  </si>
  <si>
    <t>NORTH CANTON</t>
  </si>
  <si>
    <t>726 ERIE ST</t>
  </si>
  <si>
    <t>9501 E CENTER ST</t>
  </si>
  <si>
    <t>368 LINCOLN AVE</t>
  </si>
  <si>
    <t>218 FOREST ST</t>
  </si>
  <si>
    <t>110 COVINGTON AVE UNIT 5</t>
  </si>
  <si>
    <t>LUDLOW FALLS</t>
  </si>
  <si>
    <t>3916 EDGEWATER DR</t>
  </si>
  <si>
    <t>CMH CONSULTING LLC</t>
  </si>
  <si>
    <t>1616 ST RT 28</t>
  </si>
  <si>
    <t>615 BENNINGTON DR</t>
  </si>
  <si>
    <t>MAUMEE</t>
  </si>
  <si>
    <t>DOC'S TACTICAL WEAPONS SYSTEMS LLC</t>
  </si>
  <si>
    <t>5452 CR 26</t>
  </si>
  <si>
    <t>BELLEFONTAINE</t>
  </si>
  <si>
    <t>1057 TRUMBULL AVE UNIT M</t>
  </si>
  <si>
    <t>15786 TR 118</t>
  </si>
  <si>
    <t>KIMBOLTON</t>
  </si>
  <si>
    <t>11315 KINSMAN RD</t>
  </si>
  <si>
    <t>NEWBURY</t>
  </si>
  <si>
    <t>1469 TOWERS ST</t>
  </si>
  <si>
    <t>8220 INDUSTRIAL PKWY SUITE 100</t>
  </si>
  <si>
    <t>FAIRPORT HARBOR</t>
  </si>
  <si>
    <t>4475 LAUBERT RD</t>
  </si>
  <si>
    <t>LIGHTNING TACTICAL &amp; TRAINING LLC</t>
  </si>
  <si>
    <t>8 NORTH HIGH ST</t>
  </si>
  <si>
    <t>MOWRYSTOWN</t>
  </si>
  <si>
    <t>1620 SUNRISE DR</t>
  </si>
  <si>
    <t>15400 COMMERCE PARK DR</t>
  </si>
  <si>
    <t>BROOKPARK</t>
  </si>
  <si>
    <t>5000 SUN VALLEY DRIVE</t>
  </si>
  <si>
    <t>GUTHRIE</t>
  </si>
  <si>
    <t>4753 S UNION AVE</t>
  </si>
  <si>
    <t>18746 E 81ST STREET NORTH</t>
  </si>
  <si>
    <t>OWASSO</t>
  </si>
  <si>
    <t>8722 E 41ST STREET</t>
  </si>
  <si>
    <t>2010 SANDPIPER DR</t>
  </si>
  <si>
    <t>9 EAST 34TH STREET</t>
  </si>
  <si>
    <t>SAND SPRINGS</t>
  </si>
  <si>
    <t>4018 HWY 177</t>
  </si>
  <si>
    <t>1004 N HARVILLE RD</t>
  </si>
  <si>
    <t>DUNCAN</t>
  </si>
  <si>
    <t>BROKEN ARROW</t>
  </si>
  <si>
    <t>21403 W 20TH</t>
  </si>
  <si>
    <t>69400 E HWY 60</t>
  </si>
  <si>
    <t>WYANDOTTE</t>
  </si>
  <si>
    <t>16100 NE 165TH ROAD</t>
  </si>
  <si>
    <t>RED OAK</t>
  </si>
  <si>
    <t>107 E MAIN ST</t>
  </si>
  <si>
    <t>WESTVILLE</t>
  </si>
  <si>
    <t>MAXSON INVESTMENTS LLC</t>
  </si>
  <si>
    <t>208 NW 19TH STREET</t>
  </si>
  <si>
    <t>MAYER, LOUIS</t>
  </si>
  <si>
    <t>13107 OLD STATE HWY 99</t>
  </si>
  <si>
    <t>820 N ELK AVE</t>
  </si>
  <si>
    <t>ELK CITY</t>
  </si>
  <si>
    <t>15515 OLD MORRIS HWY</t>
  </si>
  <si>
    <t>OKMULGEE</t>
  </si>
  <si>
    <t>2960 E JOSIAH BLVD</t>
  </si>
  <si>
    <t>SKIATOOK</t>
  </si>
  <si>
    <t>5235 DENTONVILLE RD</t>
  </si>
  <si>
    <t>BEGGS</t>
  </si>
  <si>
    <t>4432 S 248TH W AVE</t>
  </si>
  <si>
    <t>615 W WILSHIRE STE 1400</t>
  </si>
  <si>
    <t>29 ELM DRIVE</t>
  </si>
  <si>
    <t>44465 OK-18</t>
  </si>
  <si>
    <t>PAWNEE</t>
  </si>
  <si>
    <t>6226 E LAKE HELLUMS RD</t>
  </si>
  <si>
    <t>1605 E IOLA ST</t>
  </si>
  <si>
    <t>1201 STATE HIGHWAY 9A</t>
  </si>
  <si>
    <t>44755 OAKPOND DR</t>
  </si>
  <si>
    <t>1539 INDUSTRIAL LN</t>
  </si>
  <si>
    <t>TISHOMINGO</t>
  </si>
  <si>
    <t>1704 DEAVILLE DR</t>
  </si>
  <si>
    <t>20039 E 600 RD</t>
  </si>
  <si>
    <t>INOLA</t>
  </si>
  <si>
    <t>3921 S BRYANT</t>
  </si>
  <si>
    <t>9276 S 258TH E AVE</t>
  </si>
  <si>
    <t>3840 SW 113TH</t>
  </si>
  <si>
    <t>23515 SW ELDERBERRY LANE</t>
  </si>
  <si>
    <t>WEST LINN</t>
  </si>
  <si>
    <t>30836 SW LARSON RD</t>
  </si>
  <si>
    <t>LEBANON</t>
  </si>
  <si>
    <t>21088 S HWY 211 SUITE D</t>
  </si>
  <si>
    <t>BD LIBERTY PRECISION ARMS LLC</t>
  </si>
  <si>
    <t>BEAR ARMS OF TEXAS LLC</t>
  </si>
  <si>
    <t>801 SE NYE AVE</t>
  </si>
  <si>
    <t>PENDLETON</t>
  </si>
  <si>
    <t>4706 TABLE ROCK ROAD, UNIT F</t>
  </si>
  <si>
    <t>CENTRAL POINT</t>
  </si>
  <si>
    <t>370 SW NEWTON DR</t>
  </si>
  <si>
    <t>WALDPORT</t>
  </si>
  <si>
    <t>2200 HULL RD</t>
  </si>
  <si>
    <t>MEDFORD</t>
  </si>
  <si>
    <t>261 NW 29TH ST</t>
  </si>
  <si>
    <t>COTTAGE GROVE</t>
  </si>
  <si>
    <t>351 CALIFORNIA AVE</t>
  </si>
  <si>
    <t>390 SUNRISE DR</t>
  </si>
  <si>
    <t>62209 GAERTNER LN</t>
  </si>
  <si>
    <t>LA GRANDE</t>
  </si>
  <si>
    <t>2300 WINDMILL RD</t>
  </si>
  <si>
    <t>BAKER CITY</t>
  </si>
  <si>
    <t>2606 SW 4TH STREET SUITE B</t>
  </si>
  <si>
    <t>138 N WASSON ST</t>
  </si>
  <si>
    <t>COOS BAY</t>
  </si>
  <si>
    <t>17843 SE MCLOUGHLIN BLVD STE 1</t>
  </si>
  <si>
    <t>38000 SE LOUDON RD</t>
  </si>
  <si>
    <t>CORBETT</t>
  </si>
  <si>
    <t>11225 YOUNGBERG HILL RD</t>
  </si>
  <si>
    <t>2860 SE MAPLE ST</t>
  </si>
  <si>
    <t>450 FIR POINT LANE AGG BLDG 1</t>
  </si>
  <si>
    <t>37367 REDWOOD HWY</t>
  </si>
  <si>
    <t>O' BRIEN</t>
  </si>
  <si>
    <t>15221 PONDEROSA LOOP</t>
  </si>
  <si>
    <t>LA PINE</t>
  </si>
  <si>
    <t>4856 PIONEER RD</t>
  </si>
  <si>
    <t>DAVID WHITING</t>
  </si>
  <si>
    <t>13187 JOHN LINDSAY RD</t>
  </si>
  <si>
    <t>GREENCASTLE</t>
  </si>
  <si>
    <t>DEFENSE MANUFACTURING SOLUTIONS LLC</t>
  </si>
  <si>
    <t>19714 SWAILES RD</t>
  </si>
  <si>
    <t>WILLOW HILL</t>
  </si>
  <si>
    <t>56 LITTLE AVE</t>
  </si>
  <si>
    <t>NEW OXFORD</t>
  </si>
  <si>
    <t>206 MAIN ST STE 7</t>
  </si>
  <si>
    <t>BLOSSBURG</t>
  </si>
  <si>
    <t>8039 MOUNTAIN VIEW CIR</t>
  </si>
  <si>
    <t>1325 SHELDON HILL ROAD</t>
  </si>
  <si>
    <t>111 HALL ST</t>
  </si>
  <si>
    <t>SHEFFIELD</t>
  </si>
  <si>
    <t>2041 WEST CHESTNUT STREET</t>
  </si>
  <si>
    <t>WASHINGTON</t>
  </si>
  <si>
    <t>1045 NW END BLVD LOT 326 2 MAPLE DR</t>
  </si>
  <si>
    <t>213 STANDING STONE AVENUE</t>
  </si>
  <si>
    <t>HUNTINGDON</t>
  </si>
  <si>
    <t>919 KITTANNING AVE</t>
  </si>
  <si>
    <t>330 LIVERMORE RD</t>
  </si>
  <si>
    <t>BLAIRSVILLE</t>
  </si>
  <si>
    <t>5312 THOMS RUN ROAD</t>
  </si>
  <si>
    <t>327 GAMELAND RD</t>
  </si>
  <si>
    <t>NEWVILLE</t>
  </si>
  <si>
    <t>800  NORTH WALES ROAD</t>
  </si>
  <si>
    <t>NORTH WALES</t>
  </si>
  <si>
    <t>2626 FAIRVIEW AVE</t>
  </si>
  <si>
    <t>MOUNT PENN</t>
  </si>
  <si>
    <t>1950 STOVERSTOWN RD</t>
  </si>
  <si>
    <t>SPRING GROVE</t>
  </si>
  <si>
    <t>LAURYS STATION</t>
  </si>
  <si>
    <t>1269 SCHOOL RD</t>
  </si>
  <si>
    <t>AVONMORE</t>
  </si>
  <si>
    <t>162 A YANKOSKY RD</t>
  </si>
  <si>
    <t>CHARLEROI</t>
  </si>
  <si>
    <t>3129 RESERVOIR RD</t>
  </si>
  <si>
    <t>BEDFORD</t>
  </si>
  <si>
    <t>478 N LANCASTER STREET</t>
  </si>
  <si>
    <t>JONESTOWN</t>
  </si>
  <si>
    <t>330 CARBONDALE RD</t>
  </si>
  <si>
    <t>WAVERLY</t>
  </si>
  <si>
    <t>HELLION HOBBY WORKS LLC</t>
  </si>
  <si>
    <t>238 NOTCH RD</t>
  </si>
  <si>
    <t>DUNCANNON</t>
  </si>
  <si>
    <t>6650 RICK ROAD</t>
  </si>
  <si>
    <t>MCLANE</t>
  </si>
  <si>
    <t>2800 MILFORD SQUARE PKE</t>
  </si>
  <si>
    <t>419 CHENEY RD</t>
  </si>
  <si>
    <t>COLUMBIA CROSS ROADS</t>
  </si>
  <si>
    <t>93 AIRPOTY DRIVE</t>
  </si>
  <si>
    <t>MIDDLETOWN</t>
  </si>
  <si>
    <t>1515 THREE DEGREE RD</t>
  </si>
  <si>
    <t>MARS</t>
  </si>
  <si>
    <t>5731 SMITHFIELD ST</t>
  </si>
  <si>
    <t>MC KEESPORT</t>
  </si>
  <si>
    <t>61 BOWENS ROAD</t>
  </si>
  <si>
    <t>SPRING BROOK TWP</t>
  </si>
  <si>
    <t>CHAMBERSBURG</t>
  </si>
  <si>
    <t>163 MILL HILL RD</t>
  </si>
  <si>
    <t>WILLIAMSBURG</t>
  </si>
  <si>
    <t>401 MONTGOMERY ST</t>
  </si>
  <si>
    <t>NESCOPECK</t>
  </si>
  <si>
    <t>419 EMERY RD</t>
  </si>
  <si>
    <t>DINGMANS FERRY</t>
  </si>
  <si>
    <t>1429 SOUTH DUKE STREET</t>
  </si>
  <si>
    <t>YORK</t>
  </si>
  <si>
    <t>80 GRININGER RD</t>
  </si>
  <si>
    <t>WILLIAMSPORT</t>
  </si>
  <si>
    <t>2950 OLD TREE DR STE 1</t>
  </si>
  <si>
    <t>3258 STATE ROUTE 28 AND 66</t>
  </si>
  <si>
    <t>NEW BETHLEHEM</t>
  </si>
  <si>
    <t>101 NORTH HANOVER STREET,</t>
  </si>
  <si>
    <t>410 ARLINGTON ST</t>
  </si>
  <si>
    <t>TAMAQUA</t>
  </si>
  <si>
    <t>905 N MAIN ST</t>
  </si>
  <si>
    <t>LINDLEY INDUSTRIES LLC</t>
  </si>
  <si>
    <t>620 BENS ROAD</t>
  </si>
  <si>
    <t>ESTILL</t>
  </si>
  <si>
    <t>LIVE OAK ACCURACY LLC</t>
  </si>
  <si>
    <t>1162 CHINQUAPIN CHURCH RD</t>
  </si>
  <si>
    <t>BATESBURG</t>
  </si>
  <si>
    <t>196 BELLS HWY</t>
  </si>
  <si>
    <t>WALTERBORO</t>
  </si>
  <si>
    <t>5712 HIGHWAY 25 NORTH</t>
  </si>
  <si>
    <t>3120 WACCAMAW BLVD UNIT A</t>
  </si>
  <si>
    <t>797 OLD CLEMSON ROAD</t>
  </si>
  <si>
    <t>1137 BONNOITT STREET</t>
  </si>
  <si>
    <t>DARLINGTON</t>
  </si>
  <si>
    <t>NORTH AUGUSTA</t>
  </si>
  <si>
    <t>1951 PISGAH ROAD, ROOM 125</t>
  </si>
  <si>
    <t>5214 MCCORMICK HWY</t>
  </si>
  <si>
    <t>BRADLEY</t>
  </si>
  <si>
    <t>112 W P JOHNSTON RD</t>
  </si>
  <si>
    <t>WEST COLUMBIA</t>
  </si>
  <si>
    <t>172 HERITAGE PKWY</t>
  </si>
  <si>
    <t>120 WOOD CREEK RD</t>
  </si>
  <si>
    <t>2001 ISEMAN RD</t>
  </si>
  <si>
    <t>555 E SUBER RD</t>
  </si>
  <si>
    <t>GREER</t>
  </si>
  <si>
    <t>2258 BRATTONSVILLE RD</t>
  </si>
  <si>
    <t>MC CONNELLS</t>
  </si>
  <si>
    <t>166 DELLA LN</t>
  </si>
  <si>
    <t>DORCHESTER</t>
  </si>
  <si>
    <t>549 LEESVILLE CHURCH RD</t>
  </si>
  <si>
    <t>PAWLEYS ISLAND</t>
  </si>
  <si>
    <t>205 HUNTERS HILL</t>
  </si>
  <si>
    <t>1350 NEVA WAY</t>
  </si>
  <si>
    <t>18 SOUTH BROADWAY STREET</t>
  </si>
  <si>
    <t>TEXAS ARTISTRY LLC</t>
  </si>
  <si>
    <t>325 N POPLAR AVE</t>
  </si>
  <si>
    <t>1301 TURBINE DR</t>
  </si>
  <si>
    <t>2281 SOUTH PLAZA DR UNIT 16</t>
  </si>
  <si>
    <t>24369 RUSHMORE RANCH ROAD</t>
  </si>
  <si>
    <t>KEYSTONE</t>
  </si>
  <si>
    <t>4113 W 89TH ST</t>
  </si>
  <si>
    <t>422 N MAIN</t>
  </si>
  <si>
    <t>ISABEL</t>
  </si>
  <si>
    <t>1209 AND 1310 INDUSTRY RD</t>
  </si>
  <si>
    <t>14870 229TH STREET</t>
  </si>
  <si>
    <t>4711 S INTERSTATE 90 SERVICE RD</t>
  </si>
  <si>
    <t>801 W HIGHWAY 14 &amp; 34</t>
  </si>
  <si>
    <t>FORT PIERRE</t>
  </si>
  <si>
    <t>907 EAST 4TH STREET</t>
  </si>
  <si>
    <t>MILLER</t>
  </si>
  <si>
    <t>4049 WILLOW WAY</t>
  </si>
  <si>
    <t>MORRISTOWN</t>
  </si>
  <si>
    <t>231 EAST WILMOUTH ROAD</t>
  </si>
  <si>
    <t>MURFREESBORO</t>
  </si>
  <si>
    <t>1635 RENFROE RD</t>
  </si>
  <si>
    <t>24070 HWY 70</t>
  </si>
  <si>
    <t>410 E 3RD AVE</t>
  </si>
  <si>
    <t>HAMPTON</t>
  </si>
  <si>
    <t>3940 HIGHWAY 431</t>
  </si>
  <si>
    <t>107 E 2ND ST</t>
  </si>
  <si>
    <t>SOUTH PITTSBURG</t>
  </si>
  <si>
    <t>302 TYREE SPRINGS RD</t>
  </si>
  <si>
    <t>WHITE HOUSE</t>
  </si>
  <si>
    <t>308 SOUTH WATER AVE SUITE A</t>
  </si>
  <si>
    <t>5005 CHAPMAN HWY SUITE B</t>
  </si>
  <si>
    <t>KNOXVILLE</t>
  </si>
  <si>
    <t>134 UPPER JONES RD</t>
  </si>
  <si>
    <t>LENOIR CITY</t>
  </si>
  <si>
    <t>590 AUTUMN MEADOWS LN</t>
  </si>
  <si>
    <t>100 PIONEER CT</t>
  </si>
  <si>
    <t>HENDERSONVILLE</t>
  </si>
  <si>
    <t>4937 INDIAN WARPATH RD</t>
  </si>
  <si>
    <t>2400 SLAYDEN MARION RD</t>
  </si>
  <si>
    <t>1812 NORTH BROAD ST STE 2</t>
  </si>
  <si>
    <t>TAZEWELL</t>
  </si>
  <si>
    <t>PAWELEC, RICHARD S</t>
  </si>
  <si>
    <t>180 LITTLETON DRIVE</t>
  </si>
  <si>
    <t>LOUDON</t>
  </si>
  <si>
    <t>PRATT, STEPHEN D &amp; JONI</t>
  </si>
  <si>
    <t>2973 SHELLS FORD ROAD</t>
  </si>
  <si>
    <t>MC MINNVILLE</t>
  </si>
  <si>
    <t>736 FESSLERS LANE</t>
  </si>
  <si>
    <t>7741 US 70S</t>
  </si>
  <si>
    <t>803 FORREST DRIVE</t>
  </si>
  <si>
    <t>TULLAHOMA</t>
  </si>
  <si>
    <t>115 ISLAND RD</t>
  </si>
  <si>
    <t>2012 W STATE ST</t>
  </si>
  <si>
    <t>BRISTOL</t>
  </si>
  <si>
    <t>917 N MAIN ST</t>
  </si>
  <si>
    <t>708 EAST COURT STREET</t>
  </si>
  <si>
    <t>219 INDUSTRIAL DRIVE  UNIT B</t>
  </si>
  <si>
    <t>910 DIXIE LANE</t>
  </si>
  <si>
    <t>PLEASANT VIEW</t>
  </si>
  <si>
    <t>524 OLD SALEM RD</t>
  </si>
  <si>
    <t>308B SOUTH WATER AVE</t>
  </si>
  <si>
    <t>6920 WINCHESTER ROAD SUITE 101</t>
  </si>
  <si>
    <t>MEMPHIS</t>
  </si>
  <si>
    <t>5674 CLEAVES CIRCLE SUITE 103</t>
  </si>
  <si>
    <t>19515 WIED RD SUITE D</t>
  </si>
  <si>
    <t>12390 RENDON RD</t>
  </si>
  <si>
    <t>BURLESON</t>
  </si>
  <si>
    <t>NORTH RICHLAND HILLS</t>
  </si>
  <si>
    <t>10832 BRITTMOORE OAKS PL</t>
  </si>
  <si>
    <t>6635 CANYON DR</t>
  </si>
  <si>
    <t>3301 N PIEDRAS STE C AND E</t>
  </si>
  <si>
    <t>1913 PUEBLO</t>
  </si>
  <si>
    <t>MIDLAND</t>
  </si>
  <si>
    <t>2600 OLD ALICE ROAD STE A</t>
  </si>
  <si>
    <t>BROWNSVILLE</t>
  </si>
  <si>
    <t>8708 WEST US 377</t>
  </si>
  <si>
    <t>TOLAR</t>
  </si>
  <si>
    <t>850 CR 177</t>
  </si>
  <si>
    <t>17841 BENTON CITY RD</t>
  </si>
  <si>
    <t>VON ORMY</t>
  </si>
  <si>
    <t>829 SOUTH MAGNOLIA BLVD STE B</t>
  </si>
  <si>
    <t>221 COUNTY ROAD 321</t>
  </si>
  <si>
    <t>22872 ZAMBESI DRIVE</t>
  </si>
  <si>
    <t>PORTER</t>
  </si>
  <si>
    <t>18456 ST HWY 6 S</t>
  </si>
  <si>
    <t>COLLEGE STATION</t>
  </si>
  <si>
    <t>2881 CEDAR HOLLOW RD</t>
  </si>
  <si>
    <t>1309 BEN RICHEY DR</t>
  </si>
  <si>
    <t>2016 E HICKORY HILLS RD STE 34</t>
  </si>
  <si>
    <t>ARGYLE</t>
  </si>
  <si>
    <t>3285-A HILLIARD RD</t>
  </si>
  <si>
    <t>SAN MARCOS</t>
  </si>
  <si>
    <t>1190 SMITH RAU RD</t>
  </si>
  <si>
    <t>7761 FM 592</t>
  </si>
  <si>
    <t>WHEELER</t>
  </si>
  <si>
    <t>CUSTOM SERVICES LLC</t>
  </si>
  <si>
    <t>7220 E COUNTY RD 105</t>
  </si>
  <si>
    <t>EAST RIDGE / STATE ARMS GUN CO INC
33906608</t>
  </si>
  <si>
    <t>1190 S TRADE DAYS BLVD STE 3</t>
  </si>
  <si>
    <t>1969 WINCHESTER DR</t>
  </si>
  <si>
    <t>44 BOUNTY RD W</t>
  </si>
  <si>
    <t>BENBROOK</t>
  </si>
  <si>
    <t>379 PR 863</t>
  </si>
  <si>
    <t>ROCHELLE</t>
  </si>
  <si>
    <t>200 VALLEY VISTA ROAD</t>
  </si>
  <si>
    <t>WIMBERLEY</t>
  </si>
  <si>
    <t>1602 LA VALLIERE ST</t>
  </si>
  <si>
    <t>33 SOUTH MESQUITE DRIVE</t>
  </si>
  <si>
    <t>N HWY 69 - 7680 N US HWY 69</t>
  </si>
  <si>
    <t>ALBA</t>
  </si>
  <si>
    <t>2141 COLLINS RD SUITE 902</t>
  </si>
  <si>
    <t>2843 HAYDEN RANCH RD</t>
  </si>
  <si>
    <t>701 E PINE</t>
  </si>
  <si>
    <t>EDGEWOOD</t>
  </si>
  <si>
    <t>1039 NE LOOP 410</t>
  </si>
  <si>
    <t>7502 BRYAN LANE</t>
  </si>
  <si>
    <t>1907 AMESBURY CT</t>
  </si>
  <si>
    <t>SOUTHLAKE</t>
  </si>
  <si>
    <t>830 W 14TH ST</t>
  </si>
  <si>
    <t>1506 SE 10TH STREET</t>
  </si>
  <si>
    <t>3000 N MAIN #3B</t>
  </si>
  <si>
    <t>BAYTOWN</t>
  </si>
  <si>
    <t>2028 FARRINGTON ST</t>
  </si>
  <si>
    <t>2528 WEATHERFORD HEIGHTS DR</t>
  </si>
  <si>
    <t>14509 JAKES RUN</t>
  </si>
  <si>
    <t>CROSBY</t>
  </si>
  <si>
    <t>116 E COMMERCE ST</t>
  </si>
  <si>
    <t>CROWELL</t>
  </si>
  <si>
    <t>991 LOGGINS TRAIL</t>
  </si>
  <si>
    <t>POOLVILLE</t>
  </si>
  <si>
    <t>1515 GOLDER AVE</t>
  </si>
  <si>
    <t>802 N POWELL PARKWAY</t>
  </si>
  <si>
    <t>ANNA</t>
  </si>
  <si>
    <t>506 EAST AVE K</t>
  </si>
  <si>
    <t>808 GREEN PASTURES DRIVE</t>
  </si>
  <si>
    <t>4719 CR 279</t>
  </si>
  <si>
    <t>BAIRD</t>
  </si>
  <si>
    <t>162 TRAILWOOD DR</t>
  </si>
  <si>
    <t>JOSHUA</t>
  </si>
  <si>
    <t>162 PINE ST</t>
  </si>
  <si>
    <t>ORE CITY</t>
  </si>
  <si>
    <t>1915 HUNTINGTON ST</t>
  </si>
  <si>
    <t>1006 MATEWAN DRIVE</t>
  </si>
  <si>
    <t>ALPINE</t>
  </si>
  <si>
    <t>1000 POST AND PADDOCK STE 309</t>
  </si>
  <si>
    <t>806 NW 9TH ST</t>
  </si>
  <si>
    <t>ANDREWS</t>
  </si>
  <si>
    <t>14546 OLD BANDERA RD</t>
  </si>
  <si>
    <t>HELOTES</t>
  </si>
  <si>
    <t>1191 FM 3208</t>
  </si>
  <si>
    <t>LIPAN</t>
  </si>
  <si>
    <t>2920 SOUTH JARVIS AVE</t>
  </si>
  <si>
    <t>LAREDO</t>
  </si>
  <si>
    <t>467 CHINA ST</t>
  </si>
  <si>
    <t>CENTER POINT</t>
  </si>
  <si>
    <t>5726 &amp; 5726B SAFARI DR</t>
  </si>
  <si>
    <t>NEW BRAUNFELS</t>
  </si>
  <si>
    <t>330 MELROSE PLACE #1</t>
  </si>
  <si>
    <t>118 REGENCY DR STE 200</t>
  </si>
  <si>
    <t>404 FM 2268</t>
  </si>
  <si>
    <t>SALADO</t>
  </si>
  <si>
    <t>16522 HOUSE&amp;HAHL RD SUITE F6</t>
  </si>
  <si>
    <t>CYPRESS</t>
  </si>
  <si>
    <t>832 HARPER ROAD SUITE 2</t>
  </si>
  <si>
    <t>2246 CR 4120</t>
  </si>
  <si>
    <t>280 AUSTIN RD</t>
  </si>
  <si>
    <t>GUNTER</t>
  </si>
  <si>
    <t>18875 FM 121</t>
  </si>
  <si>
    <t>3718 S COUNTY RD 1316</t>
  </si>
  <si>
    <t>112 N PALSTINE ST</t>
  </si>
  <si>
    <t>19923 STUEBNER AIRLINE RD STE 12/13</t>
  </si>
  <si>
    <t>2633 TERMINAL LOOP RD</t>
  </si>
  <si>
    <t>MCQUEENEY</t>
  </si>
  <si>
    <t>34153 SUNSET LANE</t>
  </si>
  <si>
    <t>BROOKSHIRE</t>
  </si>
  <si>
    <t>650 COX RD</t>
  </si>
  <si>
    <t>5130 SHAW RD</t>
  </si>
  <si>
    <t>34280 N STATE HWY 108</t>
  </si>
  <si>
    <t>MINGUS</t>
  </si>
  <si>
    <t>4030 SOUTHERLAND RD STE A</t>
  </si>
  <si>
    <t>2405 COUNTRY MEADOW LN</t>
  </si>
  <si>
    <t>2006 MARTIN LUTHER KING FRWY</t>
  </si>
  <si>
    <t>4612 CR 919</t>
  </si>
  <si>
    <t>CROWLEY</t>
  </si>
  <si>
    <t>169 IMPERIAL MAMMOTH VALLEY LN</t>
  </si>
  <si>
    <t>1203 HWY 71 W</t>
  </si>
  <si>
    <t>12350 COUNTY ROAD O</t>
  </si>
  <si>
    <t>301 SOUTH HWY 183 STE A</t>
  </si>
  <si>
    <t>8520 SHADY SHORE DR</t>
  </si>
  <si>
    <t>1520 SOUTHEAST PKWY</t>
  </si>
  <si>
    <t>AZLE</t>
  </si>
  <si>
    <t>7724 COUNTY RD 1228</t>
  </si>
  <si>
    <t>GODLEY</t>
  </si>
  <si>
    <t>1919 GOLDEN HEIGHTS RD UNIT 216</t>
  </si>
  <si>
    <t>3236 E FM 2147</t>
  </si>
  <si>
    <t>MARBLE FALLS</t>
  </si>
  <si>
    <t>1151 S CEDAR RIDGE</t>
  </si>
  <si>
    <t>DUNCANVILLE</t>
  </si>
  <si>
    <t>8455 MAIN ST</t>
  </si>
  <si>
    <t>NEEDVILLE</t>
  </si>
  <si>
    <t>15561 BUCKWHEAT ST</t>
  </si>
  <si>
    <t>8507 HAMILTON DR</t>
  </si>
  <si>
    <t>800 ANDERS LANE</t>
  </si>
  <si>
    <t>KEMAH</t>
  </si>
  <si>
    <t>2379 COUNTY ROAD 4390</t>
  </si>
  <si>
    <t>KEMPNER</t>
  </si>
  <si>
    <t>712 WELLS ROAD</t>
  </si>
  <si>
    <t>HARLETON</t>
  </si>
  <si>
    <t>17363 N FM 81</t>
  </si>
  <si>
    <t>HOBSON</t>
  </si>
  <si>
    <t>22 SPRING OAKS RD</t>
  </si>
  <si>
    <t>50502 IH 10 WEST</t>
  </si>
  <si>
    <t>COMFORT</t>
  </si>
  <si>
    <t>3216 IH69E NORTH</t>
  </si>
  <si>
    <t>SEBASTIAN</t>
  </si>
  <si>
    <t>4413 BLUEBONNET STE 8</t>
  </si>
  <si>
    <t>108 MORGANS LANE</t>
  </si>
  <si>
    <t>5460 RANCH RD 32</t>
  </si>
  <si>
    <t>BLANCO</t>
  </si>
  <si>
    <t>730 MUSTANG ST SUITE 7</t>
  </si>
  <si>
    <t>723 NEIGHBORS CORNER RD</t>
  </si>
  <si>
    <t>4566 FM 413</t>
  </si>
  <si>
    <t>MARLIN</t>
  </si>
  <si>
    <t>21852 FM 449 SUITE A</t>
  </si>
  <si>
    <t>15404 HONEYCOMB HOLLOW</t>
  </si>
  <si>
    <t>1179 CR 257</t>
  </si>
  <si>
    <t>STEPHENVILLE</t>
  </si>
  <si>
    <t>2324 THOMAS DRIVE</t>
  </si>
  <si>
    <t>237 PR 349</t>
  </si>
  <si>
    <t>HONDO</t>
  </si>
  <si>
    <t>124 GRAPEVINE HWY STE D</t>
  </si>
  <si>
    <t>2399 COUNTY ROAD 1885</t>
  </si>
  <si>
    <t>GRAPELAND</t>
  </si>
  <si>
    <t>2501 N. INTERSTATE HIGHWAY 45</t>
  </si>
  <si>
    <t>ENNIS</t>
  </si>
  <si>
    <t>2741 SPRUCE PARK DR</t>
  </si>
  <si>
    <t>RICHLAND HILLS</t>
  </si>
  <si>
    <t>11210 W HWY 290 SUITE A-150</t>
  </si>
  <si>
    <t>25600 AUTUMN RIDGE DR</t>
  </si>
  <si>
    <t>1033 CR 4380</t>
  </si>
  <si>
    <t>7560 KINGS TRAIL</t>
  </si>
  <si>
    <t>211 A S CROCKETT ST</t>
  </si>
  <si>
    <t>16666 HOUSE HAHL RD UNIT H2</t>
  </si>
  <si>
    <t>BRENHAM</t>
  </si>
  <si>
    <t>10305 N FREEWAY</t>
  </si>
  <si>
    <t>12703 CAPRICORN STE 900</t>
  </si>
  <si>
    <t>1343 STATE HWY 315</t>
  </si>
  <si>
    <t>119 NORTH 19TH ST</t>
  </si>
  <si>
    <t>3945 COTTON GIN RD</t>
  </si>
  <si>
    <t>UHLAND</t>
  </si>
  <si>
    <t>21621 RHODES RD  STE F</t>
  </si>
  <si>
    <t>401 ISOM ROAD SUITE 340</t>
  </si>
  <si>
    <t>1815 S TOWN E BLVD</t>
  </si>
  <si>
    <t>MESQUITE</t>
  </si>
  <si>
    <t>120 W WALKER ST</t>
  </si>
  <si>
    <t>BRECKENRIDGE</t>
  </si>
  <si>
    <t>105 BEAR TRACE</t>
  </si>
  <si>
    <t>FLORESVILLE</t>
  </si>
  <si>
    <t>390 COUNTY RD 373</t>
  </si>
  <si>
    <t>SPLENDORA</t>
  </si>
  <si>
    <t>492 OLD DODGE ROAD</t>
  </si>
  <si>
    <t>OAKHURST</t>
  </si>
  <si>
    <t>6693 SH 315 E</t>
  </si>
  <si>
    <t>LONG BRANCH</t>
  </si>
  <si>
    <t>5116 US 96</t>
  </si>
  <si>
    <t>SILSBEE</t>
  </si>
  <si>
    <t>625 BRIARWOOD TRAIL</t>
  </si>
  <si>
    <t>17801 NORTH FM 2230</t>
  </si>
  <si>
    <t>ACKERLY</t>
  </si>
  <si>
    <t>9949 KINGFISHER DR</t>
  </si>
  <si>
    <t>CONROE</t>
  </si>
  <si>
    <t>7921 RENDON BLOODWORTH RD</t>
  </si>
  <si>
    <t>150 GLENBROOK CIRCLE</t>
  </si>
  <si>
    <t>3601 CEDAR CREEK DR</t>
  </si>
  <si>
    <t>SAN ANGELO</t>
  </si>
  <si>
    <t>10479 FM 2093 TIVYDALE RD</t>
  </si>
  <si>
    <t>106 WILDWOOD RANCH ROAD</t>
  </si>
  <si>
    <t>213 S 1ST ST</t>
  </si>
  <si>
    <t>MULESHOE</t>
  </si>
  <si>
    <t>655 S CENTER ST</t>
  </si>
  <si>
    <t>WELLSVILLE</t>
  </si>
  <si>
    <t>74 WEST 100 NORTH</t>
  </si>
  <si>
    <t>CENTERFIELD</t>
  </si>
  <si>
    <t>8415 SOUTH 700 WEST SUITE 10</t>
  </si>
  <si>
    <t>3021 E 5000 S</t>
  </si>
  <si>
    <t>VERNAL</t>
  </si>
  <si>
    <t>2309 E 7800 S</t>
  </si>
  <si>
    <t>SOUTH WEBER</t>
  </si>
  <si>
    <t>4175 SOUTH 4300 WEST</t>
  </si>
  <si>
    <t>WEST HAVEN</t>
  </si>
  <si>
    <t>9525 SWEET BLOSSOM DR</t>
  </si>
  <si>
    <t>98 WEST 300 SOUTH - UNIT #25</t>
  </si>
  <si>
    <t>MILLVILLE</t>
  </si>
  <si>
    <t>14825 S 7560 W</t>
  </si>
  <si>
    <t>50 EAST CENTER STREET</t>
  </si>
  <si>
    <t>BEAVER</t>
  </si>
  <si>
    <t>62 EAST 775 NORTH</t>
  </si>
  <si>
    <t>1995 WEST ALEXANDER STREET</t>
  </si>
  <si>
    <t>WEST VALLEY CITY</t>
  </si>
  <si>
    <t>2500 S DECKER LAKE BLVD STE 6</t>
  </si>
  <si>
    <t>1382 W BREAKER POINT WAY</t>
  </si>
  <si>
    <t>125 SOUTH MAIN ST</t>
  </si>
  <si>
    <t>BRIGHAM CITY</t>
  </si>
  <si>
    <t>360 NORTH R FIERCE LANE</t>
  </si>
  <si>
    <t>627 COPPER COURT</t>
  </si>
  <si>
    <t>SANTAQUIN</t>
  </si>
  <si>
    <t>591 N 1700 W</t>
  </si>
  <si>
    <t>LEHI</t>
  </si>
  <si>
    <t>491 E 2650 N</t>
  </si>
  <si>
    <t>NORTH LOGAN</t>
  </si>
  <si>
    <t>2001 NORTH 600 WEST</t>
  </si>
  <si>
    <t>1825 NORTH MAIN # 2</t>
  </si>
  <si>
    <t>SPANISH FORK</t>
  </si>
  <si>
    <t>6206 NORTH 4600 WEST SUITE A</t>
  </si>
  <si>
    <t>BEAR RIVER CITY</t>
  </si>
  <si>
    <t>5506 W 10030 N</t>
  </si>
  <si>
    <t>1682 WILLOW WAY</t>
  </si>
  <si>
    <t>858 HEALEY HOMESTEAD CIR</t>
  </si>
  <si>
    <t>15121 SOUTH GALLANT DR</t>
  </si>
  <si>
    <t>740 NORTH PINION ST</t>
  </si>
  <si>
    <t>HILDALE</t>
  </si>
  <si>
    <t>2323 E ROLLING OAKS LN</t>
  </si>
  <si>
    <t>13951 SOUTH IVIE FARMS DRIVE</t>
  </si>
  <si>
    <t>2485 SOUTH 1350 WEST</t>
  </si>
  <si>
    <t>8265 E 7500 N</t>
  </si>
  <si>
    <t>LAPOINT</t>
  </si>
  <si>
    <t>512 NORTH MAIN ST</t>
  </si>
  <si>
    <t>KANARRAVILLE</t>
  </si>
  <si>
    <t>12441 S 4380 W</t>
  </si>
  <si>
    <t>1874 SO DANIELS RD UNIT B</t>
  </si>
  <si>
    <t>HEBER</t>
  </si>
  <si>
    <t>13808 SO RALPH H WAY</t>
  </si>
  <si>
    <t>95 NORTH MAIN ST</t>
  </si>
  <si>
    <t>MEADOW</t>
  </si>
  <si>
    <t>610 NO INDUSTRIAL RD</t>
  </si>
  <si>
    <t>3516 WEST 5000 SOUTH</t>
  </si>
  <si>
    <t>ROY</t>
  </si>
  <si>
    <t>3194 NORTH MOUNTAINVILLE RD</t>
  </si>
  <si>
    <t>MOUNT PLEASANT</t>
  </si>
  <si>
    <t>1124 S CONCORD STREET</t>
  </si>
  <si>
    <t>1630 SOUTH 5070 WEST SUITE 200</t>
  </si>
  <si>
    <t>PLEASANT GROVE</t>
  </si>
  <si>
    <t>673 WEST 1ST ST BLDG 4A BAY 5</t>
  </si>
  <si>
    <t>1669 NW HENEFER ROAD</t>
  </si>
  <si>
    <t>HENEFER</t>
  </si>
  <si>
    <t>550 NORTH CEMETERY RD BUILDING #1</t>
  </si>
  <si>
    <t>975 E 200 S</t>
  </si>
  <si>
    <t>286 EAST EAGLERIDGE DR</t>
  </si>
  <si>
    <t>NORTH SALT LAKE</t>
  </si>
  <si>
    <t>1724 N 6400 W</t>
  </si>
  <si>
    <t>CORINNE</t>
  </si>
  <si>
    <t>545 E 100 S</t>
  </si>
  <si>
    <t>84 BUSINESS PARK CIR</t>
  </si>
  <si>
    <t>RUCKERSVILLE</t>
  </si>
  <si>
    <t>1001 B SPARROW RD</t>
  </si>
  <si>
    <t>5900 THURSTON AVE STE B</t>
  </si>
  <si>
    <t>1397 TAYLOR FARM RD</t>
  </si>
  <si>
    <t>1849 CLEGHORN VALLEY RD</t>
  </si>
  <si>
    <t>7400 BRANDY CREEK DRIVE</t>
  </si>
  <si>
    <t>MECHANICSVILLE</t>
  </si>
  <si>
    <t>217 DEAN HOLLOW RD</t>
  </si>
  <si>
    <t>NICKELSVILLE</t>
  </si>
  <si>
    <t>10 S 5TH ST</t>
  </si>
  <si>
    <t>7337 ROGUES RD</t>
  </si>
  <si>
    <t>2464 PLANTATION CREEK LANE</t>
  </si>
  <si>
    <t>CAPE CHARLES</t>
  </si>
  <si>
    <t>645 MARGARET DR</t>
  </si>
  <si>
    <t>8133 HALPRIN DR</t>
  </si>
  <si>
    <t>NORFOLK</t>
  </si>
  <si>
    <t>200 BOB MORRISON BLVD</t>
  </si>
  <si>
    <t>7515 RANCO RD</t>
  </si>
  <si>
    <t>HENRICO</t>
  </si>
  <si>
    <t>1143 B BAINBRIDGE BOULEVARD</t>
  </si>
  <si>
    <t>339 ELLEN DR</t>
  </si>
  <si>
    <t>GATE CITY</t>
  </si>
  <si>
    <t>24 WINSLOW RD</t>
  </si>
  <si>
    <t>246 FLETCHERS MILL RD</t>
  </si>
  <si>
    <t>7910 N SADDLE RIDGE CT</t>
  </si>
  <si>
    <t>5225 KENTUCK RD LOT 18</t>
  </si>
  <si>
    <t>120 PHEASANT RIDGE ROAD</t>
  </si>
  <si>
    <t>977 REON DR STE 104</t>
  </si>
  <si>
    <t>19234 INGLEWOOD RD</t>
  </si>
  <si>
    <t>CULPEPER</t>
  </si>
  <si>
    <t>264 BENCHREST LN</t>
  </si>
  <si>
    <t>1186 WARRENTON RD STE 102</t>
  </si>
  <si>
    <t>3400 LOWER RD</t>
  </si>
  <si>
    <t>28 HUBBARD LANE PLACE</t>
  </si>
  <si>
    <t>60 UPPER QUARRY RD</t>
  </si>
  <si>
    <t>3227 US RT 5</t>
  </si>
  <si>
    <t>IRASBURG</t>
  </si>
  <si>
    <t>181 SPRAGUE RD</t>
  </si>
  <si>
    <t>WEST HALIFAX</t>
  </si>
  <si>
    <t>3 RIDGE ROAD</t>
  </si>
  <si>
    <t>ESSEX JUNCTION</t>
  </si>
  <si>
    <t>14969 W BOW HILL RD STE #2</t>
  </si>
  <si>
    <t>719 S YELM PLACE</t>
  </si>
  <si>
    <t>KENNEWICK</t>
  </si>
  <si>
    <t>11675 MADISON AVE NE</t>
  </si>
  <si>
    <t>BAINBRIDGE ISLAND</t>
  </si>
  <si>
    <t>1017 300TH STREET NW</t>
  </si>
  <si>
    <t>STANWOOD</t>
  </si>
  <si>
    <t>5501 STATE ROUTE 272</t>
  </si>
  <si>
    <t>COLFAX</t>
  </si>
  <si>
    <t>500 METCALF ST BUILDING M-4</t>
  </si>
  <si>
    <t>SEDRO WOOLLEY</t>
  </si>
  <si>
    <t>1904 AIRPORT WAY</t>
  </si>
  <si>
    <t>410 WARWICK ST</t>
  </si>
  <si>
    <t>ENUMCLAW</t>
  </si>
  <si>
    <t>410 S FISKE ST</t>
  </si>
  <si>
    <t>SPOKANE</t>
  </si>
  <si>
    <t>83 STRAITLAND RD</t>
  </si>
  <si>
    <t>PORT ANGELES</t>
  </si>
  <si>
    <t>2720 MILL POND DR UNIT A5</t>
  </si>
  <si>
    <t>327 HOLLY LANE</t>
  </si>
  <si>
    <t>COSMOPOLIS</t>
  </si>
  <si>
    <t>17211 83RD AVE COURT E</t>
  </si>
  <si>
    <t>20211 NE YACOLT MTN RD</t>
  </si>
  <si>
    <t>YACOLT</t>
  </si>
  <si>
    <t>624 OLD PACIFIC HWY SE</t>
  </si>
  <si>
    <t>41203 N HARDESTY RD</t>
  </si>
  <si>
    <t>ELK</t>
  </si>
  <si>
    <t>2711 W CASCADE WAY</t>
  </si>
  <si>
    <t>16926 116TH AVENUE SE</t>
  </si>
  <si>
    <t>RENTON</t>
  </si>
  <si>
    <t>27623 COVINGTON WAY SE UNIT 2</t>
  </si>
  <si>
    <t>COVINGTON</t>
  </si>
  <si>
    <t>26224 173RD AVE SE</t>
  </si>
  <si>
    <t>17410 S BLUEBIRD RD</t>
  </si>
  <si>
    <t>CHENEY</t>
  </si>
  <si>
    <t>4261 SWEET ROAD</t>
  </si>
  <si>
    <t>BLAINE</t>
  </si>
  <si>
    <t>25616 75TH ST</t>
  </si>
  <si>
    <t>935 W RIVER ROAD</t>
  </si>
  <si>
    <t>MOSINEE</t>
  </si>
  <si>
    <t>101 DIVISION STREET N SUITE 8</t>
  </si>
  <si>
    <t>921 COMMERCE DR UNIT 2</t>
  </si>
  <si>
    <t>UNION GROVE</t>
  </si>
  <si>
    <t>E10590 PINE ROAD</t>
  </si>
  <si>
    <t>FALL CREEK</t>
  </si>
  <si>
    <t>2391 GEMINI RD</t>
  </si>
  <si>
    <t>GREEN BAY</t>
  </si>
  <si>
    <t>801 SOUTH 12TH STREET</t>
  </si>
  <si>
    <t>W 226 N 4165 SUNDER CREEK CT</t>
  </si>
  <si>
    <t>PEWAUKEE</t>
  </si>
  <si>
    <t>N1976 RIVER OAKS RD</t>
  </si>
  <si>
    <t>REESEVILLE</t>
  </si>
  <si>
    <t>1408 SOUTHRIDGE DR</t>
  </si>
  <si>
    <t>NEW LONDON</t>
  </si>
  <si>
    <t>CHIPPEWA FALLS</t>
  </si>
  <si>
    <t>N 2851 ANTONY RD</t>
  </si>
  <si>
    <t>N60W15128 BOBOLINK AVENUE</t>
  </si>
  <si>
    <t>MENOMONEE FALLS</t>
  </si>
  <si>
    <t>N3341 EBERT ROAD</t>
  </si>
  <si>
    <t>385 VINCENT ST</t>
  </si>
  <si>
    <t>3993 PLUM HOLLOW RD</t>
  </si>
  <si>
    <t>HAZEL GREEN</t>
  </si>
  <si>
    <t>5908 W SAINT PAUL AVE</t>
  </si>
  <si>
    <t>MILWAUKEE</t>
  </si>
  <si>
    <t>1117 VELVET LEAF DR</t>
  </si>
  <si>
    <t>320 PUTNAM STREET SUITE 7</t>
  </si>
  <si>
    <t>5011 45TH STREET</t>
  </si>
  <si>
    <t>KENOSHA</t>
  </si>
  <si>
    <t>W185 N11521 WHITNEY DR</t>
  </si>
  <si>
    <t>MOUNT CALVARY</t>
  </si>
  <si>
    <t>10362 ELDER ROAD</t>
  </si>
  <si>
    <t>TOMAH</t>
  </si>
  <si>
    <t>2400 KINGWOOD PIKE</t>
  </si>
  <si>
    <t>438 MIRANOV ST</t>
  </si>
  <si>
    <t>GRANVILLE</t>
  </si>
  <si>
    <t>877 CENTER HILL</t>
  </si>
  <si>
    <t>PHILIPPI</t>
  </si>
  <si>
    <t>2506 FISH POND RD</t>
  </si>
  <si>
    <t>OLD FIELDS</t>
  </si>
  <si>
    <t>693 LOVE RD</t>
  </si>
  <si>
    <t>GRAFTON</t>
  </si>
  <si>
    <t>318 N 2ND AVE</t>
  </si>
  <si>
    <t>PADEN CITY</t>
  </si>
  <si>
    <t>RDS KEY              </t>
  </si>
  <si>
    <t>LICENSE NAME                                                                       </t>
  </si>
  <si>
    <t>  SHOTGUN MFG</t>
  </si>
  <si>
    <t>SHOTGUN</t>
  </si>
  <si>
    <t>ASGARD DEFENSE SYSTEMS LLC</t>
  </si>
  <si>
    <t>7810 N US HIGHWAY 89 SUITE 320</t>
  </si>
  <si>
    <t>SUAREZ INTERNATIONAL USA  INC</t>
  </si>
  <si>
    <t>1616 WEST IRON SPRINGS RD #3</t>
  </si>
  <si>
    <t>527 W. MCDOWELL RD.</t>
  </si>
  <si>
    <t>SOULIE, MARC B</t>
  </si>
  <si>
    <t>2128 N FIRST ST UNIT C</t>
  </si>
  <si>
    <t>SAN JOSE</t>
  </si>
  <si>
    <t>C S SERVICE</t>
  </si>
  <si>
    <t>RT 3 BOX 162</t>
  </si>
  <si>
    <t>CRITICAL DEFENSE SYSTEMS LLC</t>
  </si>
  <si>
    <t>SUPERIOR PRECISION RIFLES LLC</t>
  </si>
  <si>
    <t>VANLANINGHAM, RONALD E</t>
  </si>
  <si>
    <t>25698 - 250TH ST</t>
  </si>
  <si>
    <t>GENESIS ARMS LLC</t>
  </si>
  <si>
    <t>4259 W SELTICE WAY STE B</t>
  </si>
  <si>
    <t>SRM ARMS, INC</t>
  </si>
  <si>
    <t>4375-A WEST MCMILLAN</t>
  </si>
  <si>
    <t>UTAS-USA LTD</t>
  </si>
  <si>
    <t>55 BRADROCK DRIVE SUITE A</t>
  </si>
  <si>
    <t>DES PLAINES</t>
  </si>
  <si>
    <t>TOTAL HDWE INC COAST TO COAST</t>
  </si>
  <si>
    <t>1502 ST RD 9 GREEN MEADOWS S/C</t>
  </si>
  <si>
    <t>AIM INC</t>
  </si>
  <si>
    <t>19200 MIDDLETOWN RD</t>
  </si>
  <si>
    <t>PARKTON</t>
  </si>
  <si>
    <t>CRAWFORD, JOE D</t>
  </si>
  <si>
    <t>2 EMANUEL DR</t>
  </si>
  <si>
    <t>SURFACE ACTIVATION TECHNOLOGIES LLC</t>
  </si>
  <si>
    <t>1837 THUNDERBIRD ST</t>
  </si>
  <si>
    <t>ALFERMANN USA INC</t>
  </si>
  <si>
    <t>1482 POTTERY RD</t>
  </si>
  <si>
    <t>BLACK RIVER PRECISION LLC</t>
  </si>
  <si>
    <t>892 HIGHWAY 9 W</t>
  </si>
  <si>
    <t>BANNER</t>
  </si>
  <si>
    <t>LEE, JASON CAMERON</t>
  </si>
  <si>
    <t>263 BOON RD</t>
  </si>
  <si>
    <t>SOMERS</t>
  </si>
  <si>
    <t>88 TACTICAL BUILDING GROUP LLC</t>
  </si>
  <si>
    <t>FABER PRECISION INC</t>
  </si>
  <si>
    <t>GRIFFIN &amp; HOWE INC</t>
  </si>
  <si>
    <t>C &amp; R GUN SHOP LTD CO</t>
  </si>
  <si>
    <t>MAUCK, WAYNE RUSSELL JR</t>
  </si>
  <si>
    <t>FIME GROUP LLC</t>
  </si>
  <si>
    <t>BARDEN, J JASON</t>
  </si>
  <si>
    <t>7940 RT 30</t>
  </si>
  <si>
    <t>BLUE MOUNTAIN LAKE</t>
  </si>
  <si>
    <t>SURVIVABILITY SERVICES INTERNATIONAL LLC</t>
  </si>
  <si>
    <t>UPPER SANDUSKY</t>
  </si>
  <si>
    <t>MILLIGAN, DENNIS</t>
  </si>
  <si>
    <t>2640 HOLTZ RD</t>
  </si>
  <si>
    <t>NORTH OLMSTED</t>
  </si>
  <si>
    <t>ARMED OKLAHOMA, LLC</t>
  </si>
  <si>
    <t>INTERNATIONAL FIREARM CORPORATION LLC</t>
  </si>
  <si>
    <t>5701 E RENO AVE  STE E</t>
  </si>
  <si>
    <t>MIDWEST CITY</t>
  </si>
  <si>
    <t>DARK SHADOW WEAPONRY LLC</t>
  </si>
  <si>
    <t>425 SW MADISON AVE  SUITE 210</t>
  </si>
  <si>
    <t>EXAKT EDGE MANUFACTURING INC</t>
  </si>
  <si>
    <t>R &amp; R RACING INC</t>
  </si>
  <si>
    <t>42670 RODGERS MOUNTAIN LOOP</t>
  </si>
  <si>
    <t>SCIO</t>
  </si>
  <si>
    <t>STEVE HARGETT AND JEFF MERRIMAN LLC</t>
  </si>
  <si>
    <t>BORDEN, ROBERT FRANCIS</t>
  </si>
  <si>
    <t>265 SICKLER POND ROAD</t>
  </si>
  <si>
    <t>LAUSCH, LYDIAN</t>
  </si>
  <si>
    <t>RD 2</t>
  </si>
  <si>
    <t>TAR HUNT CUSTOM RIFLES INC</t>
  </si>
  <si>
    <t>101 DOGTOWN RD</t>
  </si>
  <si>
    <t>BLOOMSBURG</t>
  </si>
  <si>
    <t>STATE LINE GUN AND BOW WORKS LLC</t>
  </si>
  <si>
    <t>704-A EDWARDS DR</t>
  </si>
  <si>
    <t>HARKER HEIGHTS</t>
  </si>
  <si>
    <t>FIERCE PRODUCTS LLC</t>
  </si>
  <si>
    <t>360 NORTH R FIERCE LN</t>
  </si>
  <si>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</si>
  <si>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</si>
  <si>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</si>
  <si>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</si>
  <si>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</si>
  <si>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</si>
  <si>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</si>
  <si>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</si>
  <si>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</si>
  <si>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</si>
  <si>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</si>
  <si>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</si>
  <si>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</si>
  <si>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</si>
  <si>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</si>
  <si>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</si>
  <si>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</si>
  <si>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</si>
  <si>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</si>
  <si>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TOTAL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</si>
</sst>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4B59AC-DD97-426F-A403-64C86311D966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PISTOL 22" tableColumnId="8"/>
      <queryTableField id="9" name="PISTOL 25" tableColumnId="9"/>
      <queryTableField id="10" name="PISTOL 32" tableColumnId="10"/>
      <queryTableField id="11" name="PISTOL 380" tableColumnId="11"/>
      <queryTableField id="12" name="PISTOL 9MM" tableColumnId="12"/>
      <queryTableField id="13" name="PISTOL 50" tableColumnId="13"/>
      <queryTableField id="14" name="PISTOL TOTAL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DD70DA2-5629-4124-A537-B6D55148ED0F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 RDS KEY     " tableColumnId="3"/>
      <queryTableField id="4" name="LICENSE NAME                              " tableColumnId="4"/>
      <queryTableField id="5" name="STREET                              " tableColumnId="5"/>
      <queryTableField id="6" name=" CITY                     " tableColumnId="6"/>
      <queryTableField id="7" name=" ST    " tableColumnId="7"/>
      <queryTableField id="8" name="RVLR 22" tableColumnId="8"/>
      <queryTableField id="9" name="RVLR 32" tableColumnId="9"/>
      <queryTableField id="10" name="RVLR 357" tableColumnId="10"/>
      <queryTableField id="11" name="RVLR 38" tableColumnId="11"/>
      <queryTableField id="12" name="RVLR 44" tableColumnId="12"/>
      <queryTableField id="13" name="RVLR 50" tableColumnId="13"/>
      <queryTableField id="14" name="RVLR TOTL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33B2436-902D-49FD-8FA7-78233338ABBE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 KEY                                                    " tableColumnId="3"/>
      <queryTableField id="4" name="LICENSE NAME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 ST    " tableColumnId="7"/>
      <queryTableField id="8" name="        RIFLE MF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ABFD62F-3C48-4CAE-9E14-D63D8E1F0702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 KEY              " tableColumnId="3"/>
      <queryTableField id="4" name="LICENSE NAME         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 ST    " tableColumnId="7"/>
      <queryTableField id="8" name="  SHOTGUN MF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6036F-71D1-49F5-A3EB-EDE94A245133}" name="Table_1" displayName="Table_1" ref="A1:N1070" tableType="queryTable" totalsRowShown="0">
  <autoFilter ref="A1:N1070" xr:uid="{E626036F-71D1-49F5-A3EB-EDE94A245133}"/>
  <tableColumns count="14">
    <tableColumn id="1" xr3:uid="{1288BCCD-E698-4683-953F-BD7FBC98D4C5}" uniqueName="1" name="TYPE" queryTableFieldId="1" dataDxfId="19"/>
    <tableColumn id="2" xr3:uid="{C2A60A77-4A1E-467B-977F-2BE41D869527}" uniqueName="2" name="YEAR" queryTableFieldId="2"/>
    <tableColumn id="3" xr3:uid="{E6A213C2-8E18-4259-85CA-ECDE181F51BA}" uniqueName="3" name="RDS KEY" queryTableFieldId="3"/>
    <tableColumn id="4" xr3:uid="{DD30208A-BAA0-4485-BD56-DF994C9A9566}" uniqueName="4" name="LICENSE NAME" queryTableFieldId="4" dataDxfId="18"/>
    <tableColumn id="5" xr3:uid="{57C52706-48B5-405D-9753-F2210A227567}" uniqueName="5" name="STREET" queryTableFieldId="5" dataDxfId="17"/>
    <tableColumn id="6" xr3:uid="{F213F341-469A-47CF-B4BF-C5C4F70DFD4C}" uniqueName="6" name="CITY" queryTableFieldId="6" dataDxfId="16"/>
    <tableColumn id="7" xr3:uid="{3915B9B3-1D41-4216-9DAE-19CF7D6518EF}" uniqueName="7" name="ST" queryTableFieldId="7" dataDxfId="15"/>
    <tableColumn id="8" xr3:uid="{8440939C-8A9C-4C24-9FD1-BFF0B3F1E40D}" uniqueName="8" name="PISTOL 22" queryTableFieldId="8"/>
    <tableColumn id="9" xr3:uid="{453F3854-899B-47F5-A0D0-7576C932FAE6}" uniqueName="9" name="PISTOL 25" queryTableFieldId="9"/>
    <tableColumn id="10" xr3:uid="{BC21E937-E5A9-44C8-A77A-B6FC5E5EA6E9}" uniqueName="10" name="PISTOL 32" queryTableFieldId="10"/>
    <tableColumn id="11" xr3:uid="{5980B6E7-CCF9-41B3-995B-B038D6BBEAC2}" uniqueName="11" name="PISTOL 380" queryTableFieldId="11"/>
    <tableColumn id="12" xr3:uid="{115BBC87-0281-4BC2-B8BF-1972BD8CF9D0}" uniqueName="12" name="PISTOL 9MM" queryTableFieldId="12"/>
    <tableColumn id="13" xr3:uid="{D5952504-39E2-4B57-9EB4-CA747E25CDBF}" uniqueName="13" name="PISTOL 50" queryTableFieldId="13"/>
    <tableColumn id="14" xr3:uid="{1F355C32-8000-4365-B558-62DBBAC24F97}" uniqueName="14" name="PISTOL TOTAL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C093A-7F0A-4022-BC66-8B8871D61889}" name="Table_1__2" displayName="Table_1__2" ref="A1:N133" tableType="queryTable" totalsRowShown="0">
  <autoFilter ref="A1:N133" xr:uid="{564C093A-7F0A-4022-BC66-8B8871D61889}"/>
  <tableColumns count="14">
    <tableColumn id="1" xr3:uid="{BAE58FAA-40C6-4964-83E6-2344EBBB3870}" uniqueName="1" name="TYPE" queryTableFieldId="1" dataDxfId="14"/>
    <tableColumn id="2" xr3:uid="{2300EC12-CDE8-4F7A-92A1-4B2B13B714DD}" uniqueName="2" name="YEAR" queryTableFieldId="2"/>
    <tableColumn id="3" xr3:uid="{01392103-5135-4884-9D67-CB29E895FC05}" uniqueName="3" name=" RDS KEY     " queryTableFieldId="3"/>
    <tableColumn id="4" xr3:uid="{28CE0BE0-E80E-4848-8C22-7FF257746D98}" uniqueName="4" name="LICENSE NAME                              " queryTableFieldId="4" dataDxfId="13"/>
    <tableColumn id="5" xr3:uid="{E5621601-5D76-4D9C-8E0C-D82508A881D7}" uniqueName="5" name="STREET                              " queryTableFieldId="5" dataDxfId="12"/>
    <tableColumn id="6" xr3:uid="{34F48474-D919-48BB-8BF5-1A0D870BCF33}" uniqueName="6" name=" CITY                     " queryTableFieldId="6" dataDxfId="11"/>
    <tableColumn id="7" xr3:uid="{8831C85C-1BD2-430D-B54D-63F90E98A9E6}" uniqueName="7" name=" ST    " queryTableFieldId="7" dataDxfId="10"/>
    <tableColumn id="8" xr3:uid="{F1D86E96-3C7C-4D6F-A059-EDBBB02B91F2}" uniqueName="8" name="RVLR 22" queryTableFieldId="8"/>
    <tableColumn id="9" xr3:uid="{AD075F2F-9145-474E-86BA-902293F3B871}" uniqueName="9" name="RVLR 32" queryTableFieldId="9"/>
    <tableColumn id="10" xr3:uid="{811B519A-A437-4D20-8B2F-4D14900C9FC9}" uniqueName="10" name="RVLR 357" queryTableFieldId="10"/>
    <tableColumn id="11" xr3:uid="{C9110656-C870-476A-B72F-44C317CBDB8B}" uniqueName="11" name="RVLR 38" queryTableFieldId="11"/>
    <tableColumn id="12" xr3:uid="{E9352405-5299-427C-9E5F-83EF07C4C8B9}" uniqueName="12" name="RVLR 44" queryTableFieldId="12"/>
    <tableColumn id="13" xr3:uid="{E2F67905-2F09-4193-A1AC-085E4EC5C52F}" uniqueName="13" name="RVLR 50" queryTableFieldId="13"/>
    <tableColumn id="14" xr3:uid="{1E7FE0FB-5072-4E12-A611-23E1C686873C}" uniqueName="14" name="RVLR TOTL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4F3E1E-F782-4637-A71A-7770D7A2D502}" name="Table_1__3" displayName="Table_1__3" ref="A1:H1852" tableType="queryTable" totalsRowShown="0">
  <autoFilter ref="A1:H1852" xr:uid="{494F3E1E-F782-4637-A71A-7770D7A2D502}">
    <filterColumn colId="7">
      <filters>
        <filter val="1_x000a_1"/>
        <filter val="1_x000a_14"/>
        <filter val="11_x000a_2"/>
        <filter val="17221_x000a_3"/>
        <filter val="2_x000a_1"/>
        <filter val="2_x000a_18"/>
        <filter val="2_x000a_24"/>
        <filter val="2_x000a_4"/>
        <filter val="2_x000a_9"/>
        <filter val="23_x000a_11"/>
        <filter val="24_x000a_2"/>
        <filter val="27_x000a_25"/>
        <filter val="3_x000a_108"/>
        <filter val="32_x000a_3"/>
        <filter val="3525_x000a_5"/>
        <filter val="4_x000a_4"/>
        <filter val="4_x000a_578"/>
        <filter val="4_x000a_9"/>
        <filter val="5_x000a_18"/>
        <filter val="6_x000a_166"/>
        <filter val="65_x000a_2"/>
        <filter val="7_x000a_3"/>
      </filters>
    </filterColumn>
  </autoFilter>
  <tableColumns count="8">
    <tableColumn id="1" xr3:uid="{4D3BF273-4B45-4B85-A7A1-4B42542CC791}" uniqueName="1" name="TYPE" queryTableFieldId="1" dataDxfId="9"/>
    <tableColumn id="2" xr3:uid="{3045CE45-F705-48B0-A1A1-91D336BC145B}" uniqueName="2" name="YEAR" queryTableFieldId="2"/>
    <tableColumn id="3" xr3:uid="{B97E6BAF-C8E9-42E9-8121-E448BB5C0546}" uniqueName="3" name="RDS KEY                                                    " queryTableFieldId="3"/>
    <tableColumn id="4" xr3:uid="{6CD0EC76-2043-4A40-8BA3-FCBA24F1C9E3}" uniqueName="4" name="LICENSE NAME" queryTableFieldId="4" dataDxfId="8"/>
    <tableColumn id="5" xr3:uid="{90A1745C-AE0F-47B2-91E0-9ED15B47F9A3}" uniqueName="5" name="STREET                                                          " queryTableFieldId="5" dataDxfId="7"/>
    <tableColumn id="6" xr3:uid="{A0F4E411-B993-432C-BA7F-B1E897ED4C3E}" uniqueName="6" name="CITY                                                " queryTableFieldId="6" dataDxfId="6"/>
    <tableColumn id="7" xr3:uid="{375CCBAD-1A98-4C17-AEB4-59872CE309F9}" uniqueName="7" name=" ST    " queryTableFieldId="7" dataDxfId="5"/>
    <tableColumn id="8" xr3:uid="{46FDAD56-EACC-4BDE-9744-4DFCA1E4603A}" uniqueName="8" name="        RIFLE MFG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6643D6-304A-456F-A6A7-C5FDDE8E535A}" name="Table_1__4" displayName="Table_1__4" ref="A1:H176" tableType="queryTable" totalsRowShown="0">
  <autoFilter ref="A1:H176" xr:uid="{C26643D6-304A-456F-A6A7-C5FDDE8E535A}"/>
  <tableColumns count="8">
    <tableColumn id="1" xr3:uid="{D88F3B4C-D53D-454C-ADE8-A70C2620473D}" uniqueName="1" name="TYPE" queryTableFieldId="1" dataDxfId="4"/>
    <tableColumn id="2" xr3:uid="{9A07739E-3CCE-4F74-A897-9BBAFD7DE494}" uniqueName="2" name="YEAR" queryTableFieldId="2"/>
    <tableColumn id="3" xr3:uid="{9F29B0DA-E960-4D5C-9439-03E101D0EFE9}" uniqueName="3" name="RDS KEY              " queryTableFieldId="3"/>
    <tableColumn id="4" xr3:uid="{A400646A-DA9B-4CDA-87C6-0F86CE3570B8}" uniqueName="4" name="LICENSE NAME                                                                       " queryTableFieldId="4" dataDxfId="3"/>
    <tableColumn id="5" xr3:uid="{CD5E019C-F488-424A-8B60-B7B5B8742000}" uniqueName="5" name="STREET                                                          " queryTableFieldId="5" dataDxfId="2"/>
    <tableColumn id="6" xr3:uid="{6ABFC5D3-A840-46EE-AACC-777BD8D12D3C}" uniqueName="6" name="CITY                                                " queryTableFieldId="6" dataDxfId="1"/>
    <tableColumn id="7" xr3:uid="{A402CE56-B3AC-4D4A-BF32-5F17DB4E823E}" uniqueName="7" name=" ST    " queryTableFieldId="7" dataDxfId="0"/>
    <tableColumn id="8" xr3:uid="{B5B78469-03BA-4AB4-B50C-771757183740}" uniqueName="8" name="  SHOTGUN MF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C2F9-3ADA-4177-84F8-3BA0C1DD1935}">
  <dimension ref="A1:N1070"/>
  <sheetViews>
    <sheetView workbookViewId="0">
      <selection activeCell="D1" sqref="D1"/>
    </sheetView>
  </sheetViews>
  <sheetFormatPr defaultRowHeight="15"/>
  <cols>
    <col min="1" max="1" width="7.5703125" bestFit="1" customWidth="1"/>
    <col min="2" max="2" width="7.85546875" bestFit="1" customWidth="1"/>
    <col min="3" max="3" width="10.42578125" bestFit="1" customWidth="1"/>
    <col min="4" max="4" width="41" bestFit="1" customWidth="1"/>
    <col min="5" max="5" width="33.85546875" bestFit="1" customWidth="1"/>
    <col min="6" max="6" width="19.85546875" bestFit="1" customWidth="1"/>
    <col min="7" max="7" width="5.28515625" bestFit="1" customWidth="1"/>
    <col min="8" max="10" width="11.7109375" bestFit="1" customWidth="1"/>
    <col min="11" max="11" width="12.7109375" bestFit="1" customWidth="1"/>
    <col min="12" max="12" width="14.42578125" bestFit="1" customWidth="1"/>
    <col min="13" max="13" width="11.7109375" bestFit="1" customWidth="1"/>
    <col min="14" max="14" width="15.42578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2" t="s">
        <v>14</v>
      </c>
      <c r="B2">
        <v>2019</v>
      </c>
      <c r="C2">
        <v>99203249</v>
      </c>
      <c r="D2" s="2" t="s">
        <v>15</v>
      </c>
      <c r="E2" s="2" t="s">
        <v>16</v>
      </c>
      <c r="F2" s="2" t="s">
        <v>17</v>
      </c>
      <c r="G2" s="2" t="s">
        <v>18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</row>
    <row r="3" spans="1:14">
      <c r="A3" s="2" t="s">
        <v>14</v>
      </c>
      <c r="B3">
        <v>2019</v>
      </c>
      <c r="C3">
        <v>99202128</v>
      </c>
      <c r="D3" s="2" t="s">
        <v>19</v>
      </c>
      <c r="E3" s="2" t="s">
        <v>20</v>
      </c>
      <c r="F3" s="2" t="s">
        <v>21</v>
      </c>
      <c r="G3" s="2" t="s">
        <v>18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</row>
    <row r="4" spans="1:14">
      <c r="A4" s="2" t="s">
        <v>14</v>
      </c>
      <c r="B4">
        <v>2019</v>
      </c>
      <c r="C4">
        <v>99202850</v>
      </c>
      <c r="D4" s="2" t="s">
        <v>22</v>
      </c>
      <c r="E4" s="2" t="s">
        <v>23</v>
      </c>
      <c r="F4" s="2" t="s">
        <v>24</v>
      </c>
      <c r="G4" s="2" t="s">
        <v>18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</row>
    <row r="5" spans="1:14">
      <c r="A5" s="2" t="s">
        <v>14</v>
      </c>
      <c r="B5">
        <v>2019</v>
      </c>
      <c r="C5">
        <v>99203038</v>
      </c>
      <c r="D5" s="2" t="s">
        <v>25</v>
      </c>
      <c r="E5" s="2" t="s">
        <v>26</v>
      </c>
      <c r="F5" s="2" t="s">
        <v>27</v>
      </c>
      <c r="G5" s="2" t="s">
        <v>18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2</v>
      </c>
    </row>
    <row r="6" spans="1:14">
      <c r="A6" s="2" t="s">
        <v>14</v>
      </c>
      <c r="B6">
        <v>2019</v>
      </c>
      <c r="C6">
        <v>99203286</v>
      </c>
      <c r="D6" s="2" t="s">
        <v>28</v>
      </c>
      <c r="E6" s="2" t="s">
        <v>29</v>
      </c>
      <c r="F6" s="2" t="s">
        <v>17</v>
      </c>
      <c r="G6" s="2" t="s">
        <v>18</v>
      </c>
      <c r="H6">
        <v>0</v>
      </c>
      <c r="I6">
        <v>0</v>
      </c>
      <c r="J6">
        <v>2</v>
      </c>
      <c r="K6">
        <v>0</v>
      </c>
      <c r="L6">
        <v>2</v>
      </c>
      <c r="M6">
        <v>5</v>
      </c>
      <c r="N6">
        <v>9</v>
      </c>
    </row>
    <row r="7" spans="1:14">
      <c r="A7" s="2" t="s">
        <v>14</v>
      </c>
      <c r="B7">
        <v>2019</v>
      </c>
      <c r="C7">
        <v>99202389</v>
      </c>
      <c r="D7" s="2" t="s">
        <v>30</v>
      </c>
      <c r="E7" s="2" t="s">
        <v>31</v>
      </c>
      <c r="F7" s="2" t="s">
        <v>32</v>
      </c>
      <c r="G7" s="2" t="s">
        <v>18</v>
      </c>
      <c r="H7">
        <v>0</v>
      </c>
      <c r="I7">
        <v>0</v>
      </c>
      <c r="J7">
        <v>0</v>
      </c>
      <c r="K7">
        <v>0</v>
      </c>
      <c r="L7">
        <v>3</v>
      </c>
      <c r="M7">
        <v>0</v>
      </c>
      <c r="N7">
        <v>3</v>
      </c>
    </row>
    <row r="8" spans="1:14">
      <c r="A8" s="2" t="s">
        <v>14</v>
      </c>
      <c r="B8">
        <v>2019</v>
      </c>
      <c r="C8">
        <v>16307089</v>
      </c>
      <c r="D8" s="2" t="s">
        <v>33</v>
      </c>
      <c r="E8" s="2" t="s">
        <v>34</v>
      </c>
      <c r="F8" s="2" t="s">
        <v>35</v>
      </c>
      <c r="G8" s="2" t="s">
        <v>36</v>
      </c>
      <c r="H8">
        <v>0</v>
      </c>
      <c r="I8">
        <v>0</v>
      </c>
      <c r="J8">
        <v>0</v>
      </c>
      <c r="K8">
        <v>1</v>
      </c>
      <c r="L8">
        <v>5</v>
      </c>
      <c r="M8">
        <v>0</v>
      </c>
      <c r="N8">
        <v>6</v>
      </c>
    </row>
    <row r="9" spans="1:14">
      <c r="A9" s="2" t="s">
        <v>14</v>
      </c>
      <c r="B9">
        <v>2019</v>
      </c>
      <c r="C9">
        <v>16307641</v>
      </c>
      <c r="D9" s="2" t="s">
        <v>37</v>
      </c>
      <c r="E9" s="2" t="s">
        <v>38</v>
      </c>
      <c r="F9" s="2" t="s">
        <v>39</v>
      </c>
      <c r="G9" s="2" t="s">
        <v>36</v>
      </c>
      <c r="H9">
        <v>7</v>
      </c>
      <c r="I9">
        <v>0</v>
      </c>
      <c r="J9">
        <v>0</v>
      </c>
      <c r="K9">
        <v>0</v>
      </c>
      <c r="L9">
        <v>5</v>
      </c>
      <c r="M9">
        <v>0</v>
      </c>
      <c r="N9">
        <v>12</v>
      </c>
    </row>
    <row r="10" spans="1:14">
      <c r="A10" s="2" t="s">
        <v>14</v>
      </c>
      <c r="B10">
        <v>2019</v>
      </c>
      <c r="C10">
        <v>16304127</v>
      </c>
      <c r="D10" s="2" t="s">
        <v>40</v>
      </c>
      <c r="E10" s="2" t="s">
        <v>41</v>
      </c>
      <c r="F10" s="2" t="s">
        <v>42</v>
      </c>
      <c r="G10" s="2" t="s">
        <v>36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</row>
    <row r="11" spans="1:14">
      <c r="A11" s="2" t="s">
        <v>14</v>
      </c>
      <c r="B11">
        <v>2019</v>
      </c>
      <c r="C11">
        <v>16306442</v>
      </c>
      <c r="D11" s="2" t="s">
        <v>43</v>
      </c>
      <c r="E11" s="2" t="s">
        <v>44</v>
      </c>
      <c r="F11" s="2" t="s">
        <v>45</v>
      </c>
      <c r="G11" s="2" t="s">
        <v>36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</row>
    <row r="12" spans="1:14">
      <c r="A12" s="2" t="s">
        <v>14</v>
      </c>
      <c r="B12">
        <v>2019</v>
      </c>
      <c r="C12">
        <v>16303219</v>
      </c>
      <c r="D12" s="2" t="s">
        <v>46</v>
      </c>
      <c r="E12" s="2" t="s">
        <v>47</v>
      </c>
      <c r="F12" s="2" t="s">
        <v>48</v>
      </c>
      <c r="G12" s="2" t="s">
        <v>36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2</v>
      </c>
    </row>
    <row r="13" spans="1:14">
      <c r="A13" s="2" t="s">
        <v>14</v>
      </c>
      <c r="B13">
        <v>2019</v>
      </c>
      <c r="C13">
        <v>16307912</v>
      </c>
      <c r="D13" s="2" t="s">
        <v>49</v>
      </c>
      <c r="E13" s="2" t="s">
        <v>50</v>
      </c>
      <c r="F13" s="2" t="s">
        <v>51</v>
      </c>
      <c r="G13" s="2" t="s">
        <v>36</v>
      </c>
      <c r="H13">
        <v>0</v>
      </c>
      <c r="I13">
        <v>2</v>
      </c>
      <c r="J13">
        <v>0</v>
      </c>
      <c r="K13">
        <v>0</v>
      </c>
      <c r="L13">
        <v>5</v>
      </c>
      <c r="M13">
        <v>2</v>
      </c>
      <c r="N13">
        <v>9</v>
      </c>
    </row>
    <row r="14" spans="1:14">
      <c r="A14" s="2" t="s">
        <v>14</v>
      </c>
      <c r="B14">
        <v>2019</v>
      </c>
      <c r="C14">
        <v>16303111</v>
      </c>
      <c r="D14" s="2" t="s">
        <v>52</v>
      </c>
      <c r="E14" s="2" t="s">
        <v>53</v>
      </c>
      <c r="F14" s="2" t="s">
        <v>54</v>
      </c>
      <c r="G14" s="2" t="s">
        <v>36</v>
      </c>
      <c r="H14">
        <v>0</v>
      </c>
      <c r="I14">
        <v>0</v>
      </c>
      <c r="J14">
        <v>2</v>
      </c>
      <c r="K14">
        <v>0</v>
      </c>
      <c r="L14">
        <v>1</v>
      </c>
      <c r="M14">
        <v>0</v>
      </c>
      <c r="N14">
        <v>3</v>
      </c>
    </row>
    <row r="15" spans="1:14">
      <c r="A15" s="2" t="s">
        <v>14</v>
      </c>
      <c r="B15">
        <v>2019</v>
      </c>
      <c r="C15">
        <v>16307772</v>
      </c>
      <c r="D15" s="2" t="s">
        <v>55</v>
      </c>
      <c r="E15" s="2" t="s">
        <v>56</v>
      </c>
      <c r="F15" s="2" t="s">
        <v>57</v>
      </c>
      <c r="G15" s="2" t="s">
        <v>36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</row>
    <row r="16" spans="1:14">
      <c r="A16" s="2" t="s">
        <v>14</v>
      </c>
      <c r="B16">
        <v>2019</v>
      </c>
      <c r="C16">
        <v>16307376</v>
      </c>
      <c r="D16" s="2" t="s">
        <v>58</v>
      </c>
      <c r="E16" s="2" t="s">
        <v>59</v>
      </c>
      <c r="F16" s="2" t="s">
        <v>60</v>
      </c>
      <c r="G16" s="2" t="s">
        <v>36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</row>
    <row r="17" spans="1:14">
      <c r="A17" s="2" t="s">
        <v>14</v>
      </c>
      <c r="B17">
        <v>2019</v>
      </c>
      <c r="C17">
        <v>16305276</v>
      </c>
      <c r="D17" s="2" t="s">
        <v>61</v>
      </c>
      <c r="E17" s="2" t="s">
        <v>62</v>
      </c>
      <c r="F17" s="2" t="s">
        <v>63</v>
      </c>
      <c r="G17" s="2" t="s">
        <v>36</v>
      </c>
      <c r="H17">
        <v>0</v>
      </c>
      <c r="I17">
        <v>5</v>
      </c>
      <c r="J17">
        <v>0</v>
      </c>
      <c r="K17">
        <v>0</v>
      </c>
      <c r="L17">
        <v>0</v>
      </c>
      <c r="M17">
        <v>0</v>
      </c>
      <c r="N17">
        <v>5</v>
      </c>
    </row>
    <row r="18" spans="1:14">
      <c r="A18" s="2" t="s">
        <v>14</v>
      </c>
      <c r="B18">
        <v>2019</v>
      </c>
      <c r="C18">
        <v>16337359</v>
      </c>
      <c r="D18" s="2" t="s">
        <v>64</v>
      </c>
      <c r="E18" s="2" t="s">
        <v>65</v>
      </c>
      <c r="F18" s="2" t="s">
        <v>66</v>
      </c>
      <c r="G18" s="2" t="s">
        <v>36</v>
      </c>
      <c r="H18">
        <v>0</v>
      </c>
      <c r="I18">
        <v>48</v>
      </c>
      <c r="J18">
        <v>9</v>
      </c>
      <c r="K18">
        <v>0</v>
      </c>
      <c r="L18">
        <v>4</v>
      </c>
      <c r="M18">
        <v>0</v>
      </c>
      <c r="N18">
        <v>61</v>
      </c>
    </row>
    <row r="19" spans="1:14">
      <c r="A19" s="2" t="s">
        <v>14</v>
      </c>
      <c r="B19">
        <v>2019</v>
      </c>
      <c r="C19">
        <v>16306429</v>
      </c>
      <c r="D19" s="2" t="s">
        <v>67</v>
      </c>
      <c r="E19" s="2" t="s">
        <v>68</v>
      </c>
      <c r="F19" s="2" t="s">
        <v>69</v>
      </c>
      <c r="G19" s="2" t="s">
        <v>36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</row>
    <row r="20" spans="1:14">
      <c r="A20" s="2" t="s">
        <v>14</v>
      </c>
      <c r="B20">
        <v>2019</v>
      </c>
      <c r="C20">
        <v>16307457</v>
      </c>
      <c r="D20" s="2" t="s">
        <v>70</v>
      </c>
      <c r="E20" s="2" t="s">
        <v>71</v>
      </c>
      <c r="F20" s="2" t="s">
        <v>72</v>
      </c>
      <c r="G20" s="2" t="s">
        <v>36</v>
      </c>
      <c r="H20">
        <v>0</v>
      </c>
      <c r="I20">
        <v>0</v>
      </c>
      <c r="J20">
        <v>0</v>
      </c>
      <c r="K20">
        <v>7430</v>
      </c>
      <c r="L20">
        <v>18626</v>
      </c>
      <c r="M20">
        <v>1777</v>
      </c>
      <c r="N20">
        <v>27833</v>
      </c>
    </row>
    <row r="21" spans="1:14">
      <c r="A21" s="2" t="s">
        <v>14</v>
      </c>
      <c r="B21">
        <v>2019</v>
      </c>
      <c r="C21">
        <v>16305280</v>
      </c>
      <c r="D21" s="2" t="s">
        <v>73</v>
      </c>
      <c r="E21" s="2" t="s">
        <v>74</v>
      </c>
      <c r="F21" s="2" t="s">
        <v>75</v>
      </c>
      <c r="G21" s="2" t="s">
        <v>36</v>
      </c>
      <c r="H21">
        <v>3</v>
      </c>
      <c r="I21">
        <v>0</v>
      </c>
      <c r="J21">
        <v>0</v>
      </c>
      <c r="K21">
        <v>0</v>
      </c>
      <c r="L21">
        <v>12</v>
      </c>
      <c r="M21">
        <v>2</v>
      </c>
      <c r="N21">
        <v>17</v>
      </c>
    </row>
    <row r="22" spans="1:14">
      <c r="A22" s="2" t="s">
        <v>14</v>
      </c>
      <c r="B22">
        <v>2019</v>
      </c>
      <c r="C22">
        <v>16304700</v>
      </c>
      <c r="D22" s="2" t="s">
        <v>76</v>
      </c>
      <c r="E22" s="2" t="s">
        <v>77</v>
      </c>
      <c r="F22" s="2" t="s">
        <v>78</v>
      </c>
      <c r="G22" s="2" t="s">
        <v>36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</row>
    <row r="23" spans="1:14">
      <c r="A23" s="2" t="s">
        <v>14</v>
      </c>
      <c r="B23">
        <v>2019</v>
      </c>
      <c r="C23">
        <v>16306445</v>
      </c>
      <c r="D23" s="2" t="s">
        <v>79</v>
      </c>
      <c r="E23" s="2" t="s">
        <v>80</v>
      </c>
      <c r="F23" s="2" t="s">
        <v>81</v>
      </c>
      <c r="G23" s="2" t="s">
        <v>36</v>
      </c>
      <c r="H23">
        <v>6</v>
      </c>
      <c r="I23">
        <v>0</v>
      </c>
      <c r="J23">
        <v>0</v>
      </c>
      <c r="K23">
        <v>0</v>
      </c>
      <c r="L23">
        <v>1</v>
      </c>
      <c r="M23">
        <v>0</v>
      </c>
      <c r="N23">
        <v>7</v>
      </c>
    </row>
    <row r="24" spans="1:14">
      <c r="A24" s="2" t="s">
        <v>14</v>
      </c>
      <c r="B24">
        <v>2019</v>
      </c>
      <c r="C24">
        <v>16307655</v>
      </c>
      <c r="D24" s="2" t="s">
        <v>82</v>
      </c>
      <c r="E24" s="2" t="s">
        <v>83</v>
      </c>
      <c r="F24" s="2" t="s">
        <v>84</v>
      </c>
      <c r="G24" s="2" t="s">
        <v>36</v>
      </c>
      <c r="H24">
        <v>0</v>
      </c>
      <c r="I24">
        <v>0</v>
      </c>
      <c r="J24">
        <v>3</v>
      </c>
      <c r="K24">
        <v>0</v>
      </c>
      <c r="L24">
        <v>0</v>
      </c>
      <c r="M24">
        <v>0</v>
      </c>
      <c r="N24">
        <v>3</v>
      </c>
    </row>
    <row r="25" spans="1:14">
      <c r="A25" s="2" t="s">
        <v>14</v>
      </c>
      <c r="B25">
        <v>2019</v>
      </c>
      <c r="C25">
        <v>16307888</v>
      </c>
      <c r="D25" s="2" t="s">
        <v>85</v>
      </c>
      <c r="E25" s="2" t="s">
        <v>86</v>
      </c>
      <c r="F25" s="2" t="s">
        <v>87</v>
      </c>
      <c r="G25" s="2" t="s">
        <v>36</v>
      </c>
      <c r="H25">
        <v>0</v>
      </c>
      <c r="I25">
        <v>0</v>
      </c>
      <c r="J25">
        <v>0</v>
      </c>
      <c r="K25">
        <v>3</v>
      </c>
      <c r="L25">
        <v>3</v>
      </c>
      <c r="M25">
        <v>0</v>
      </c>
      <c r="N25">
        <v>6</v>
      </c>
    </row>
    <row r="26" spans="1:14">
      <c r="A26" s="2" t="s">
        <v>14</v>
      </c>
      <c r="B26">
        <v>2019</v>
      </c>
      <c r="C26">
        <v>16305652</v>
      </c>
      <c r="D26" s="2" t="s">
        <v>88</v>
      </c>
      <c r="E26" s="2" t="s">
        <v>89</v>
      </c>
      <c r="F26" s="2" t="s">
        <v>90</v>
      </c>
      <c r="G26" s="2" t="s">
        <v>36</v>
      </c>
      <c r="H26">
        <v>0</v>
      </c>
      <c r="I26">
        <v>9</v>
      </c>
      <c r="J26">
        <v>39</v>
      </c>
      <c r="K26">
        <v>97</v>
      </c>
      <c r="L26">
        <v>150</v>
      </c>
      <c r="M26">
        <v>741</v>
      </c>
      <c r="N26">
        <v>1036</v>
      </c>
    </row>
    <row r="27" spans="1:14">
      <c r="A27" s="2" t="s">
        <v>14</v>
      </c>
      <c r="B27">
        <v>2019</v>
      </c>
      <c r="C27">
        <v>16307883</v>
      </c>
      <c r="D27" s="2" t="s">
        <v>91</v>
      </c>
      <c r="E27" s="2" t="s">
        <v>92</v>
      </c>
      <c r="F27" s="2" t="s">
        <v>93</v>
      </c>
      <c r="G27" s="2" t="s">
        <v>36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</row>
    <row r="28" spans="1:14">
      <c r="A28" s="2" t="s">
        <v>14</v>
      </c>
      <c r="B28">
        <v>2019</v>
      </c>
      <c r="C28">
        <v>16304071</v>
      </c>
      <c r="D28" s="2" t="s">
        <v>94</v>
      </c>
      <c r="E28" s="2" t="s">
        <v>95</v>
      </c>
      <c r="F28" s="2" t="s">
        <v>96</v>
      </c>
      <c r="G28" s="2" t="s">
        <v>36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</row>
    <row r="29" spans="1:14">
      <c r="A29" s="2" t="s">
        <v>14</v>
      </c>
      <c r="B29">
        <v>2019</v>
      </c>
      <c r="C29">
        <v>16307788</v>
      </c>
      <c r="D29" s="2" t="s">
        <v>97</v>
      </c>
      <c r="E29" s="2" t="s">
        <v>98</v>
      </c>
      <c r="F29" s="2" t="s">
        <v>99</v>
      </c>
      <c r="G29" s="2" t="s">
        <v>36</v>
      </c>
      <c r="H29">
        <v>0</v>
      </c>
      <c r="I29">
        <v>4</v>
      </c>
      <c r="J29">
        <v>0</v>
      </c>
      <c r="K29">
        <v>0</v>
      </c>
      <c r="L29">
        <v>0</v>
      </c>
      <c r="M29">
        <v>0</v>
      </c>
      <c r="N29">
        <v>4</v>
      </c>
    </row>
    <row r="30" spans="1:14">
      <c r="A30" s="2" t="s">
        <v>14</v>
      </c>
      <c r="B30">
        <v>2019</v>
      </c>
      <c r="C30">
        <v>57105889</v>
      </c>
      <c r="D30" s="2" t="s">
        <v>100</v>
      </c>
      <c r="E30" s="2" t="s">
        <v>101</v>
      </c>
      <c r="F30" s="2" t="s">
        <v>102</v>
      </c>
      <c r="G30" s="2" t="s">
        <v>103</v>
      </c>
      <c r="H30">
        <v>0</v>
      </c>
      <c r="I30">
        <v>0</v>
      </c>
      <c r="J30">
        <v>0</v>
      </c>
      <c r="K30">
        <v>0</v>
      </c>
      <c r="L30">
        <v>3</v>
      </c>
      <c r="M30">
        <v>3</v>
      </c>
      <c r="N30">
        <v>6</v>
      </c>
    </row>
    <row r="31" spans="1:14">
      <c r="A31" s="2" t="s">
        <v>14</v>
      </c>
      <c r="B31">
        <v>2019</v>
      </c>
      <c r="C31">
        <v>57102051</v>
      </c>
      <c r="D31" s="2" t="s">
        <v>104</v>
      </c>
      <c r="E31" s="2" t="s">
        <v>105</v>
      </c>
      <c r="F31" s="2" t="s">
        <v>106</v>
      </c>
      <c r="G31" s="2" t="s">
        <v>103</v>
      </c>
      <c r="H31">
        <v>4</v>
      </c>
      <c r="I31">
        <v>0</v>
      </c>
      <c r="J31">
        <v>0</v>
      </c>
      <c r="K31">
        <v>0</v>
      </c>
      <c r="L31">
        <v>0</v>
      </c>
      <c r="M31">
        <v>0</v>
      </c>
      <c r="N31">
        <v>4</v>
      </c>
    </row>
    <row r="32" spans="1:14">
      <c r="A32" s="2" t="s">
        <v>14</v>
      </c>
      <c r="B32">
        <v>2019</v>
      </c>
      <c r="C32">
        <v>57105448</v>
      </c>
      <c r="D32" s="2" t="s">
        <v>107</v>
      </c>
      <c r="E32" s="2" t="s">
        <v>108</v>
      </c>
      <c r="F32" s="2" t="s">
        <v>109</v>
      </c>
      <c r="G32" s="2" t="s">
        <v>103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</row>
    <row r="33" spans="1:14">
      <c r="A33" s="2" t="s">
        <v>14</v>
      </c>
      <c r="B33">
        <v>2019</v>
      </c>
      <c r="C33">
        <v>57105843</v>
      </c>
      <c r="D33" s="2" t="s">
        <v>110</v>
      </c>
      <c r="E33" s="2" t="s">
        <v>111</v>
      </c>
      <c r="F33" s="2" t="s">
        <v>112</v>
      </c>
      <c r="G33" s="2" t="s">
        <v>103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</row>
    <row r="34" spans="1:14">
      <c r="A34" s="2" t="s">
        <v>14</v>
      </c>
      <c r="B34">
        <v>2019</v>
      </c>
      <c r="C34">
        <v>57105201</v>
      </c>
      <c r="D34" s="2" t="s">
        <v>113</v>
      </c>
      <c r="E34" s="2" t="s">
        <v>114</v>
      </c>
      <c r="F34" s="2" t="s">
        <v>115</v>
      </c>
      <c r="G34" s="2" t="s">
        <v>103</v>
      </c>
      <c r="H34">
        <v>13</v>
      </c>
      <c r="I34">
        <v>0</v>
      </c>
      <c r="J34">
        <v>0</v>
      </c>
      <c r="K34">
        <v>36</v>
      </c>
      <c r="L34">
        <v>131</v>
      </c>
      <c r="M34">
        <v>23</v>
      </c>
      <c r="N34">
        <v>203</v>
      </c>
    </row>
    <row r="35" spans="1:14">
      <c r="A35" s="2" t="s">
        <v>14</v>
      </c>
      <c r="B35">
        <v>2019</v>
      </c>
      <c r="C35">
        <v>57104512</v>
      </c>
      <c r="D35" s="2" t="s">
        <v>116</v>
      </c>
      <c r="E35" s="2" t="s">
        <v>117</v>
      </c>
      <c r="F35" s="2" t="s">
        <v>112</v>
      </c>
      <c r="G35" s="2" t="s">
        <v>103</v>
      </c>
      <c r="H35">
        <v>0</v>
      </c>
      <c r="I35">
        <v>630</v>
      </c>
      <c r="J35">
        <v>646</v>
      </c>
      <c r="K35">
        <v>0</v>
      </c>
      <c r="L35">
        <v>0</v>
      </c>
      <c r="M35">
        <v>0</v>
      </c>
      <c r="N35">
        <v>1276</v>
      </c>
    </row>
    <row r="36" spans="1:14">
      <c r="A36" s="2" t="s">
        <v>14</v>
      </c>
      <c r="B36">
        <v>2019</v>
      </c>
      <c r="C36">
        <v>57101324</v>
      </c>
      <c r="D36" s="2" t="s">
        <v>118</v>
      </c>
      <c r="E36" s="2" t="s">
        <v>119</v>
      </c>
      <c r="F36" s="2" t="s">
        <v>90</v>
      </c>
      <c r="G36" s="2" t="s">
        <v>103</v>
      </c>
      <c r="H36">
        <v>0</v>
      </c>
      <c r="I36">
        <v>0</v>
      </c>
      <c r="J36">
        <v>0</v>
      </c>
      <c r="K36">
        <v>0</v>
      </c>
      <c r="L36">
        <v>124</v>
      </c>
      <c r="M36">
        <v>77</v>
      </c>
      <c r="N36">
        <v>201</v>
      </c>
    </row>
    <row r="37" spans="1:14">
      <c r="A37" s="2" t="s">
        <v>14</v>
      </c>
      <c r="B37">
        <v>2019</v>
      </c>
      <c r="C37">
        <v>57105502</v>
      </c>
      <c r="D37" s="2" t="s">
        <v>120</v>
      </c>
      <c r="E37" s="2" t="s">
        <v>121</v>
      </c>
      <c r="F37" s="2" t="s">
        <v>122</v>
      </c>
      <c r="G37" s="2" t="s">
        <v>103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2</v>
      </c>
    </row>
    <row r="38" spans="1:14">
      <c r="A38" s="2" t="s">
        <v>14</v>
      </c>
      <c r="B38">
        <v>2019</v>
      </c>
      <c r="C38">
        <v>57105246</v>
      </c>
      <c r="D38" s="2" t="s">
        <v>123</v>
      </c>
      <c r="E38" s="2" t="s">
        <v>124</v>
      </c>
      <c r="F38" s="2" t="s">
        <v>125</v>
      </c>
      <c r="G38" s="2" t="s">
        <v>103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</row>
    <row r="39" spans="1:14">
      <c r="A39" s="2" t="s">
        <v>14</v>
      </c>
      <c r="B39">
        <v>2019</v>
      </c>
      <c r="C39">
        <v>57105752</v>
      </c>
      <c r="D39" s="2" t="s">
        <v>126</v>
      </c>
      <c r="E39" s="2" t="s">
        <v>127</v>
      </c>
      <c r="F39" s="2" t="s">
        <v>128</v>
      </c>
      <c r="G39" s="2" t="s">
        <v>103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</row>
    <row r="40" spans="1:14">
      <c r="A40" s="2" t="s">
        <v>14</v>
      </c>
      <c r="B40">
        <v>2019</v>
      </c>
      <c r="C40">
        <v>57104386</v>
      </c>
      <c r="D40" s="2" t="s">
        <v>129</v>
      </c>
      <c r="E40" s="2" t="s">
        <v>130</v>
      </c>
      <c r="F40" s="2" t="s">
        <v>131</v>
      </c>
      <c r="G40" s="2" t="s">
        <v>103</v>
      </c>
      <c r="H40">
        <v>0</v>
      </c>
      <c r="I40">
        <v>0</v>
      </c>
      <c r="J40">
        <v>0</v>
      </c>
      <c r="K40">
        <v>0</v>
      </c>
      <c r="L40">
        <v>1106</v>
      </c>
      <c r="M40">
        <v>1159</v>
      </c>
      <c r="N40">
        <v>2265</v>
      </c>
    </row>
    <row r="41" spans="1:14">
      <c r="A41" s="2" t="s">
        <v>14</v>
      </c>
      <c r="B41">
        <v>2019</v>
      </c>
      <c r="C41">
        <v>57105798</v>
      </c>
      <c r="D41" s="2" t="s">
        <v>132</v>
      </c>
      <c r="E41" s="2" t="s">
        <v>133</v>
      </c>
      <c r="F41" s="2" t="s">
        <v>134</v>
      </c>
      <c r="G41" s="2" t="s">
        <v>103</v>
      </c>
      <c r="H41">
        <v>0</v>
      </c>
      <c r="I41">
        <v>0</v>
      </c>
      <c r="J41">
        <v>0</v>
      </c>
      <c r="K41">
        <v>0</v>
      </c>
      <c r="L41">
        <v>2</v>
      </c>
      <c r="M41">
        <v>1</v>
      </c>
      <c r="N41">
        <v>3</v>
      </c>
    </row>
    <row r="42" spans="1:14">
      <c r="A42" s="2" t="s">
        <v>14</v>
      </c>
      <c r="B42">
        <v>2019</v>
      </c>
      <c r="C42">
        <v>57102593</v>
      </c>
      <c r="D42" s="2" t="s">
        <v>135</v>
      </c>
      <c r="E42" s="2" t="s">
        <v>136</v>
      </c>
      <c r="F42" s="2" t="s">
        <v>137</v>
      </c>
      <c r="G42" s="2" t="s">
        <v>103</v>
      </c>
      <c r="H42">
        <v>0</v>
      </c>
      <c r="I42">
        <v>0</v>
      </c>
      <c r="J42">
        <v>0</v>
      </c>
      <c r="K42">
        <v>0</v>
      </c>
      <c r="L42">
        <v>121</v>
      </c>
      <c r="M42">
        <v>115</v>
      </c>
      <c r="N42">
        <v>236</v>
      </c>
    </row>
    <row r="43" spans="1:14">
      <c r="A43" s="2" t="s">
        <v>14</v>
      </c>
      <c r="B43">
        <v>2019</v>
      </c>
      <c r="C43">
        <v>57101116</v>
      </c>
      <c r="D43" s="2" t="s">
        <v>138</v>
      </c>
      <c r="E43" s="2" t="s">
        <v>139</v>
      </c>
      <c r="F43" s="2" t="s">
        <v>131</v>
      </c>
      <c r="G43" s="2" t="s">
        <v>103</v>
      </c>
      <c r="H43">
        <v>0</v>
      </c>
      <c r="I43">
        <v>0</v>
      </c>
      <c r="J43">
        <v>0</v>
      </c>
      <c r="K43">
        <v>0</v>
      </c>
      <c r="L43">
        <v>1187</v>
      </c>
      <c r="M43">
        <v>1203</v>
      </c>
      <c r="N43">
        <v>2390</v>
      </c>
    </row>
    <row r="44" spans="1:14">
      <c r="A44" s="2" t="s">
        <v>14</v>
      </c>
      <c r="B44">
        <v>2019</v>
      </c>
      <c r="C44">
        <v>57104667</v>
      </c>
      <c r="D44" s="2" t="s">
        <v>140</v>
      </c>
      <c r="E44" s="2" t="s">
        <v>141</v>
      </c>
      <c r="F44" s="2" t="s">
        <v>112</v>
      </c>
      <c r="G44" s="2" t="s">
        <v>103</v>
      </c>
      <c r="H44">
        <v>0</v>
      </c>
      <c r="I44">
        <v>0</v>
      </c>
      <c r="J44">
        <v>9830</v>
      </c>
      <c r="K44">
        <v>0</v>
      </c>
      <c r="L44">
        <v>0</v>
      </c>
      <c r="M44">
        <v>0</v>
      </c>
      <c r="N44">
        <v>9830</v>
      </c>
    </row>
    <row r="45" spans="1:14">
      <c r="A45" s="2" t="s">
        <v>14</v>
      </c>
      <c r="B45">
        <v>2019</v>
      </c>
      <c r="C45">
        <v>57105851</v>
      </c>
      <c r="D45" s="2" t="s">
        <v>142</v>
      </c>
      <c r="E45" s="2" t="s">
        <v>143</v>
      </c>
      <c r="F45" s="2" t="s">
        <v>112</v>
      </c>
      <c r="G45" s="2" t="s">
        <v>103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2</v>
      </c>
    </row>
    <row r="46" spans="1:14">
      <c r="A46" s="2" t="s">
        <v>14</v>
      </c>
      <c r="B46">
        <v>2019</v>
      </c>
      <c r="C46">
        <v>57134716</v>
      </c>
      <c r="D46" s="2" t="s">
        <v>144</v>
      </c>
      <c r="E46" s="2" t="s">
        <v>145</v>
      </c>
      <c r="F46" s="2" t="s">
        <v>131</v>
      </c>
      <c r="G46" s="2" t="s">
        <v>103</v>
      </c>
      <c r="H46">
        <v>0</v>
      </c>
      <c r="I46">
        <v>0</v>
      </c>
      <c r="J46">
        <v>0</v>
      </c>
      <c r="K46">
        <v>0</v>
      </c>
      <c r="L46">
        <v>3632</v>
      </c>
      <c r="M46">
        <v>1272</v>
      </c>
      <c r="N46">
        <v>4904</v>
      </c>
    </row>
    <row r="47" spans="1:14">
      <c r="A47" s="2" t="s">
        <v>14</v>
      </c>
      <c r="B47">
        <v>2019</v>
      </c>
      <c r="C47">
        <v>98610031</v>
      </c>
      <c r="D47" s="2" t="s">
        <v>146</v>
      </c>
      <c r="E47" s="2" t="s">
        <v>147</v>
      </c>
      <c r="F47" s="2" t="s">
        <v>148</v>
      </c>
      <c r="G47" s="2" t="s">
        <v>149</v>
      </c>
      <c r="H47">
        <v>0</v>
      </c>
      <c r="I47">
        <v>3</v>
      </c>
      <c r="J47">
        <v>0</v>
      </c>
      <c r="K47">
        <v>0</v>
      </c>
      <c r="L47">
        <v>0</v>
      </c>
      <c r="M47">
        <v>0</v>
      </c>
      <c r="N47">
        <v>3</v>
      </c>
    </row>
    <row r="48" spans="1:14">
      <c r="A48" s="2" t="s">
        <v>14</v>
      </c>
      <c r="B48">
        <v>2019</v>
      </c>
      <c r="C48">
        <v>98600962</v>
      </c>
      <c r="D48" s="2" t="s">
        <v>150</v>
      </c>
      <c r="E48" s="2" t="s">
        <v>151</v>
      </c>
      <c r="F48" s="2" t="s">
        <v>152</v>
      </c>
      <c r="G48" s="2" t="s">
        <v>149</v>
      </c>
      <c r="H48">
        <v>3</v>
      </c>
      <c r="I48">
        <v>3</v>
      </c>
      <c r="J48">
        <v>1</v>
      </c>
      <c r="K48">
        <v>3</v>
      </c>
      <c r="L48">
        <v>19</v>
      </c>
      <c r="M48">
        <v>5</v>
      </c>
      <c r="N48">
        <v>34</v>
      </c>
    </row>
    <row r="49" spans="1:14">
      <c r="A49" s="2" t="s">
        <v>14</v>
      </c>
      <c r="B49">
        <v>2019</v>
      </c>
      <c r="C49">
        <v>98614583</v>
      </c>
      <c r="D49" s="2" t="s">
        <v>153</v>
      </c>
      <c r="E49" s="2" t="s">
        <v>154</v>
      </c>
      <c r="F49" s="2" t="s">
        <v>155</v>
      </c>
      <c r="G49" s="2" t="s">
        <v>149</v>
      </c>
      <c r="H49">
        <v>2</v>
      </c>
      <c r="I49">
        <v>0</v>
      </c>
      <c r="J49">
        <v>0</v>
      </c>
      <c r="K49">
        <v>0</v>
      </c>
      <c r="L49">
        <v>5</v>
      </c>
      <c r="M49">
        <v>0</v>
      </c>
      <c r="N49">
        <v>7</v>
      </c>
    </row>
    <row r="50" spans="1:14">
      <c r="A50" s="2" t="s">
        <v>14</v>
      </c>
      <c r="B50">
        <v>2019</v>
      </c>
      <c r="C50">
        <v>98608169</v>
      </c>
      <c r="D50" s="2" t="s">
        <v>156</v>
      </c>
      <c r="E50" s="2" t="s">
        <v>157</v>
      </c>
      <c r="F50" s="2" t="s">
        <v>158</v>
      </c>
      <c r="G50" s="2" t="s">
        <v>149</v>
      </c>
      <c r="H50">
        <v>0</v>
      </c>
      <c r="I50">
        <v>1</v>
      </c>
      <c r="J50">
        <v>3</v>
      </c>
      <c r="K50">
        <v>0</v>
      </c>
      <c r="L50">
        <v>0</v>
      </c>
      <c r="M50">
        <v>0</v>
      </c>
      <c r="N50">
        <v>4</v>
      </c>
    </row>
    <row r="51" spans="1:14">
      <c r="A51" s="2" t="s">
        <v>14</v>
      </c>
      <c r="B51">
        <v>2019</v>
      </c>
      <c r="C51">
        <v>98610573</v>
      </c>
      <c r="D51" s="2" t="s">
        <v>159</v>
      </c>
      <c r="E51" s="2" t="s">
        <v>160</v>
      </c>
      <c r="F51" s="2" t="s">
        <v>161</v>
      </c>
      <c r="G51" s="2" t="s">
        <v>149</v>
      </c>
      <c r="H51">
        <v>0</v>
      </c>
      <c r="I51">
        <v>27</v>
      </c>
      <c r="J51">
        <v>0</v>
      </c>
      <c r="K51">
        <v>0</v>
      </c>
      <c r="L51">
        <v>0</v>
      </c>
      <c r="M51">
        <v>0</v>
      </c>
      <c r="N51">
        <v>27</v>
      </c>
    </row>
    <row r="52" spans="1:14">
      <c r="A52" s="2" t="s">
        <v>14</v>
      </c>
      <c r="B52">
        <v>2019</v>
      </c>
      <c r="C52">
        <v>98609711</v>
      </c>
      <c r="D52" s="2" t="s">
        <v>162</v>
      </c>
      <c r="E52" s="2" t="s">
        <v>163</v>
      </c>
      <c r="F52" s="2" t="s">
        <v>164</v>
      </c>
      <c r="G52" s="2" t="s">
        <v>149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2</v>
      </c>
    </row>
    <row r="53" spans="1:14">
      <c r="A53" s="2" t="s">
        <v>14</v>
      </c>
      <c r="B53">
        <v>2019</v>
      </c>
      <c r="C53">
        <v>98614975</v>
      </c>
      <c r="D53" s="2" t="s">
        <v>165</v>
      </c>
      <c r="E53" s="2" t="s">
        <v>166</v>
      </c>
      <c r="F53" s="2" t="s">
        <v>167</v>
      </c>
      <c r="G53" s="2" t="s">
        <v>149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</row>
    <row r="54" spans="1:14">
      <c r="A54" s="2" t="s">
        <v>14</v>
      </c>
      <c r="B54">
        <v>2019</v>
      </c>
      <c r="C54">
        <v>98612776</v>
      </c>
      <c r="D54" s="2" t="s">
        <v>168</v>
      </c>
      <c r="E54" s="2" t="s">
        <v>169</v>
      </c>
      <c r="F54" s="2" t="s">
        <v>161</v>
      </c>
      <c r="G54" s="2" t="s">
        <v>149</v>
      </c>
      <c r="H54">
        <v>0</v>
      </c>
      <c r="I54">
        <v>0</v>
      </c>
      <c r="J54">
        <v>1</v>
      </c>
      <c r="K54">
        <v>3</v>
      </c>
      <c r="L54">
        <v>8</v>
      </c>
      <c r="M54">
        <v>1</v>
      </c>
      <c r="N54">
        <v>13</v>
      </c>
    </row>
    <row r="55" spans="1:14">
      <c r="A55" s="2" t="s">
        <v>14</v>
      </c>
      <c r="B55">
        <v>2019</v>
      </c>
      <c r="C55">
        <v>98605029</v>
      </c>
      <c r="D55" s="2" t="s">
        <v>170</v>
      </c>
      <c r="E55" s="2" t="s">
        <v>171</v>
      </c>
      <c r="F55" s="2" t="s">
        <v>152</v>
      </c>
      <c r="G55" s="2" t="s">
        <v>149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</row>
    <row r="56" spans="1:14">
      <c r="A56" s="2" t="s">
        <v>14</v>
      </c>
      <c r="B56">
        <v>2019</v>
      </c>
      <c r="C56">
        <v>98608759</v>
      </c>
      <c r="D56" s="2" t="s">
        <v>172</v>
      </c>
      <c r="E56" s="2" t="s">
        <v>173</v>
      </c>
      <c r="F56" s="2" t="s">
        <v>161</v>
      </c>
      <c r="G56" s="2" t="s">
        <v>149</v>
      </c>
      <c r="H56">
        <v>1</v>
      </c>
      <c r="I56">
        <v>0</v>
      </c>
      <c r="J56">
        <v>2</v>
      </c>
      <c r="K56">
        <v>0</v>
      </c>
      <c r="L56">
        <v>11</v>
      </c>
      <c r="M56">
        <v>0</v>
      </c>
      <c r="N56">
        <v>14</v>
      </c>
    </row>
    <row r="57" spans="1:14">
      <c r="A57" s="2" t="s">
        <v>14</v>
      </c>
      <c r="B57">
        <v>2019</v>
      </c>
      <c r="C57">
        <v>98609040</v>
      </c>
      <c r="D57" s="2" t="s">
        <v>174</v>
      </c>
      <c r="E57" s="2" t="s">
        <v>175</v>
      </c>
      <c r="F57" s="2" t="s">
        <v>176</v>
      </c>
      <c r="G57" s="2" t="s">
        <v>149</v>
      </c>
      <c r="H57">
        <v>1</v>
      </c>
      <c r="I57">
        <v>1</v>
      </c>
      <c r="J57">
        <v>0</v>
      </c>
      <c r="K57">
        <v>2</v>
      </c>
      <c r="L57">
        <v>5</v>
      </c>
      <c r="M57">
        <v>1</v>
      </c>
      <c r="N57">
        <v>10</v>
      </c>
    </row>
    <row r="58" spans="1:14">
      <c r="A58" s="2" t="s">
        <v>14</v>
      </c>
      <c r="B58">
        <v>2019</v>
      </c>
      <c r="C58">
        <v>98607475</v>
      </c>
      <c r="D58" s="2" t="s">
        <v>177</v>
      </c>
      <c r="E58" s="2" t="s">
        <v>178</v>
      </c>
      <c r="F58" s="2" t="s">
        <v>179</v>
      </c>
      <c r="G58" s="2" t="s">
        <v>149</v>
      </c>
      <c r="H58">
        <v>0</v>
      </c>
      <c r="I58">
        <v>0</v>
      </c>
      <c r="J58">
        <v>0</v>
      </c>
      <c r="K58">
        <v>0</v>
      </c>
      <c r="L58">
        <v>3</v>
      </c>
      <c r="M58">
        <v>1</v>
      </c>
      <c r="N58">
        <v>4</v>
      </c>
    </row>
    <row r="59" spans="1:14">
      <c r="A59" s="2" t="s">
        <v>14</v>
      </c>
      <c r="B59">
        <v>2019</v>
      </c>
      <c r="C59">
        <v>98614699</v>
      </c>
      <c r="D59" s="2" t="s">
        <v>180</v>
      </c>
      <c r="E59" s="2" t="s">
        <v>181</v>
      </c>
      <c r="F59" s="2" t="s">
        <v>155</v>
      </c>
      <c r="G59" s="2" t="s">
        <v>149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</row>
    <row r="60" spans="1:14">
      <c r="A60" s="2" t="s">
        <v>14</v>
      </c>
      <c r="B60">
        <v>2019</v>
      </c>
      <c r="C60">
        <v>98605715</v>
      </c>
      <c r="D60" s="2" t="s">
        <v>182</v>
      </c>
      <c r="E60" s="2" t="s">
        <v>183</v>
      </c>
      <c r="F60" s="2" t="s">
        <v>184</v>
      </c>
      <c r="G60" s="2" t="s">
        <v>149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</row>
    <row r="61" spans="1:14">
      <c r="A61" s="2" t="s">
        <v>14</v>
      </c>
      <c r="B61">
        <v>2019</v>
      </c>
      <c r="C61">
        <v>98604112</v>
      </c>
      <c r="D61" s="2" t="s">
        <v>185</v>
      </c>
      <c r="E61" s="2" t="s">
        <v>186</v>
      </c>
      <c r="F61" s="2" t="s">
        <v>152</v>
      </c>
      <c r="G61" s="2" t="s">
        <v>149</v>
      </c>
      <c r="H61">
        <v>0</v>
      </c>
      <c r="I61">
        <v>6</v>
      </c>
      <c r="J61">
        <v>0</v>
      </c>
      <c r="K61">
        <v>0</v>
      </c>
      <c r="L61">
        <v>0</v>
      </c>
      <c r="M61">
        <v>0</v>
      </c>
      <c r="N61">
        <v>6</v>
      </c>
    </row>
    <row r="62" spans="1:14">
      <c r="A62" s="2" t="s">
        <v>14</v>
      </c>
      <c r="B62">
        <v>2019</v>
      </c>
      <c r="C62">
        <v>98604430</v>
      </c>
      <c r="D62" s="2" t="s">
        <v>187</v>
      </c>
      <c r="E62" s="2" t="s">
        <v>188</v>
      </c>
      <c r="F62" s="2" t="s">
        <v>189</v>
      </c>
      <c r="G62" s="2" t="s">
        <v>149</v>
      </c>
      <c r="H62">
        <v>0</v>
      </c>
      <c r="I62">
        <v>0</v>
      </c>
      <c r="J62">
        <v>0</v>
      </c>
      <c r="K62">
        <v>0</v>
      </c>
      <c r="L62">
        <v>0</v>
      </c>
      <c r="M62">
        <v>5</v>
      </c>
      <c r="N62">
        <v>5</v>
      </c>
    </row>
    <row r="63" spans="1:14">
      <c r="A63" s="2" t="s">
        <v>14</v>
      </c>
      <c r="B63">
        <v>2019</v>
      </c>
      <c r="C63">
        <v>98609111</v>
      </c>
      <c r="D63" s="2" t="s">
        <v>190</v>
      </c>
      <c r="E63" s="2" t="s">
        <v>191</v>
      </c>
      <c r="F63" s="2" t="s">
        <v>192</v>
      </c>
      <c r="G63" s="2" t="s">
        <v>149</v>
      </c>
      <c r="H63">
        <v>0</v>
      </c>
      <c r="I63">
        <v>0</v>
      </c>
      <c r="J63">
        <v>0</v>
      </c>
      <c r="K63">
        <v>0</v>
      </c>
      <c r="L63">
        <v>0</v>
      </c>
      <c r="M63">
        <v>5</v>
      </c>
      <c r="N63">
        <v>5</v>
      </c>
    </row>
    <row r="64" spans="1:14">
      <c r="A64" s="2" t="s">
        <v>14</v>
      </c>
      <c r="B64">
        <v>2019</v>
      </c>
      <c r="C64">
        <v>98605178</v>
      </c>
      <c r="D64" s="2" t="s">
        <v>193</v>
      </c>
      <c r="E64" s="2" t="s">
        <v>194</v>
      </c>
      <c r="F64" s="2" t="s">
        <v>152</v>
      </c>
      <c r="G64" s="2" t="s">
        <v>149</v>
      </c>
      <c r="H64">
        <v>4</v>
      </c>
      <c r="I64">
        <v>1</v>
      </c>
      <c r="J64">
        <v>0</v>
      </c>
      <c r="K64">
        <v>1</v>
      </c>
      <c r="L64">
        <v>53</v>
      </c>
      <c r="M64">
        <v>8</v>
      </c>
      <c r="N64">
        <v>67</v>
      </c>
    </row>
    <row r="65" spans="1:14">
      <c r="A65" s="2" t="s">
        <v>14</v>
      </c>
      <c r="B65">
        <v>2019</v>
      </c>
      <c r="C65">
        <v>98607755</v>
      </c>
      <c r="D65" s="2" t="s">
        <v>195</v>
      </c>
      <c r="E65" s="2" t="s">
        <v>196</v>
      </c>
      <c r="F65" s="2" t="s">
        <v>197</v>
      </c>
      <c r="G65" s="2" t="s">
        <v>149</v>
      </c>
      <c r="H65">
        <v>0</v>
      </c>
      <c r="I65">
        <v>0</v>
      </c>
      <c r="J65">
        <v>0</v>
      </c>
      <c r="K65">
        <v>0</v>
      </c>
      <c r="L65">
        <v>12</v>
      </c>
      <c r="M65">
        <v>0</v>
      </c>
      <c r="N65">
        <v>12</v>
      </c>
    </row>
    <row r="66" spans="1:14">
      <c r="A66" s="2" t="s">
        <v>14</v>
      </c>
      <c r="B66">
        <v>2019</v>
      </c>
      <c r="C66">
        <v>98601973</v>
      </c>
      <c r="D66" s="2" t="s">
        <v>198</v>
      </c>
      <c r="E66" s="2" t="s">
        <v>199</v>
      </c>
      <c r="F66" s="2" t="s">
        <v>200</v>
      </c>
      <c r="G66" s="2" t="s">
        <v>149</v>
      </c>
      <c r="H66">
        <v>50</v>
      </c>
      <c r="I66">
        <v>0</v>
      </c>
      <c r="J66">
        <v>0</v>
      </c>
      <c r="K66">
        <v>0</v>
      </c>
      <c r="L66">
        <v>20</v>
      </c>
      <c r="M66">
        <v>0</v>
      </c>
      <c r="N66">
        <v>70</v>
      </c>
    </row>
    <row r="67" spans="1:14">
      <c r="A67" s="2" t="s">
        <v>14</v>
      </c>
      <c r="B67">
        <v>2019</v>
      </c>
      <c r="C67">
        <v>98609817</v>
      </c>
      <c r="D67" s="2" t="s">
        <v>201</v>
      </c>
      <c r="E67" s="2" t="s">
        <v>202</v>
      </c>
      <c r="F67" s="2" t="s">
        <v>161</v>
      </c>
      <c r="G67" s="2" t="s">
        <v>149</v>
      </c>
      <c r="H67">
        <v>0</v>
      </c>
      <c r="I67">
        <v>4</v>
      </c>
      <c r="J67">
        <v>1</v>
      </c>
      <c r="K67">
        <v>0</v>
      </c>
      <c r="L67">
        <v>0</v>
      </c>
      <c r="M67">
        <v>3</v>
      </c>
      <c r="N67">
        <v>8</v>
      </c>
    </row>
    <row r="68" spans="1:14">
      <c r="A68" s="2" t="s">
        <v>14</v>
      </c>
      <c r="B68">
        <v>2019</v>
      </c>
      <c r="C68">
        <v>98604857</v>
      </c>
      <c r="D68" s="2" t="s">
        <v>203</v>
      </c>
      <c r="E68" s="2" t="s">
        <v>204</v>
      </c>
      <c r="F68" s="2" t="s">
        <v>158</v>
      </c>
      <c r="G68" s="2" t="s">
        <v>149</v>
      </c>
      <c r="H68">
        <v>0</v>
      </c>
      <c r="I68">
        <v>0</v>
      </c>
      <c r="J68">
        <v>0</v>
      </c>
      <c r="K68">
        <v>0</v>
      </c>
      <c r="L68">
        <v>3280</v>
      </c>
      <c r="M68">
        <v>0</v>
      </c>
      <c r="N68">
        <v>3280</v>
      </c>
    </row>
    <row r="69" spans="1:14">
      <c r="A69" s="2" t="s">
        <v>14</v>
      </c>
      <c r="B69">
        <v>2019</v>
      </c>
      <c r="C69">
        <v>98610571</v>
      </c>
      <c r="D69" s="2" t="s">
        <v>205</v>
      </c>
      <c r="E69" s="2" t="s">
        <v>206</v>
      </c>
      <c r="F69" s="2" t="s">
        <v>207</v>
      </c>
      <c r="G69" s="2" t="s">
        <v>149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</row>
    <row r="70" spans="1:14">
      <c r="A70" s="2" t="s">
        <v>14</v>
      </c>
      <c r="B70">
        <v>2019</v>
      </c>
      <c r="C70">
        <v>98607169</v>
      </c>
      <c r="D70" s="2" t="s">
        <v>208</v>
      </c>
      <c r="E70" s="2" t="s">
        <v>209</v>
      </c>
      <c r="F70" s="2" t="s">
        <v>148</v>
      </c>
      <c r="G70" s="2" t="s">
        <v>149</v>
      </c>
      <c r="H70">
        <v>6</v>
      </c>
      <c r="I70">
        <v>0</v>
      </c>
      <c r="J70">
        <v>0</v>
      </c>
      <c r="K70">
        <v>0</v>
      </c>
      <c r="L70">
        <v>0</v>
      </c>
      <c r="M70">
        <v>0</v>
      </c>
      <c r="N70">
        <v>6</v>
      </c>
    </row>
    <row r="71" spans="1:14">
      <c r="A71" s="2" t="s">
        <v>14</v>
      </c>
      <c r="B71">
        <v>2019</v>
      </c>
      <c r="C71">
        <v>98603841</v>
      </c>
      <c r="D71" s="2" t="s">
        <v>210</v>
      </c>
      <c r="E71" s="2" t="s">
        <v>211</v>
      </c>
      <c r="F71" s="2" t="s">
        <v>155</v>
      </c>
      <c r="G71" s="2" t="s">
        <v>149</v>
      </c>
      <c r="H71">
        <v>0</v>
      </c>
      <c r="I71">
        <v>0</v>
      </c>
      <c r="J71">
        <v>0</v>
      </c>
      <c r="K71">
        <v>0</v>
      </c>
      <c r="L71">
        <v>1018</v>
      </c>
      <c r="M71">
        <v>0</v>
      </c>
      <c r="N71">
        <v>1018</v>
      </c>
    </row>
    <row r="72" spans="1:14">
      <c r="A72" s="2" t="s">
        <v>14</v>
      </c>
      <c r="B72">
        <v>2019</v>
      </c>
      <c r="C72">
        <v>98607627</v>
      </c>
      <c r="D72" s="2" t="s">
        <v>212</v>
      </c>
      <c r="E72" s="2" t="s">
        <v>213</v>
      </c>
      <c r="F72" s="2" t="s">
        <v>155</v>
      </c>
      <c r="G72" s="2" t="s">
        <v>149</v>
      </c>
      <c r="H72">
        <v>0</v>
      </c>
      <c r="I72">
        <v>3</v>
      </c>
      <c r="J72">
        <v>0</v>
      </c>
      <c r="K72">
        <v>0</v>
      </c>
      <c r="L72">
        <v>0</v>
      </c>
      <c r="M72">
        <v>0</v>
      </c>
      <c r="N72">
        <v>3</v>
      </c>
    </row>
    <row r="73" spans="1:14">
      <c r="A73" s="2" t="s">
        <v>14</v>
      </c>
      <c r="B73">
        <v>2019</v>
      </c>
      <c r="C73">
        <v>98608116</v>
      </c>
      <c r="D73" s="2" t="s">
        <v>214</v>
      </c>
      <c r="E73" s="2" t="s">
        <v>215</v>
      </c>
      <c r="F73" s="2" t="s">
        <v>216</v>
      </c>
      <c r="G73" s="2" t="s">
        <v>149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</row>
    <row r="74" spans="1:14">
      <c r="A74" s="2" t="s">
        <v>14</v>
      </c>
      <c r="B74">
        <v>2019</v>
      </c>
      <c r="C74">
        <v>98609425</v>
      </c>
      <c r="D74" s="2" t="s">
        <v>217</v>
      </c>
      <c r="E74" s="2"/>
      <c r="F74" s="2"/>
      <c r="G74" s="2" t="s">
        <v>149</v>
      </c>
      <c r="H74">
        <v>0</v>
      </c>
      <c r="I74">
        <v>0</v>
      </c>
      <c r="J74">
        <v>0</v>
      </c>
      <c r="K74">
        <v>11</v>
      </c>
      <c r="L74">
        <v>0</v>
      </c>
      <c r="M74">
        <v>0</v>
      </c>
      <c r="N74">
        <v>11</v>
      </c>
    </row>
    <row r="75" spans="1:14">
      <c r="A75" s="2" t="s">
        <v>14</v>
      </c>
      <c r="B75">
        <v>2019</v>
      </c>
      <c r="C75">
        <v>98610927</v>
      </c>
      <c r="D75" s="2" t="s">
        <v>218</v>
      </c>
      <c r="E75" s="2"/>
      <c r="F75" s="2"/>
      <c r="G75" s="2" t="s">
        <v>149</v>
      </c>
      <c r="H75">
        <v>0</v>
      </c>
      <c r="I75">
        <v>6</v>
      </c>
      <c r="J75">
        <v>3</v>
      </c>
      <c r="K75">
        <v>0</v>
      </c>
      <c r="L75">
        <v>0</v>
      </c>
      <c r="M75">
        <v>0</v>
      </c>
      <c r="N75">
        <v>9</v>
      </c>
    </row>
    <row r="76" spans="1:14">
      <c r="A76" s="2" t="s">
        <v>14</v>
      </c>
      <c r="B76">
        <v>2019</v>
      </c>
      <c r="C76">
        <v>98605647</v>
      </c>
      <c r="D76" s="2" t="s">
        <v>219</v>
      </c>
      <c r="E76" s="2" t="s">
        <v>220</v>
      </c>
      <c r="F76" s="2" t="s">
        <v>221</v>
      </c>
      <c r="G76" s="2" t="s">
        <v>149</v>
      </c>
      <c r="H76">
        <v>0</v>
      </c>
      <c r="I76">
        <v>0</v>
      </c>
      <c r="J76">
        <v>0</v>
      </c>
      <c r="K76">
        <v>0</v>
      </c>
      <c r="L76">
        <v>2</v>
      </c>
      <c r="M76">
        <v>0</v>
      </c>
      <c r="N76">
        <v>2</v>
      </c>
    </row>
    <row r="77" spans="1:14">
      <c r="A77" s="2" t="s">
        <v>14</v>
      </c>
      <c r="B77">
        <v>2019</v>
      </c>
      <c r="C77">
        <v>98614615</v>
      </c>
      <c r="D77" s="2" t="s">
        <v>222</v>
      </c>
      <c r="E77" s="2"/>
      <c r="F77" s="2"/>
      <c r="G77" s="2" t="s">
        <v>149</v>
      </c>
      <c r="H77">
        <v>1</v>
      </c>
      <c r="I77">
        <v>0</v>
      </c>
      <c r="J77">
        <v>0</v>
      </c>
      <c r="K77">
        <v>0</v>
      </c>
      <c r="L77">
        <v>2</v>
      </c>
      <c r="M77">
        <v>0</v>
      </c>
      <c r="N77">
        <v>3</v>
      </c>
    </row>
    <row r="78" spans="1:14">
      <c r="A78" s="2" t="s">
        <v>14</v>
      </c>
      <c r="B78">
        <v>2019</v>
      </c>
      <c r="C78">
        <v>98606503</v>
      </c>
      <c r="D78" s="2" t="s">
        <v>223</v>
      </c>
      <c r="E78" s="2" t="s">
        <v>224</v>
      </c>
      <c r="F78" s="2" t="s">
        <v>161</v>
      </c>
      <c r="G78" s="2" t="s">
        <v>149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</row>
    <row r="79" spans="1:14">
      <c r="A79" s="2" t="s">
        <v>14</v>
      </c>
      <c r="B79">
        <v>2019</v>
      </c>
      <c r="C79">
        <v>98606455</v>
      </c>
      <c r="D79" s="2" t="s">
        <v>225</v>
      </c>
      <c r="E79" s="2" t="s">
        <v>226</v>
      </c>
      <c r="F79" s="2" t="s">
        <v>161</v>
      </c>
      <c r="G79" s="2" t="s">
        <v>149</v>
      </c>
      <c r="H79">
        <v>0</v>
      </c>
      <c r="I79">
        <v>2</v>
      </c>
      <c r="J79">
        <v>0</v>
      </c>
      <c r="K79">
        <v>1</v>
      </c>
      <c r="L79">
        <v>1</v>
      </c>
      <c r="M79">
        <v>0</v>
      </c>
      <c r="N79">
        <v>4</v>
      </c>
    </row>
    <row r="80" spans="1:14">
      <c r="A80" s="2" t="s">
        <v>14</v>
      </c>
      <c r="B80">
        <v>2019</v>
      </c>
      <c r="C80">
        <v>98606153</v>
      </c>
      <c r="D80" s="2" t="s">
        <v>227</v>
      </c>
      <c r="E80" s="2" t="s">
        <v>228</v>
      </c>
      <c r="F80" s="2" t="s">
        <v>229</v>
      </c>
      <c r="G80" s="2" t="s">
        <v>149</v>
      </c>
      <c r="H80">
        <v>0</v>
      </c>
      <c r="I80">
        <v>0</v>
      </c>
      <c r="J80">
        <v>2</v>
      </c>
      <c r="K80">
        <v>0</v>
      </c>
      <c r="L80">
        <v>0</v>
      </c>
      <c r="M80">
        <v>0</v>
      </c>
      <c r="N80">
        <v>2</v>
      </c>
    </row>
    <row r="81" spans="1:14">
      <c r="A81" s="2" t="s">
        <v>14</v>
      </c>
      <c r="B81">
        <v>2019</v>
      </c>
      <c r="C81">
        <v>98609252</v>
      </c>
      <c r="D81" s="2" t="s">
        <v>230</v>
      </c>
      <c r="E81" s="2" t="s">
        <v>231</v>
      </c>
      <c r="F81" s="2" t="s">
        <v>152</v>
      </c>
      <c r="G81" s="2" t="s">
        <v>149</v>
      </c>
      <c r="H81">
        <v>0</v>
      </c>
      <c r="I81">
        <v>5</v>
      </c>
      <c r="J81">
        <v>2</v>
      </c>
      <c r="K81">
        <v>0</v>
      </c>
      <c r="L81">
        <v>2</v>
      </c>
      <c r="M81">
        <v>6</v>
      </c>
      <c r="N81">
        <v>15</v>
      </c>
    </row>
    <row r="82" spans="1:14">
      <c r="A82" s="2" t="s">
        <v>14</v>
      </c>
      <c r="B82">
        <v>2019</v>
      </c>
      <c r="C82">
        <v>98604419</v>
      </c>
      <c r="D82" s="2" t="s">
        <v>232</v>
      </c>
      <c r="E82" s="2" t="s">
        <v>233</v>
      </c>
      <c r="F82" s="2" t="s">
        <v>161</v>
      </c>
      <c r="G82" s="2" t="s">
        <v>149</v>
      </c>
      <c r="H82">
        <v>4</v>
      </c>
      <c r="I82">
        <v>0</v>
      </c>
      <c r="J82">
        <v>0</v>
      </c>
      <c r="K82">
        <v>0</v>
      </c>
      <c r="L82">
        <v>2</v>
      </c>
      <c r="M82">
        <v>1</v>
      </c>
      <c r="N82">
        <v>7</v>
      </c>
    </row>
    <row r="83" spans="1:14">
      <c r="A83" s="2" t="s">
        <v>14</v>
      </c>
      <c r="B83">
        <v>2019</v>
      </c>
      <c r="C83">
        <v>98610946</v>
      </c>
      <c r="D83" s="2" t="s">
        <v>234</v>
      </c>
      <c r="E83" s="2" t="s">
        <v>235</v>
      </c>
      <c r="F83" s="2" t="s">
        <v>179</v>
      </c>
      <c r="G83" s="2" t="s">
        <v>149</v>
      </c>
      <c r="H83">
        <v>10</v>
      </c>
      <c r="I83">
        <v>0</v>
      </c>
      <c r="J83">
        <v>0</v>
      </c>
      <c r="K83">
        <v>0</v>
      </c>
      <c r="L83">
        <v>8</v>
      </c>
      <c r="M83">
        <v>0</v>
      </c>
      <c r="N83">
        <v>18</v>
      </c>
    </row>
    <row r="84" spans="1:14">
      <c r="A84" s="2" t="s">
        <v>14</v>
      </c>
      <c r="B84">
        <v>2019</v>
      </c>
      <c r="C84">
        <v>98609354</v>
      </c>
      <c r="D84" s="2" t="s">
        <v>236</v>
      </c>
      <c r="E84" s="2" t="s">
        <v>237</v>
      </c>
      <c r="F84" s="2" t="s">
        <v>161</v>
      </c>
      <c r="G84" s="2" t="s">
        <v>149</v>
      </c>
      <c r="H84">
        <v>0</v>
      </c>
      <c r="I84">
        <v>0</v>
      </c>
      <c r="J84">
        <v>0</v>
      </c>
      <c r="K84">
        <v>0</v>
      </c>
      <c r="L84">
        <v>3</v>
      </c>
      <c r="M84">
        <v>0</v>
      </c>
      <c r="N84">
        <v>3</v>
      </c>
    </row>
    <row r="85" spans="1:14">
      <c r="A85" s="2" t="s">
        <v>14</v>
      </c>
      <c r="B85">
        <v>2019</v>
      </c>
      <c r="C85">
        <v>98600788</v>
      </c>
      <c r="D85" s="2" t="s">
        <v>238</v>
      </c>
      <c r="E85" s="2" t="s">
        <v>239</v>
      </c>
      <c r="F85" s="2" t="s">
        <v>161</v>
      </c>
      <c r="G85" s="2" t="s">
        <v>149</v>
      </c>
      <c r="H85">
        <v>0</v>
      </c>
      <c r="I85">
        <v>385</v>
      </c>
      <c r="J85">
        <v>0</v>
      </c>
      <c r="K85">
        <v>231</v>
      </c>
      <c r="L85">
        <v>0</v>
      </c>
      <c r="M85">
        <v>0</v>
      </c>
      <c r="N85">
        <v>616</v>
      </c>
    </row>
    <row r="86" spans="1:14">
      <c r="A86" s="2" t="s">
        <v>14</v>
      </c>
      <c r="B86">
        <v>2019</v>
      </c>
      <c r="C86">
        <v>98611538</v>
      </c>
      <c r="D86" s="2" t="s">
        <v>240</v>
      </c>
      <c r="E86" s="2" t="s">
        <v>241</v>
      </c>
      <c r="F86" s="2" t="s">
        <v>155</v>
      </c>
      <c r="G86" s="2" t="s">
        <v>149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</row>
    <row r="87" spans="1:14">
      <c r="A87" s="2" t="s">
        <v>14</v>
      </c>
      <c r="B87">
        <v>2019</v>
      </c>
      <c r="C87">
        <v>98610545</v>
      </c>
      <c r="D87" s="2" t="s">
        <v>242</v>
      </c>
      <c r="E87" s="2" t="s">
        <v>243</v>
      </c>
      <c r="F87" s="2" t="s">
        <v>155</v>
      </c>
      <c r="G87" s="2" t="s">
        <v>149</v>
      </c>
      <c r="H87">
        <v>0</v>
      </c>
      <c r="I87">
        <v>0</v>
      </c>
      <c r="J87">
        <v>0</v>
      </c>
      <c r="K87">
        <v>0</v>
      </c>
      <c r="L87">
        <v>0</v>
      </c>
      <c r="M87">
        <v>2</v>
      </c>
      <c r="N87">
        <v>2</v>
      </c>
    </row>
    <row r="88" spans="1:14">
      <c r="A88" s="2" t="s">
        <v>14</v>
      </c>
      <c r="B88">
        <v>2019</v>
      </c>
      <c r="C88">
        <v>98606950</v>
      </c>
      <c r="D88" s="2" t="s">
        <v>244</v>
      </c>
      <c r="E88" s="2" t="s">
        <v>245</v>
      </c>
      <c r="F88" s="2" t="s">
        <v>192</v>
      </c>
      <c r="G88" s="2" t="s">
        <v>149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>
      <c r="A89" s="2" t="s">
        <v>14</v>
      </c>
      <c r="B89">
        <v>2019</v>
      </c>
      <c r="C89">
        <v>98603707</v>
      </c>
      <c r="D89" s="2" t="s">
        <v>246</v>
      </c>
      <c r="E89" s="2" t="s">
        <v>247</v>
      </c>
      <c r="F89" s="2" t="s">
        <v>148</v>
      </c>
      <c r="G89" s="2" t="s">
        <v>149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</row>
    <row r="90" spans="1:14">
      <c r="A90" s="2" t="s">
        <v>14</v>
      </c>
      <c r="B90">
        <v>2019</v>
      </c>
      <c r="C90">
        <v>98610145</v>
      </c>
      <c r="D90" s="2" t="s">
        <v>248</v>
      </c>
      <c r="E90" s="2" t="s">
        <v>249</v>
      </c>
      <c r="F90" s="2" t="s">
        <v>250</v>
      </c>
      <c r="G90" s="2" t="s">
        <v>149</v>
      </c>
      <c r="H90">
        <v>0</v>
      </c>
      <c r="I90">
        <v>0</v>
      </c>
      <c r="J90">
        <v>0</v>
      </c>
      <c r="K90">
        <v>0</v>
      </c>
      <c r="L90">
        <v>8</v>
      </c>
      <c r="M90">
        <v>0</v>
      </c>
      <c r="N90">
        <v>8</v>
      </c>
    </row>
    <row r="91" spans="1:14">
      <c r="A91" s="2" t="s">
        <v>14</v>
      </c>
      <c r="B91">
        <v>2019</v>
      </c>
      <c r="C91">
        <v>98603442</v>
      </c>
      <c r="D91" s="2" t="s">
        <v>251</v>
      </c>
      <c r="E91" s="2" t="s">
        <v>252</v>
      </c>
      <c r="F91" s="2" t="s">
        <v>184</v>
      </c>
      <c r="G91" s="2" t="s">
        <v>149</v>
      </c>
      <c r="H91">
        <v>0</v>
      </c>
      <c r="I91">
        <v>0</v>
      </c>
      <c r="J91">
        <v>0</v>
      </c>
      <c r="K91">
        <v>0</v>
      </c>
      <c r="L91">
        <v>14</v>
      </c>
      <c r="M91">
        <v>3</v>
      </c>
      <c r="N91">
        <v>17</v>
      </c>
    </row>
    <row r="92" spans="1:14">
      <c r="A92" s="2" t="s">
        <v>14</v>
      </c>
      <c r="B92">
        <v>2019</v>
      </c>
      <c r="C92">
        <v>98609826</v>
      </c>
      <c r="D92" s="2" t="s">
        <v>253</v>
      </c>
      <c r="E92" s="2" t="s">
        <v>254</v>
      </c>
      <c r="F92" s="2" t="s">
        <v>179</v>
      </c>
      <c r="G92" s="2" t="s">
        <v>149</v>
      </c>
      <c r="H92">
        <v>0</v>
      </c>
      <c r="I92">
        <v>3</v>
      </c>
      <c r="J92">
        <v>0</v>
      </c>
      <c r="K92">
        <v>0</v>
      </c>
      <c r="L92">
        <v>0</v>
      </c>
      <c r="M92">
        <v>0</v>
      </c>
      <c r="N92">
        <v>3</v>
      </c>
    </row>
    <row r="93" spans="1:14">
      <c r="A93" s="2" t="s">
        <v>14</v>
      </c>
      <c r="B93">
        <v>2019</v>
      </c>
      <c r="C93">
        <v>98638426</v>
      </c>
      <c r="D93" s="2" t="s">
        <v>255</v>
      </c>
      <c r="E93" s="2" t="s">
        <v>256</v>
      </c>
      <c r="F93" s="2" t="s">
        <v>257</v>
      </c>
      <c r="G93" s="2" t="s">
        <v>149</v>
      </c>
      <c r="H93">
        <v>0</v>
      </c>
      <c r="I93">
        <v>0</v>
      </c>
      <c r="J93">
        <v>0</v>
      </c>
      <c r="K93">
        <v>0</v>
      </c>
      <c r="L93">
        <v>2</v>
      </c>
      <c r="M93">
        <v>11</v>
      </c>
      <c r="N93">
        <v>13</v>
      </c>
    </row>
    <row r="94" spans="1:14">
      <c r="A94" s="2" t="s">
        <v>14</v>
      </c>
      <c r="B94">
        <v>2019</v>
      </c>
      <c r="C94">
        <v>98609331</v>
      </c>
      <c r="D94" s="2" t="s">
        <v>258</v>
      </c>
      <c r="E94" s="2" t="s">
        <v>259</v>
      </c>
      <c r="F94" s="2" t="s">
        <v>161</v>
      </c>
      <c r="G94" s="2" t="s">
        <v>149</v>
      </c>
      <c r="H94">
        <v>0</v>
      </c>
      <c r="I94">
        <v>4</v>
      </c>
      <c r="J94">
        <v>0</v>
      </c>
      <c r="K94">
        <v>0</v>
      </c>
      <c r="L94">
        <v>0</v>
      </c>
      <c r="M94">
        <v>4</v>
      </c>
      <c r="N94">
        <v>8</v>
      </c>
    </row>
    <row r="95" spans="1:14">
      <c r="A95" s="2" t="s">
        <v>14</v>
      </c>
      <c r="B95">
        <v>2019</v>
      </c>
      <c r="C95">
        <v>98614807</v>
      </c>
      <c r="D95" s="2" t="s">
        <v>260</v>
      </c>
      <c r="E95" s="2" t="s">
        <v>261</v>
      </c>
      <c r="F95" s="2" t="s">
        <v>179</v>
      </c>
      <c r="G95" s="2" t="s">
        <v>149</v>
      </c>
      <c r="H95">
        <v>0</v>
      </c>
      <c r="I95">
        <v>2</v>
      </c>
      <c r="J95">
        <v>4</v>
      </c>
      <c r="K95">
        <v>0</v>
      </c>
      <c r="L95">
        <v>11</v>
      </c>
      <c r="M95">
        <v>1</v>
      </c>
      <c r="N95">
        <v>18</v>
      </c>
    </row>
    <row r="96" spans="1:14">
      <c r="A96" s="2" t="s">
        <v>14</v>
      </c>
      <c r="B96">
        <v>2019</v>
      </c>
      <c r="C96">
        <v>98608964</v>
      </c>
      <c r="D96" s="2" t="s">
        <v>262</v>
      </c>
      <c r="E96" s="2" t="s">
        <v>263</v>
      </c>
      <c r="F96" s="2" t="s">
        <v>264</v>
      </c>
      <c r="G96" s="2" t="s">
        <v>149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</row>
    <row r="97" spans="1:14">
      <c r="A97" s="2" t="s">
        <v>14</v>
      </c>
      <c r="B97">
        <v>2019</v>
      </c>
      <c r="C97">
        <v>98609299</v>
      </c>
      <c r="D97" s="2" t="s">
        <v>265</v>
      </c>
      <c r="E97" s="2" t="s">
        <v>266</v>
      </c>
      <c r="F97" s="2" t="s">
        <v>229</v>
      </c>
      <c r="G97" s="2" t="s">
        <v>149</v>
      </c>
      <c r="H97">
        <v>0</v>
      </c>
      <c r="I97">
        <v>0</v>
      </c>
      <c r="J97">
        <v>0</v>
      </c>
      <c r="K97">
        <v>0</v>
      </c>
      <c r="L97">
        <v>7</v>
      </c>
      <c r="M97">
        <v>6</v>
      </c>
      <c r="N97">
        <v>13</v>
      </c>
    </row>
    <row r="98" spans="1:14">
      <c r="A98" s="2" t="s">
        <v>14</v>
      </c>
      <c r="B98">
        <v>2019</v>
      </c>
      <c r="C98">
        <v>98614576</v>
      </c>
      <c r="D98" s="2" t="s">
        <v>267</v>
      </c>
      <c r="E98" s="2" t="s">
        <v>268</v>
      </c>
      <c r="F98" s="2" t="s">
        <v>164</v>
      </c>
      <c r="G98" s="2" t="s">
        <v>149</v>
      </c>
      <c r="H98">
        <v>0</v>
      </c>
      <c r="I98">
        <v>0</v>
      </c>
      <c r="J98">
        <v>0</v>
      </c>
      <c r="K98">
        <v>1</v>
      </c>
      <c r="L98">
        <v>7</v>
      </c>
      <c r="M98">
        <v>0</v>
      </c>
      <c r="N98">
        <v>8</v>
      </c>
    </row>
    <row r="99" spans="1:14">
      <c r="A99" s="2" t="s">
        <v>14</v>
      </c>
      <c r="B99">
        <v>2019</v>
      </c>
      <c r="C99">
        <v>98605107</v>
      </c>
      <c r="D99" s="2" t="s">
        <v>269</v>
      </c>
      <c r="E99" s="2" t="s">
        <v>270</v>
      </c>
      <c r="F99" s="2" t="s">
        <v>60</v>
      </c>
      <c r="G99" s="2" t="s">
        <v>149</v>
      </c>
      <c r="H99">
        <v>0</v>
      </c>
      <c r="I99">
        <v>3</v>
      </c>
      <c r="J99">
        <v>0</v>
      </c>
      <c r="K99">
        <v>0</v>
      </c>
      <c r="L99">
        <v>0</v>
      </c>
      <c r="M99">
        <v>0</v>
      </c>
      <c r="N99">
        <v>3</v>
      </c>
    </row>
    <row r="100" spans="1:14">
      <c r="A100" s="2" t="s">
        <v>14</v>
      </c>
      <c r="B100">
        <v>2019</v>
      </c>
      <c r="C100">
        <v>98608309</v>
      </c>
      <c r="D100" s="2" t="s">
        <v>271</v>
      </c>
      <c r="E100" s="2" t="s">
        <v>272</v>
      </c>
      <c r="F100" s="2" t="s">
        <v>257</v>
      </c>
      <c r="G100" s="2" t="s">
        <v>149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</row>
    <row r="101" spans="1:14">
      <c r="A101" s="2" t="s">
        <v>14</v>
      </c>
      <c r="B101">
        <v>2019</v>
      </c>
      <c r="C101">
        <v>98611991</v>
      </c>
      <c r="D101" s="2" t="s">
        <v>273</v>
      </c>
      <c r="E101" s="2" t="s">
        <v>274</v>
      </c>
      <c r="F101" s="2" t="s">
        <v>275</v>
      </c>
      <c r="G101" s="2" t="s">
        <v>149</v>
      </c>
      <c r="H101">
        <v>0</v>
      </c>
      <c r="I101">
        <v>0</v>
      </c>
      <c r="J101">
        <v>0</v>
      </c>
      <c r="K101">
        <v>1</v>
      </c>
      <c r="L101">
        <v>8</v>
      </c>
      <c r="M101">
        <v>3</v>
      </c>
      <c r="N101">
        <v>12</v>
      </c>
    </row>
    <row r="102" spans="1:14">
      <c r="A102" s="2" t="s">
        <v>14</v>
      </c>
      <c r="B102">
        <v>2019</v>
      </c>
      <c r="C102">
        <v>98612151</v>
      </c>
      <c r="D102" s="2" t="s">
        <v>276</v>
      </c>
      <c r="E102" s="2" t="s">
        <v>277</v>
      </c>
      <c r="F102" s="2" t="s">
        <v>278</v>
      </c>
      <c r="G102" s="2" t="s">
        <v>149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</v>
      </c>
    </row>
    <row r="103" spans="1:14">
      <c r="A103" s="2" t="s">
        <v>14</v>
      </c>
      <c r="B103">
        <v>2019</v>
      </c>
      <c r="C103">
        <v>98607665</v>
      </c>
      <c r="D103" s="2" t="s">
        <v>279</v>
      </c>
      <c r="E103" s="2" t="s">
        <v>280</v>
      </c>
      <c r="F103" s="2" t="s">
        <v>161</v>
      </c>
      <c r="G103" s="2" t="s">
        <v>149</v>
      </c>
      <c r="H103">
        <v>0</v>
      </c>
      <c r="I103">
        <v>0</v>
      </c>
      <c r="J103">
        <v>0</v>
      </c>
      <c r="K103">
        <v>0</v>
      </c>
      <c r="L103">
        <v>4</v>
      </c>
      <c r="M103">
        <v>14</v>
      </c>
      <c r="N103">
        <v>18</v>
      </c>
    </row>
    <row r="104" spans="1:14">
      <c r="A104" s="2" t="s">
        <v>14</v>
      </c>
      <c r="B104">
        <v>2019</v>
      </c>
      <c r="C104">
        <v>98614472</v>
      </c>
      <c r="D104" s="2" t="s">
        <v>281</v>
      </c>
      <c r="E104" s="2" t="s">
        <v>282</v>
      </c>
      <c r="F104" s="2" t="s">
        <v>229</v>
      </c>
      <c r="G104" s="2" t="s">
        <v>149</v>
      </c>
      <c r="H104">
        <v>62188</v>
      </c>
      <c r="I104">
        <v>1520</v>
      </c>
      <c r="J104">
        <v>0</v>
      </c>
      <c r="K104">
        <v>32505</v>
      </c>
      <c r="L104">
        <v>240375</v>
      </c>
      <c r="M104">
        <v>17981</v>
      </c>
      <c r="N104">
        <v>354569</v>
      </c>
    </row>
    <row r="105" spans="1:14">
      <c r="A105" s="2" t="s">
        <v>14</v>
      </c>
      <c r="B105">
        <v>2019</v>
      </c>
      <c r="C105">
        <v>98608267</v>
      </c>
      <c r="D105" s="2" t="s">
        <v>283</v>
      </c>
      <c r="E105" s="2" t="s">
        <v>284</v>
      </c>
      <c r="F105" s="2" t="s">
        <v>229</v>
      </c>
      <c r="G105" s="2" t="s">
        <v>149</v>
      </c>
      <c r="H105">
        <v>0</v>
      </c>
      <c r="I105">
        <v>0</v>
      </c>
      <c r="J105">
        <v>0</v>
      </c>
      <c r="K105">
        <v>0</v>
      </c>
      <c r="L105">
        <v>12</v>
      </c>
      <c r="M105">
        <v>0</v>
      </c>
      <c r="N105">
        <v>12</v>
      </c>
    </row>
    <row r="106" spans="1:14">
      <c r="A106" s="2" t="s">
        <v>14</v>
      </c>
      <c r="B106">
        <v>2019</v>
      </c>
      <c r="C106">
        <v>98605242</v>
      </c>
      <c r="D106" s="2" t="s">
        <v>285</v>
      </c>
      <c r="E106" s="2" t="s">
        <v>286</v>
      </c>
      <c r="F106" s="2" t="s">
        <v>287</v>
      </c>
      <c r="G106" s="2" t="s">
        <v>149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</row>
    <row r="107" spans="1:14">
      <c r="A107" s="2" t="s">
        <v>14</v>
      </c>
      <c r="B107">
        <v>2019</v>
      </c>
      <c r="C107">
        <v>98606279</v>
      </c>
      <c r="D107" s="2" t="s">
        <v>288</v>
      </c>
      <c r="E107" s="2" t="s">
        <v>289</v>
      </c>
      <c r="F107" s="2" t="s">
        <v>290</v>
      </c>
      <c r="G107" s="2" t="s">
        <v>149</v>
      </c>
      <c r="H107">
        <v>0</v>
      </c>
      <c r="I107">
        <v>0</v>
      </c>
      <c r="J107">
        <v>2</v>
      </c>
      <c r="K107">
        <v>0</v>
      </c>
      <c r="L107">
        <v>4</v>
      </c>
      <c r="M107">
        <v>0</v>
      </c>
      <c r="N107">
        <v>6</v>
      </c>
    </row>
    <row r="108" spans="1:14">
      <c r="A108" s="2" t="s">
        <v>14</v>
      </c>
      <c r="B108">
        <v>2019</v>
      </c>
      <c r="C108">
        <v>98608091</v>
      </c>
      <c r="D108" s="2" t="s">
        <v>291</v>
      </c>
      <c r="E108" s="2" t="s">
        <v>292</v>
      </c>
      <c r="F108" s="2" t="s">
        <v>293</v>
      </c>
      <c r="G108" s="2" t="s">
        <v>149</v>
      </c>
      <c r="H108">
        <v>0</v>
      </c>
      <c r="I108">
        <v>0</v>
      </c>
      <c r="J108">
        <v>0</v>
      </c>
      <c r="K108">
        <v>0</v>
      </c>
      <c r="L108">
        <v>5</v>
      </c>
      <c r="M108">
        <v>6</v>
      </c>
      <c r="N108">
        <v>11</v>
      </c>
    </row>
    <row r="109" spans="1:14">
      <c r="A109" s="2" t="s">
        <v>14</v>
      </c>
      <c r="B109">
        <v>2019</v>
      </c>
      <c r="C109">
        <v>98614914</v>
      </c>
      <c r="D109" s="2" t="s">
        <v>294</v>
      </c>
      <c r="E109" s="2" t="s">
        <v>295</v>
      </c>
      <c r="F109" s="2" t="s">
        <v>148</v>
      </c>
      <c r="G109" s="2" t="s">
        <v>149</v>
      </c>
      <c r="H109">
        <v>0</v>
      </c>
      <c r="I109">
        <v>0</v>
      </c>
      <c r="J109">
        <v>0</v>
      </c>
      <c r="K109">
        <v>0</v>
      </c>
      <c r="L109">
        <v>5</v>
      </c>
      <c r="M109">
        <v>0</v>
      </c>
      <c r="N109">
        <v>5</v>
      </c>
    </row>
    <row r="110" spans="1:14">
      <c r="A110" s="2" t="s">
        <v>14</v>
      </c>
      <c r="B110">
        <v>2019</v>
      </c>
      <c r="C110">
        <v>98606199</v>
      </c>
      <c r="D110" s="2" t="s">
        <v>296</v>
      </c>
      <c r="E110" s="2" t="s">
        <v>297</v>
      </c>
      <c r="F110" s="2" t="s">
        <v>155</v>
      </c>
      <c r="G110" s="2" t="s">
        <v>149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</row>
    <row r="111" spans="1:14">
      <c r="A111" s="2" t="s">
        <v>14</v>
      </c>
      <c r="B111">
        <v>2019</v>
      </c>
      <c r="C111">
        <v>98637956</v>
      </c>
      <c r="D111" s="2" t="s">
        <v>298</v>
      </c>
      <c r="E111" s="2" t="s">
        <v>299</v>
      </c>
      <c r="F111" s="2" t="s">
        <v>179</v>
      </c>
      <c r="G111" s="2" t="s">
        <v>149</v>
      </c>
      <c r="H111">
        <v>0</v>
      </c>
      <c r="I111">
        <v>5</v>
      </c>
      <c r="J111">
        <v>0</v>
      </c>
      <c r="K111">
        <v>0</v>
      </c>
      <c r="L111">
        <v>17</v>
      </c>
      <c r="M111">
        <v>0</v>
      </c>
      <c r="N111">
        <v>22</v>
      </c>
    </row>
    <row r="112" spans="1:14">
      <c r="A112" s="2" t="s">
        <v>14</v>
      </c>
      <c r="B112">
        <v>2019</v>
      </c>
      <c r="C112">
        <v>98614703</v>
      </c>
      <c r="D112" s="2" t="s">
        <v>300</v>
      </c>
      <c r="E112" s="2" t="s">
        <v>301</v>
      </c>
      <c r="F112" s="2" t="s">
        <v>302</v>
      </c>
      <c r="G112" s="2" t="s">
        <v>149</v>
      </c>
      <c r="H112">
        <v>2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3</v>
      </c>
    </row>
    <row r="113" spans="1:14">
      <c r="A113" s="2" t="s">
        <v>14</v>
      </c>
      <c r="B113">
        <v>2019</v>
      </c>
      <c r="C113">
        <v>96804544</v>
      </c>
      <c r="D113" s="2" t="s">
        <v>303</v>
      </c>
      <c r="E113" s="2" t="s">
        <v>304</v>
      </c>
      <c r="F113" s="2" t="s">
        <v>305</v>
      </c>
      <c r="G113" s="2" t="s">
        <v>306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2</v>
      </c>
    </row>
    <row r="114" spans="1:14">
      <c r="A114" s="2" t="s">
        <v>14</v>
      </c>
      <c r="B114">
        <v>2019</v>
      </c>
      <c r="C114">
        <v>93340727</v>
      </c>
      <c r="D114" s="2" t="s">
        <v>307</v>
      </c>
      <c r="E114" s="2" t="s">
        <v>308</v>
      </c>
      <c r="F114" s="2" t="s">
        <v>309</v>
      </c>
      <c r="G114" s="2" t="s">
        <v>306</v>
      </c>
      <c r="H114">
        <v>321</v>
      </c>
      <c r="I114">
        <v>0</v>
      </c>
      <c r="J114">
        <v>0</v>
      </c>
      <c r="K114">
        <v>140</v>
      </c>
      <c r="L114">
        <v>0</v>
      </c>
      <c r="M114">
        <v>0</v>
      </c>
      <c r="N114">
        <v>461</v>
      </c>
    </row>
    <row r="115" spans="1:14">
      <c r="A115" s="2" t="s">
        <v>14</v>
      </c>
      <c r="B115">
        <v>2019</v>
      </c>
      <c r="C115">
        <v>93307461</v>
      </c>
      <c r="D115" s="2" t="s">
        <v>310</v>
      </c>
      <c r="E115" s="2" t="s">
        <v>311</v>
      </c>
      <c r="F115" s="2" t="s">
        <v>312</v>
      </c>
      <c r="G115" s="2" t="s">
        <v>306</v>
      </c>
      <c r="H115">
        <v>0</v>
      </c>
      <c r="I115">
        <v>0</v>
      </c>
      <c r="J115">
        <v>0</v>
      </c>
      <c r="K115">
        <v>0</v>
      </c>
      <c r="L115">
        <v>2</v>
      </c>
      <c r="M115">
        <v>0</v>
      </c>
      <c r="N115">
        <v>2</v>
      </c>
    </row>
    <row r="116" spans="1:14">
      <c r="A116" s="2" t="s">
        <v>14</v>
      </c>
      <c r="B116">
        <v>2019</v>
      </c>
      <c r="C116">
        <v>93307327</v>
      </c>
      <c r="D116" s="2" t="s">
        <v>313</v>
      </c>
      <c r="E116" s="2" t="s">
        <v>314</v>
      </c>
      <c r="F116" s="2" t="s">
        <v>315</v>
      </c>
      <c r="G116" s="2" t="s">
        <v>306</v>
      </c>
      <c r="H116">
        <v>0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4</v>
      </c>
    </row>
    <row r="117" spans="1:14">
      <c r="A117" s="2" t="s">
        <v>14</v>
      </c>
      <c r="B117">
        <v>2019</v>
      </c>
      <c r="C117">
        <v>93301600</v>
      </c>
      <c r="D117" s="2" t="s">
        <v>316</v>
      </c>
      <c r="E117" s="2" t="s">
        <v>317</v>
      </c>
      <c r="F117" s="2" t="s">
        <v>318</v>
      </c>
      <c r="G117" s="2" t="s">
        <v>306</v>
      </c>
      <c r="H117">
        <v>0</v>
      </c>
      <c r="I117">
        <v>0</v>
      </c>
      <c r="J117">
        <v>0</v>
      </c>
      <c r="K117">
        <v>0</v>
      </c>
      <c r="L117">
        <v>3587</v>
      </c>
      <c r="M117">
        <v>0</v>
      </c>
      <c r="N117">
        <v>3587</v>
      </c>
    </row>
    <row r="118" spans="1:14">
      <c r="A118" s="2" t="s">
        <v>14</v>
      </c>
      <c r="B118">
        <v>2019</v>
      </c>
      <c r="C118">
        <v>93305615</v>
      </c>
      <c r="D118" s="2" t="s">
        <v>319</v>
      </c>
      <c r="E118" s="2" t="s">
        <v>320</v>
      </c>
      <c r="F118" s="2" t="s">
        <v>321</v>
      </c>
      <c r="G118" s="2" t="s">
        <v>306</v>
      </c>
      <c r="H118">
        <v>183</v>
      </c>
      <c r="I118">
        <v>0</v>
      </c>
      <c r="J118">
        <v>0</v>
      </c>
      <c r="K118">
        <v>8</v>
      </c>
      <c r="L118">
        <v>21</v>
      </c>
      <c r="M118">
        <v>0</v>
      </c>
      <c r="N118">
        <v>212</v>
      </c>
    </row>
    <row r="119" spans="1:14">
      <c r="A119" s="2" t="s">
        <v>14</v>
      </c>
      <c r="B119">
        <v>2019</v>
      </c>
      <c r="C119">
        <v>99501059</v>
      </c>
      <c r="D119" s="2" t="s">
        <v>322</v>
      </c>
      <c r="E119" s="2" t="s">
        <v>323</v>
      </c>
      <c r="F119" s="2" t="s">
        <v>324</v>
      </c>
      <c r="G119" s="2" t="s">
        <v>306</v>
      </c>
      <c r="H119">
        <v>0</v>
      </c>
      <c r="I119">
        <v>0</v>
      </c>
      <c r="J119">
        <v>0</v>
      </c>
      <c r="K119">
        <v>0</v>
      </c>
      <c r="L119">
        <v>8</v>
      </c>
      <c r="M119">
        <v>0</v>
      </c>
      <c r="N119">
        <v>8</v>
      </c>
    </row>
    <row r="120" spans="1:14">
      <c r="A120" s="2" t="s">
        <v>14</v>
      </c>
      <c r="B120">
        <v>2019</v>
      </c>
      <c r="C120">
        <v>93302759</v>
      </c>
      <c r="D120" s="2" t="s">
        <v>325</v>
      </c>
      <c r="E120" s="2" t="s">
        <v>326</v>
      </c>
      <c r="F120" s="2" t="s">
        <v>327</v>
      </c>
      <c r="G120" s="2" t="s">
        <v>306</v>
      </c>
      <c r="H120">
        <v>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</v>
      </c>
    </row>
    <row r="121" spans="1:14">
      <c r="A121" s="2" t="s">
        <v>14</v>
      </c>
      <c r="B121">
        <v>2019</v>
      </c>
      <c r="C121">
        <v>93306659</v>
      </c>
      <c r="D121" s="2" t="s">
        <v>328</v>
      </c>
      <c r="E121" s="2" t="s">
        <v>329</v>
      </c>
      <c r="F121" s="2" t="s">
        <v>330</v>
      </c>
      <c r="G121" s="2" t="s">
        <v>306</v>
      </c>
      <c r="H121">
        <v>0</v>
      </c>
      <c r="I121">
        <v>0</v>
      </c>
      <c r="J121">
        <v>0</v>
      </c>
      <c r="K121">
        <v>0</v>
      </c>
      <c r="L121">
        <v>4</v>
      </c>
      <c r="M121">
        <v>1</v>
      </c>
      <c r="N121">
        <v>5</v>
      </c>
    </row>
    <row r="122" spans="1:14">
      <c r="A122" s="2" t="s">
        <v>14</v>
      </c>
      <c r="B122">
        <v>2019</v>
      </c>
      <c r="C122">
        <v>93304211</v>
      </c>
      <c r="D122" s="2" t="s">
        <v>331</v>
      </c>
      <c r="E122" s="2"/>
      <c r="F122" s="2"/>
      <c r="G122" s="2" t="s">
        <v>306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</row>
    <row r="123" spans="1:14">
      <c r="A123" s="2" t="s">
        <v>14</v>
      </c>
      <c r="B123">
        <v>2019</v>
      </c>
      <c r="C123">
        <v>93336988</v>
      </c>
      <c r="D123" s="2" t="s">
        <v>332</v>
      </c>
      <c r="E123" s="2" t="s">
        <v>333</v>
      </c>
      <c r="F123" s="2" t="s">
        <v>309</v>
      </c>
      <c r="G123" s="2" t="s">
        <v>306</v>
      </c>
      <c r="H123">
        <v>13888</v>
      </c>
      <c r="I123">
        <v>2812</v>
      </c>
      <c r="J123">
        <v>0</v>
      </c>
      <c r="K123">
        <v>0</v>
      </c>
      <c r="L123">
        <v>0</v>
      </c>
      <c r="M123">
        <v>0</v>
      </c>
      <c r="N123">
        <v>16700</v>
      </c>
    </row>
    <row r="124" spans="1:14">
      <c r="A124" s="2" t="s">
        <v>14</v>
      </c>
      <c r="B124">
        <v>2019</v>
      </c>
      <c r="C124">
        <v>96805068</v>
      </c>
      <c r="D124" s="2" t="s">
        <v>334</v>
      </c>
      <c r="E124" s="2" t="s">
        <v>335</v>
      </c>
      <c r="F124" s="2" t="s">
        <v>336</v>
      </c>
      <c r="G124" s="2" t="s">
        <v>306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0</v>
      </c>
      <c r="N124">
        <v>2</v>
      </c>
    </row>
    <row r="125" spans="1:14">
      <c r="A125" s="2" t="s">
        <v>14</v>
      </c>
      <c r="B125">
        <v>2019</v>
      </c>
      <c r="C125">
        <v>93306083</v>
      </c>
      <c r="D125" s="2" t="s">
        <v>337</v>
      </c>
      <c r="E125" s="2" t="s">
        <v>338</v>
      </c>
      <c r="F125" s="2" t="s">
        <v>339</v>
      </c>
      <c r="G125" s="2" t="s">
        <v>306</v>
      </c>
      <c r="H125">
        <v>0</v>
      </c>
      <c r="I125">
        <v>0</v>
      </c>
      <c r="J125">
        <v>0</v>
      </c>
      <c r="K125">
        <v>0</v>
      </c>
      <c r="L125">
        <v>7</v>
      </c>
      <c r="M125">
        <v>0</v>
      </c>
      <c r="N125">
        <v>7</v>
      </c>
    </row>
    <row r="126" spans="1:14">
      <c r="A126" s="2" t="s">
        <v>14</v>
      </c>
      <c r="B126">
        <v>2019</v>
      </c>
      <c r="C126">
        <v>93307405</v>
      </c>
      <c r="D126" s="2" t="s">
        <v>340</v>
      </c>
      <c r="E126" s="2" t="s">
        <v>341</v>
      </c>
      <c r="F126" s="2" t="s">
        <v>342</v>
      </c>
      <c r="G126" s="2" t="s">
        <v>306</v>
      </c>
      <c r="H126">
        <v>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9</v>
      </c>
    </row>
    <row r="127" spans="1:14">
      <c r="A127" s="2" t="s">
        <v>14</v>
      </c>
      <c r="B127">
        <v>2019</v>
      </c>
      <c r="C127">
        <v>93306914</v>
      </c>
      <c r="D127" s="2" t="s">
        <v>343</v>
      </c>
      <c r="E127" s="2" t="s">
        <v>344</v>
      </c>
      <c r="F127" s="2" t="s">
        <v>345</v>
      </c>
      <c r="G127" s="2" t="s">
        <v>306</v>
      </c>
      <c r="H127">
        <v>0</v>
      </c>
      <c r="I127">
        <v>69</v>
      </c>
      <c r="J127">
        <v>1</v>
      </c>
      <c r="K127">
        <v>0</v>
      </c>
      <c r="L127">
        <v>10</v>
      </c>
      <c r="M127">
        <v>16</v>
      </c>
      <c r="N127">
        <v>96</v>
      </c>
    </row>
    <row r="128" spans="1:14">
      <c r="A128" s="2" t="s">
        <v>14</v>
      </c>
      <c r="B128">
        <v>2019</v>
      </c>
      <c r="C128">
        <v>93304827</v>
      </c>
      <c r="D128" s="2" t="s">
        <v>346</v>
      </c>
      <c r="E128" s="2" t="s">
        <v>347</v>
      </c>
      <c r="F128" s="2" t="s">
        <v>321</v>
      </c>
      <c r="G128" s="2" t="s">
        <v>306</v>
      </c>
      <c r="H128">
        <v>1</v>
      </c>
      <c r="I128">
        <v>0</v>
      </c>
      <c r="J128">
        <v>0</v>
      </c>
      <c r="K128">
        <v>0</v>
      </c>
      <c r="L128">
        <v>4</v>
      </c>
      <c r="M128">
        <v>2</v>
      </c>
      <c r="N128">
        <v>7</v>
      </c>
    </row>
    <row r="129" spans="1:14">
      <c r="A129" s="2" t="s">
        <v>14</v>
      </c>
      <c r="B129">
        <v>2019</v>
      </c>
      <c r="C129">
        <v>93306185</v>
      </c>
      <c r="D129" s="2" t="s">
        <v>348</v>
      </c>
      <c r="E129" s="2" t="s">
        <v>349</v>
      </c>
      <c r="F129" s="2" t="s">
        <v>350</v>
      </c>
      <c r="G129" s="2" t="s">
        <v>306</v>
      </c>
      <c r="H129">
        <v>0</v>
      </c>
      <c r="I129">
        <v>8</v>
      </c>
      <c r="J129">
        <v>0</v>
      </c>
      <c r="K129">
        <v>0</v>
      </c>
      <c r="L129">
        <v>0</v>
      </c>
      <c r="M129">
        <v>0</v>
      </c>
      <c r="N129">
        <v>8</v>
      </c>
    </row>
    <row r="130" spans="1:14">
      <c r="A130" s="2" t="s">
        <v>14</v>
      </c>
      <c r="B130">
        <v>2019</v>
      </c>
      <c r="C130">
        <v>97702945</v>
      </c>
      <c r="D130" s="2" t="s">
        <v>351</v>
      </c>
      <c r="E130" s="2" t="s">
        <v>352</v>
      </c>
      <c r="F130" s="2" t="s">
        <v>353</v>
      </c>
      <c r="G130" s="2" t="s">
        <v>306</v>
      </c>
      <c r="H130">
        <v>84</v>
      </c>
      <c r="I130">
        <v>0</v>
      </c>
      <c r="J130">
        <v>3</v>
      </c>
      <c r="K130">
        <v>0</v>
      </c>
      <c r="L130">
        <v>22</v>
      </c>
      <c r="M130">
        <v>0</v>
      </c>
      <c r="N130">
        <v>109</v>
      </c>
    </row>
    <row r="131" spans="1:14">
      <c r="A131" s="2" t="s">
        <v>14</v>
      </c>
      <c r="B131">
        <v>2019</v>
      </c>
      <c r="C131">
        <v>58407395</v>
      </c>
      <c r="D131" s="2" t="s">
        <v>354</v>
      </c>
      <c r="E131" s="2" t="s">
        <v>355</v>
      </c>
      <c r="F131" s="2" t="s">
        <v>356</v>
      </c>
      <c r="G131" s="2" t="s">
        <v>357</v>
      </c>
      <c r="H131">
        <v>0</v>
      </c>
      <c r="I131">
        <v>0</v>
      </c>
      <c r="J131">
        <v>0</v>
      </c>
      <c r="K131">
        <v>0</v>
      </c>
      <c r="L131">
        <v>26</v>
      </c>
      <c r="M131">
        <v>63</v>
      </c>
      <c r="N131">
        <v>89</v>
      </c>
    </row>
    <row r="132" spans="1:14">
      <c r="A132" s="2" t="s">
        <v>14</v>
      </c>
      <c r="B132">
        <v>2019</v>
      </c>
      <c r="C132">
        <v>58402891</v>
      </c>
      <c r="D132" s="2" t="s">
        <v>358</v>
      </c>
      <c r="E132" s="2" t="s">
        <v>359</v>
      </c>
      <c r="F132" s="2" t="s">
        <v>360</v>
      </c>
      <c r="G132" s="2" t="s">
        <v>357</v>
      </c>
      <c r="H132">
        <v>1</v>
      </c>
      <c r="I132">
        <v>2</v>
      </c>
      <c r="J132">
        <v>0</v>
      </c>
      <c r="K132">
        <v>2</v>
      </c>
      <c r="L132">
        <v>4</v>
      </c>
      <c r="M132">
        <v>3</v>
      </c>
      <c r="N132">
        <v>12</v>
      </c>
    </row>
    <row r="133" spans="1:14">
      <c r="A133" s="2" t="s">
        <v>14</v>
      </c>
      <c r="B133">
        <v>2019</v>
      </c>
      <c r="C133">
        <v>58409547</v>
      </c>
      <c r="D133" s="2" t="s">
        <v>361</v>
      </c>
      <c r="E133" s="2" t="s">
        <v>362</v>
      </c>
      <c r="F133" s="2" t="s">
        <v>363</v>
      </c>
      <c r="G133" s="2" t="s">
        <v>357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1</v>
      </c>
    </row>
    <row r="134" spans="1:14">
      <c r="A134" s="2" t="s">
        <v>14</v>
      </c>
      <c r="B134">
        <v>2019</v>
      </c>
      <c r="C134">
        <v>58406551</v>
      </c>
      <c r="D134" s="2" t="s">
        <v>364</v>
      </c>
      <c r="E134" s="2" t="s">
        <v>365</v>
      </c>
      <c r="F134" s="2" t="s">
        <v>366</v>
      </c>
      <c r="G134" s="2" t="s">
        <v>357</v>
      </c>
      <c r="H134">
        <v>0</v>
      </c>
      <c r="I134">
        <v>0</v>
      </c>
      <c r="J134">
        <v>2</v>
      </c>
      <c r="K134">
        <v>0</v>
      </c>
      <c r="L134">
        <v>0</v>
      </c>
      <c r="M134">
        <v>0</v>
      </c>
      <c r="N134">
        <v>2</v>
      </c>
    </row>
    <row r="135" spans="1:14">
      <c r="A135" s="2" t="s">
        <v>14</v>
      </c>
      <c r="B135">
        <v>2019</v>
      </c>
      <c r="C135">
        <v>58403831</v>
      </c>
      <c r="D135" s="2"/>
      <c r="E135" s="2"/>
      <c r="F135" s="2" t="s">
        <v>356</v>
      </c>
      <c r="G135" s="2" t="s">
        <v>357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50</v>
      </c>
      <c r="N135">
        <v>50</v>
      </c>
    </row>
    <row r="136" spans="1:14">
      <c r="A136" s="2" t="s">
        <v>14</v>
      </c>
      <c r="B136">
        <v>2019</v>
      </c>
      <c r="C136">
        <v>58408503</v>
      </c>
      <c r="D136" s="2" t="s">
        <v>367</v>
      </c>
      <c r="E136" s="2" t="s">
        <v>368</v>
      </c>
      <c r="F136" s="2" t="s">
        <v>369</v>
      </c>
      <c r="G136" s="2" t="s">
        <v>357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</v>
      </c>
    </row>
    <row r="137" spans="1:14">
      <c r="A137" s="2" t="s">
        <v>14</v>
      </c>
      <c r="B137">
        <v>2019</v>
      </c>
      <c r="C137">
        <v>58406423</v>
      </c>
      <c r="D137" s="2" t="s">
        <v>370</v>
      </c>
      <c r="E137" s="2" t="s">
        <v>371</v>
      </c>
      <c r="F137" s="2" t="s">
        <v>372</v>
      </c>
      <c r="G137" s="2" t="s">
        <v>357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</row>
    <row r="138" spans="1:14">
      <c r="A138" s="2" t="s">
        <v>14</v>
      </c>
      <c r="B138">
        <v>2019</v>
      </c>
      <c r="C138">
        <v>58409483</v>
      </c>
      <c r="D138" s="2" t="s">
        <v>373</v>
      </c>
      <c r="E138" s="2" t="s">
        <v>374</v>
      </c>
      <c r="F138" s="2" t="s">
        <v>375</v>
      </c>
      <c r="G138" s="2" t="s">
        <v>357</v>
      </c>
      <c r="H138">
        <v>0</v>
      </c>
      <c r="I138">
        <v>0</v>
      </c>
      <c r="J138">
        <v>0</v>
      </c>
      <c r="K138">
        <v>0</v>
      </c>
      <c r="L138">
        <v>5</v>
      </c>
      <c r="M138">
        <v>0</v>
      </c>
      <c r="N138">
        <v>5</v>
      </c>
    </row>
    <row r="139" spans="1:14">
      <c r="A139" s="2" t="s">
        <v>14</v>
      </c>
      <c r="B139">
        <v>2019</v>
      </c>
      <c r="C139">
        <v>58405118</v>
      </c>
      <c r="D139" s="2" t="s">
        <v>376</v>
      </c>
      <c r="E139" s="2" t="s">
        <v>377</v>
      </c>
      <c r="F139" s="2" t="s">
        <v>378</v>
      </c>
      <c r="G139" s="2" t="s">
        <v>357</v>
      </c>
      <c r="H139">
        <v>0</v>
      </c>
      <c r="I139">
        <v>0</v>
      </c>
      <c r="J139">
        <v>0</v>
      </c>
      <c r="K139">
        <v>0</v>
      </c>
      <c r="L139">
        <v>2</v>
      </c>
      <c r="M139">
        <v>0</v>
      </c>
      <c r="N139">
        <v>2</v>
      </c>
    </row>
    <row r="140" spans="1:14">
      <c r="A140" s="2" t="s">
        <v>14</v>
      </c>
      <c r="B140">
        <v>2019</v>
      </c>
      <c r="C140">
        <v>58408099</v>
      </c>
      <c r="D140" s="2" t="s">
        <v>379</v>
      </c>
      <c r="E140" s="2" t="s">
        <v>380</v>
      </c>
      <c r="F140" s="2" t="s">
        <v>336</v>
      </c>
      <c r="G140" s="2" t="s">
        <v>357</v>
      </c>
      <c r="H140">
        <v>0</v>
      </c>
      <c r="I140">
        <v>0</v>
      </c>
      <c r="J140">
        <v>0</v>
      </c>
      <c r="K140">
        <v>0</v>
      </c>
      <c r="L140">
        <v>16</v>
      </c>
      <c r="M140">
        <v>0</v>
      </c>
      <c r="N140">
        <v>16</v>
      </c>
    </row>
    <row r="141" spans="1:14">
      <c r="A141" s="2" t="s">
        <v>14</v>
      </c>
      <c r="B141">
        <v>2019</v>
      </c>
      <c r="C141">
        <v>58403287</v>
      </c>
      <c r="D141" s="2" t="s">
        <v>381</v>
      </c>
      <c r="E141" s="2" t="s">
        <v>382</v>
      </c>
      <c r="F141" s="2" t="s">
        <v>383</v>
      </c>
      <c r="G141" s="2" t="s">
        <v>357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</row>
    <row r="142" spans="1:14">
      <c r="A142" s="2" t="s">
        <v>14</v>
      </c>
      <c r="B142">
        <v>2019</v>
      </c>
      <c r="C142">
        <v>58408587</v>
      </c>
      <c r="D142" s="2" t="s">
        <v>384</v>
      </c>
      <c r="E142" s="2" t="s">
        <v>385</v>
      </c>
      <c r="F142" s="2" t="s">
        <v>386</v>
      </c>
      <c r="G142" s="2" t="s">
        <v>357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</row>
    <row r="143" spans="1:14">
      <c r="A143" s="2" t="s">
        <v>14</v>
      </c>
      <c r="B143">
        <v>2019</v>
      </c>
      <c r="C143">
        <v>58408858</v>
      </c>
      <c r="D143" s="2" t="s">
        <v>387</v>
      </c>
      <c r="E143" s="2" t="s">
        <v>388</v>
      </c>
      <c r="F143" s="2" t="s">
        <v>389</v>
      </c>
      <c r="G143" s="2" t="s">
        <v>357</v>
      </c>
      <c r="H143">
        <v>4</v>
      </c>
      <c r="I143">
        <v>0</v>
      </c>
      <c r="J143">
        <v>2</v>
      </c>
      <c r="K143">
        <v>0</v>
      </c>
      <c r="L143">
        <v>0</v>
      </c>
      <c r="M143">
        <v>0</v>
      </c>
      <c r="N143">
        <v>6</v>
      </c>
    </row>
    <row r="144" spans="1:14">
      <c r="A144" s="2" t="s">
        <v>14</v>
      </c>
      <c r="B144">
        <v>2019</v>
      </c>
      <c r="C144">
        <v>58410065</v>
      </c>
      <c r="D144" s="2" t="s">
        <v>390</v>
      </c>
      <c r="E144" s="2" t="s">
        <v>391</v>
      </c>
      <c r="F144" s="2" t="s">
        <v>392</v>
      </c>
      <c r="G144" s="2" t="s">
        <v>357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1</v>
      </c>
    </row>
    <row r="145" spans="1:14">
      <c r="A145" s="2" t="s">
        <v>14</v>
      </c>
      <c r="B145">
        <v>2019</v>
      </c>
      <c r="C145">
        <v>58409044</v>
      </c>
      <c r="D145" s="2" t="s">
        <v>393</v>
      </c>
      <c r="E145" s="2" t="s">
        <v>394</v>
      </c>
      <c r="F145" s="2" t="s">
        <v>395</v>
      </c>
      <c r="G145" s="2" t="s">
        <v>357</v>
      </c>
      <c r="H145">
        <v>3</v>
      </c>
      <c r="I145">
        <v>0</v>
      </c>
      <c r="J145">
        <v>0</v>
      </c>
      <c r="K145">
        <v>0</v>
      </c>
      <c r="L145">
        <v>3</v>
      </c>
      <c r="M145">
        <v>0</v>
      </c>
      <c r="N145">
        <v>6</v>
      </c>
    </row>
    <row r="146" spans="1:14">
      <c r="A146" s="2" t="s">
        <v>14</v>
      </c>
      <c r="B146">
        <v>2019</v>
      </c>
      <c r="C146">
        <v>58402893</v>
      </c>
      <c r="D146" s="2" t="s">
        <v>396</v>
      </c>
      <c r="E146" s="2" t="s">
        <v>397</v>
      </c>
      <c r="F146" s="2" t="s">
        <v>398</v>
      </c>
      <c r="G146" s="2" t="s">
        <v>357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1</v>
      </c>
    </row>
    <row r="147" spans="1:14">
      <c r="A147" s="2" t="s">
        <v>14</v>
      </c>
      <c r="B147">
        <v>2019</v>
      </c>
      <c r="C147">
        <v>58402371</v>
      </c>
      <c r="D147" s="2" t="s">
        <v>399</v>
      </c>
      <c r="E147" s="2" t="s">
        <v>400</v>
      </c>
      <c r="F147" s="2" t="s">
        <v>395</v>
      </c>
      <c r="G147" s="2" t="s">
        <v>357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20</v>
      </c>
      <c r="N147">
        <v>20</v>
      </c>
    </row>
    <row r="148" spans="1:14">
      <c r="A148" s="2" t="s">
        <v>14</v>
      </c>
      <c r="B148">
        <v>2019</v>
      </c>
      <c r="C148">
        <v>58408190</v>
      </c>
      <c r="D148" s="2" t="s">
        <v>401</v>
      </c>
      <c r="E148" s="2" t="s">
        <v>402</v>
      </c>
      <c r="F148" s="2" t="s">
        <v>395</v>
      </c>
      <c r="G148" s="2" t="s">
        <v>357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2</v>
      </c>
    </row>
    <row r="149" spans="1:14">
      <c r="A149" s="2" t="s">
        <v>14</v>
      </c>
      <c r="B149">
        <v>2019</v>
      </c>
      <c r="C149">
        <v>58405752</v>
      </c>
      <c r="D149" s="2" t="s">
        <v>403</v>
      </c>
      <c r="E149" s="2" t="s">
        <v>404</v>
      </c>
      <c r="F149" s="2" t="s">
        <v>405</v>
      </c>
      <c r="G149" s="2" t="s">
        <v>357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</row>
    <row r="150" spans="1:14">
      <c r="A150" s="2" t="s">
        <v>14</v>
      </c>
      <c r="B150">
        <v>2019</v>
      </c>
      <c r="C150">
        <v>58404219</v>
      </c>
      <c r="D150" s="2" t="s">
        <v>406</v>
      </c>
      <c r="E150" s="2" t="s">
        <v>407</v>
      </c>
      <c r="F150" s="2" t="s">
        <v>398</v>
      </c>
      <c r="G150" s="2" t="s">
        <v>357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</row>
    <row r="151" spans="1:14">
      <c r="A151" s="2" t="s">
        <v>14</v>
      </c>
      <c r="B151">
        <v>2019</v>
      </c>
      <c r="C151">
        <v>58407038</v>
      </c>
      <c r="D151" s="2" t="s">
        <v>408</v>
      </c>
      <c r="E151" s="2" t="s">
        <v>409</v>
      </c>
      <c r="F151" s="2" t="s">
        <v>398</v>
      </c>
      <c r="G151" s="2" t="s">
        <v>357</v>
      </c>
      <c r="H151">
        <v>0</v>
      </c>
      <c r="I151">
        <v>0</v>
      </c>
      <c r="J151">
        <v>0</v>
      </c>
      <c r="K151">
        <v>0</v>
      </c>
      <c r="L151">
        <v>2</v>
      </c>
      <c r="M151">
        <v>0</v>
      </c>
      <c r="N151">
        <v>2</v>
      </c>
    </row>
    <row r="152" spans="1:14">
      <c r="A152" s="2" t="s">
        <v>14</v>
      </c>
      <c r="B152">
        <v>2019</v>
      </c>
      <c r="C152">
        <v>58407278</v>
      </c>
      <c r="D152" s="2" t="s">
        <v>410</v>
      </c>
      <c r="E152" s="2" t="s">
        <v>411</v>
      </c>
      <c r="F152" s="2" t="s">
        <v>412</v>
      </c>
      <c r="G152" s="2" t="s">
        <v>357</v>
      </c>
      <c r="H152">
        <v>0</v>
      </c>
      <c r="I152">
        <v>0</v>
      </c>
      <c r="J152">
        <v>0</v>
      </c>
      <c r="K152">
        <v>0</v>
      </c>
      <c r="L152">
        <v>5</v>
      </c>
      <c r="M152">
        <v>0</v>
      </c>
      <c r="N152">
        <v>5</v>
      </c>
    </row>
    <row r="153" spans="1:14">
      <c r="A153" s="2" t="s">
        <v>14</v>
      </c>
      <c r="B153">
        <v>2019</v>
      </c>
      <c r="C153">
        <v>58404115</v>
      </c>
      <c r="D153" s="2" t="s">
        <v>413</v>
      </c>
      <c r="E153" s="2" t="s">
        <v>414</v>
      </c>
      <c r="F153" s="2" t="s">
        <v>392</v>
      </c>
      <c r="G153" s="2" t="s">
        <v>357</v>
      </c>
      <c r="H153">
        <v>0</v>
      </c>
      <c r="I153">
        <v>0</v>
      </c>
      <c r="J153">
        <v>0</v>
      </c>
      <c r="K153">
        <v>0</v>
      </c>
      <c r="L153">
        <v>7</v>
      </c>
      <c r="M153">
        <v>4</v>
      </c>
      <c r="N153">
        <v>11</v>
      </c>
    </row>
    <row r="154" spans="1:14">
      <c r="A154" s="2" t="s">
        <v>14</v>
      </c>
      <c r="B154">
        <v>2019</v>
      </c>
      <c r="C154">
        <v>58408169</v>
      </c>
      <c r="D154" s="2" t="s">
        <v>415</v>
      </c>
      <c r="E154" s="2" t="s">
        <v>416</v>
      </c>
      <c r="F154" s="2" t="s">
        <v>417</v>
      </c>
      <c r="G154" s="2" t="s">
        <v>357</v>
      </c>
      <c r="H154">
        <v>0</v>
      </c>
      <c r="I154">
        <v>32</v>
      </c>
      <c r="J154">
        <v>2</v>
      </c>
      <c r="K154">
        <v>0</v>
      </c>
      <c r="L154">
        <v>0</v>
      </c>
      <c r="M154">
        <v>0</v>
      </c>
      <c r="N154">
        <v>34</v>
      </c>
    </row>
    <row r="155" spans="1:14">
      <c r="A155" s="2" t="s">
        <v>14</v>
      </c>
      <c r="B155">
        <v>2019</v>
      </c>
      <c r="C155">
        <v>60604566</v>
      </c>
      <c r="D155" s="2" t="s">
        <v>418</v>
      </c>
      <c r="E155" s="2" t="s">
        <v>419</v>
      </c>
      <c r="F155" s="2" t="s">
        <v>420</v>
      </c>
      <c r="G155" s="2" t="s">
        <v>421</v>
      </c>
      <c r="H155">
        <v>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</row>
    <row r="156" spans="1:14">
      <c r="A156" s="2" t="s">
        <v>14</v>
      </c>
      <c r="B156">
        <v>2019</v>
      </c>
      <c r="C156">
        <v>60603306</v>
      </c>
      <c r="D156" s="2" t="s">
        <v>422</v>
      </c>
      <c r="E156" s="2" t="s">
        <v>423</v>
      </c>
      <c r="F156" s="2" t="s">
        <v>424</v>
      </c>
      <c r="G156" s="2" t="s">
        <v>421</v>
      </c>
      <c r="H156">
        <v>0</v>
      </c>
      <c r="I156">
        <v>0</v>
      </c>
      <c r="J156">
        <v>0</v>
      </c>
      <c r="K156">
        <v>456</v>
      </c>
      <c r="L156">
        <v>7831</v>
      </c>
      <c r="M156">
        <v>20735</v>
      </c>
      <c r="N156">
        <v>29022</v>
      </c>
    </row>
    <row r="157" spans="1:14">
      <c r="A157" s="2" t="s">
        <v>14</v>
      </c>
      <c r="B157">
        <v>2019</v>
      </c>
      <c r="C157">
        <v>60602599</v>
      </c>
      <c r="D157" s="2" t="s">
        <v>425</v>
      </c>
      <c r="E157" s="2"/>
      <c r="F157" s="2"/>
      <c r="G157" s="2" t="s">
        <v>421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1</v>
      </c>
    </row>
    <row r="158" spans="1:14">
      <c r="A158" s="2" t="s">
        <v>14</v>
      </c>
      <c r="B158">
        <v>2019</v>
      </c>
      <c r="C158">
        <v>60601238</v>
      </c>
      <c r="D158" s="2" t="s">
        <v>426</v>
      </c>
      <c r="E158" s="2" t="s">
        <v>427</v>
      </c>
      <c r="F158" s="2" t="s">
        <v>428</v>
      </c>
      <c r="G158" s="2" t="s">
        <v>421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</v>
      </c>
      <c r="N158">
        <v>7</v>
      </c>
    </row>
    <row r="159" spans="1:14">
      <c r="A159" s="2" t="s">
        <v>14</v>
      </c>
      <c r="B159">
        <v>2019</v>
      </c>
      <c r="C159">
        <v>60600773</v>
      </c>
      <c r="D159" s="2" t="s">
        <v>429</v>
      </c>
      <c r="E159" s="2" t="s">
        <v>430</v>
      </c>
      <c r="F159" s="2" t="s">
        <v>431</v>
      </c>
      <c r="G159" s="2" t="s">
        <v>421</v>
      </c>
      <c r="H159">
        <v>0</v>
      </c>
      <c r="I159">
        <v>0</v>
      </c>
      <c r="J159">
        <v>0</v>
      </c>
      <c r="K159">
        <v>0</v>
      </c>
      <c r="L159">
        <v>6</v>
      </c>
      <c r="M159">
        <v>0</v>
      </c>
      <c r="N159">
        <v>6</v>
      </c>
    </row>
    <row r="160" spans="1:14">
      <c r="A160" s="2" t="s">
        <v>14</v>
      </c>
      <c r="B160">
        <v>2019</v>
      </c>
      <c r="C160">
        <v>60604716</v>
      </c>
      <c r="D160" s="2" t="s">
        <v>432</v>
      </c>
      <c r="E160" s="2" t="s">
        <v>433</v>
      </c>
      <c r="F160" s="2" t="s">
        <v>434</v>
      </c>
      <c r="G160" s="2" t="s">
        <v>421</v>
      </c>
      <c r="H160">
        <v>0</v>
      </c>
      <c r="I160">
        <v>0</v>
      </c>
      <c r="J160">
        <v>0</v>
      </c>
      <c r="K160">
        <v>0</v>
      </c>
      <c r="L160">
        <v>4</v>
      </c>
      <c r="M160">
        <v>0</v>
      </c>
      <c r="N160">
        <v>4</v>
      </c>
    </row>
    <row r="161" spans="1:14">
      <c r="A161" s="2" t="s">
        <v>14</v>
      </c>
      <c r="B161">
        <v>2019</v>
      </c>
      <c r="C161">
        <v>60602196</v>
      </c>
      <c r="D161" s="2" t="s">
        <v>435</v>
      </c>
      <c r="E161" s="2" t="s">
        <v>436</v>
      </c>
      <c r="F161" s="2" t="s">
        <v>437</v>
      </c>
      <c r="G161" s="2" t="s">
        <v>421</v>
      </c>
      <c r="H161">
        <v>3786</v>
      </c>
      <c r="I161">
        <v>0</v>
      </c>
      <c r="J161">
        <v>0</v>
      </c>
      <c r="K161">
        <v>0</v>
      </c>
      <c r="L161">
        <v>0</v>
      </c>
      <c r="M161">
        <v>623</v>
      </c>
      <c r="N161">
        <v>4409</v>
      </c>
    </row>
    <row r="162" spans="1:14">
      <c r="A162" s="2" t="s">
        <v>14</v>
      </c>
      <c r="B162">
        <v>2019</v>
      </c>
      <c r="C162">
        <v>60600763</v>
      </c>
      <c r="D162" s="2" t="s">
        <v>281</v>
      </c>
      <c r="E162" s="2" t="s">
        <v>438</v>
      </c>
      <c r="F162" s="2" t="s">
        <v>439</v>
      </c>
      <c r="G162" s="2" t="s">
        <v>421</v>
      </c>
      <c r="H162">
        <v>36</v>
      </c>
      <c r="I162">
        <v>0</v>
      </c>
      <c r="J162">
        <v>0</v>
      </c>
      <c r="K162">
        <v>14</v>
      </c>
      <c r="L162">
        <v>50</v>
      </c>
      <c r="M162">
        <v>21</v>
      </c>
      <c r="N162">
        <v>121</v>
      </c>
    </row>
    <row r="163" spans="1:14">
      <c r="A163" s="2" t="s">
        <v>14</v>
      </c>
      <c r="B163">
        <v>2019</v>
      </c>
      <c r="C163">
        <v>60603402</v>
      </c>
      <c r="D163" s="2" t="s">
        <v>440</v>
      </c>
      <c r="E163" s="2" t="s">
        <v>441</v>
      </c>
      <c r="F163" s="2" t="s">
        <v>442</v>
      </c>
      <c r="G163" s="2" t="s">
        <v>421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21</v>
      </c>
      <c r="N163">
        <v>21</v>
      </c>
    </row>
    <row r="164" spans="1:14">
      <c r="A164" s="2" t="s">
        <v>14</v>
      </c>
      <c r="B164">
        <v>2019</v>
      </c>
      <c r="C164">
        <v>15932944</v>
      </c>
      <c r="D164" s="2" t="s">
        <v>443</v>
      </c>
      <c r="E164" s="2" t="s">
        <v>444</v>
      </c>
      <c r="F164" s="2" t="s">
        <v>445</v>
      </c>
      <c r="G164" s="2" t="s">
        <v>446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1</v>
      </c>
    </row>
    <row r="165" spans="1:14">
      <c r="A165" s="2" t="s">
        <v>14</v>
      </c>
      <c r="B165">
        <v>2019</v>
      </c>
      <c r="C165">
        <v>15952184</v>
      </c>
      <c r="D165" s="2" t="s">
        <v>447</v>
      </c>
      <c r="E165" s="2" t="s">
        <v>448</v>
      </c>
      <c r="F165" s="2" t="s">
        <v>449</v>
      </c>
      <c r="G165" s="2" t="s">
        <v>446</v>
      </c>
      <c r="H165">
        <v>52</v>
      </c>
      <c r="I165">
        <v>0</v>
      </c>
      <c r="J165">
        <v>0</v>
      </c>
      <c r="K165">
        <v>0</v>
      </c>
      <c r="L165">
        <v>73</v>
      </c>
      <c r="M165">
        <v>0</v>
      </c>
      <c r="N165">
        <v>125</v>
      </c>
    </row>
    <row r="166" spans="1:14">
      <c r="A166" s="2" t="s">
        <v>14</v>
      </c>
      <c r="B166">
        <v>2019</v>
      </c>
      <c r="C166">
        <v>15926771</v>
      </c>
      <c r="D166" s="2" t="s">
        <v>450</v>
      </c>
      <c r="E166" s="2" t="s">
        <v>451</v>
      </c>
      <c r="F166" s="2" t="s">
        <v>452</v>
      </c>
      <c r="G166" s="2" t="s">
        <v>446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</row>
    <row r="167" spans="1:14">
      <c r="A167" s="2" t="s">
        <v>14</v>
      </c>
      <c r="B167">
        <v>2019</v>
      </c>
      <c r="C167">
        <v>15917575</v>
      </c>
      <c r="D167" s="2" t="s">
        <v>453</v>
      </c>
      <c r="E167" s="2" t="s">
        <v>454</v>
      </c>
      <c r="F167" s="2" t="s">
        <v>455</v>
      </c>
      <c r="G167" s="2" t="s">
        <v>446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</row>
    <row r="168" spans="1:14">
      <c r="A168" s="2" t="s">
        <v>14</v>
      </c>
      <c r="B168">
        <v>2019</v>
      </c>
      <c r="C168">
        <v>15908565</v>
      </c>
      <c r="D168" s="2" t="s">
        <v>456</v>
      </c>
      <c r="E168" s="2" t="s">
        <v>457</v>
      </c>
      <c r="F168" s="2" t="s">
        <v>458</v>
      </c>
      <c r="G168" s="2" t="s">
        <v>446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1</v>
      </c>
    </row>
    <row r="169" spans="1:14">
      <c r="A169" s="2" t="s">
        <v>14</v>
      </c>
      <c r="B169">
        <v>2019</v>
      </c>
      <c r="C169">
        <v>15905746</v>
      </c>
      <c r="D169" s="2" t="s">
        <v>459</v>
      </c>
      <c r="E169" s="2"/>
      <c r="F169" s="2"/>
      <c r="G169" s="2" t="s">
        <v>446</v>
      </c>
      <c r="H169">
        <v>0</v>
      </c>
      <c r="I169">
        <v>0</v>
      </c>
      <c r="J169">
        <v>0</v>
      </c>
      <c r="K169">
        <v>0</v>
      </c>
      <c r="L169">
        <v>10</v>
      </c>
      <c r="M169">
        <v>0</v>
      </c>
      <c r="N169">
        <v>10</v>
      </c>
    </row>
    <row r="170" spans="1:14">
      <c r="A170" s="2" t="s">
        <v>14</v>
      </c>
      <c r="B170">
        <v>2019</v>
      </c>
      <c r="C170">
        <v>15909126</v>
      </c>
      <c r="D170" s="2" t="s">
        <v>460</v>
      </c>
      <c r="E170" s="2" t="s">
        <v>461</v>
      </c>
      <c r="F170" s="2" t="s">
        <v>462</v>
      </c>
      <c r="G170" s="2" t="s">
        <v>446</v>
      </c>
      <c r="H170">
        <v>19</v>
      </c>
      <c r="I170">
        <v>0</v>
      </c>
      <c r="J170">
        <v>0</v>
      </c>
      <c r="K170">
        <v>0</v>
      </c>
      <c r="L170">
        <v>4</v>
      </c>
      <c r="M170">
        <v>0</v>
      </c>
      <c r="N170">
        <v>23</v>
      </c>
    </row>
    <row r="171" spans="1:14">
      <c r="A171" s="2" t="s">
        <v>14</v>
      </c>
      <c r="B171">
        <v>2019</v>
      </c>
      <c r="C171">
        <v>15951134</v>
      </c>
      <c r="D171" s="2" t="s">
        <v>463</v>
      </c>
      <c r="E171" s="2" t="s">
        <v>464</v>
      </c>
      <c r="F171" s="2" t="s">
        <v>465</v>
      </c>
      <c r="G171" s="2" t="s">
        <v>446</v>
      </c>
      <c r="H171">
        <v>0</v>
      </c>
      <c r="I171">
        <v>0</v>
      </c>
      <c r="J171">
        <v>0</v>
      </c>
      <c r="K171">
        <v>0</v>
      </c>
      <c r="L171">
        <v>6</v>
      </c>
      <c r="M171">
        <v>1</v>
      </c>
      <c r="N171">
        <v>7</v>
      </c>
    </row>
    <row r="172" spans="1:14">
      <c r="A172" s="2" t="s">
        <v>14</v>
      </c>
      <c r="B172">
        <v>2019</v>
      </c>
      <c r="C172">
        <v>15907991</v>
      </c>
      <c r="D172" s="2" t="s">
        <v>466</v>
      </c>
      <c r="E172" s="2" t="s">
        <v>467</v>
      </c>
      <c r="F172" s="2" t="s">
        <v>468</v>
      </c>
      <c r="G172" s="2" t="s">
        <v>446</v>
      </c>
      <c r="H172">
        <v>329</v>
      </c>
      <c r="I172">
        <v>0</v>
      </c>
      <c r="J172">
        <v>165</v>
      </c>
      <c r="K172">
        <v>0</v>
      </c>
      <c r="L172">
        <v>0</v>
      </c>
      <c r="M172">
        <v>0</v>
      </c>
      <c r="N172">
        <v>494</v>
      </c>
    </row>
    <row r="173" spans="1:14">
      <c r="A173" s="2" t="s">
        <v>14</v>
      </c>
      <c r="B173">
        <v>2019</v>
      </c>
      <c r="C173">
        <v>15932568</v>
      </c>
      <c r="D173" s="2" t="s">
        <v>469</v>
      </c>
      <c r="E173" s="2" t="s">
        <v>470</v>
      </c>
      <c r="F173" s="2" t="s">
        <v>471</v>
      </c>
      <c r="G173" s="2" t="s">
        <v>446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</row>
    <row r="174" spans="1:14">
      <c r="A174" s="2" t="s">
        <v>14</v>
      </c>
      <c r="B174">
        <v>2019</v>
      </c>
      <c r="C174">
        <v>15930118</v>
      </c>
      <c r="D174" s="2" t="s">
        <v>472</v>
      </c>
      <c r="E174" s="2" t="s">
        <v>473</v>
      </c>
      <c r="F174" s="2" t="s">
        <v>474</v>
      </c>
      <c r="G174" s="2" t="s">
        <v>446</v>
      </c>
      <c r="H174">
        <v>0</v>
      </c>
      <c r="I174">
        <v>0</v>
      </c>
      <c r="J174">
        <v>0</v>
      </c>
      <c r="K174">
        <v>0</v>
      </c>
      <c r="L174">
        <v>3</v>
      </c>
      <c r="M174">
        <v>2</v>
      </c>
      <c r="N174">
        <v>5</v>
      </c>
    </row>
    <row r="175" spans="1:14">
      <c r="A175" s="2" t="s">
        <v>14</v>
      </c>
      <c r="B175">
        <v>2019</v>
      </c>
      <c r="C175">
        <v>15950891</v>
      </c>
      <c r="D175" s="2" t="s">
        <v>475</v>
      </c>
      <c r="E175" s="2" t="s">
        <v>476</v>
      </c>
      <c r="F175" s="2" t="s">
        <v>477</v>
      </c>
      <c r="G175" s="2" t="s">
        <v>446</v>
      </c>
      <c r="H175">
        <v>0</v>
      </c>
      <c r="I175">
        <v>0</v>
      </c>
      <c r="J175">
        <v>0</v>
      </c>
      <c r="K175">
        <v>0</v>
      </c>
      <c r="L175">
        <v>5</v>
      </c>
      <c r="M175">
        <v>4</v>
      </c>
      <c r="N175">
        <v>9</v>
      </c>
    </row>
    <row r="176" spans="1:14">
      <c r="A176" s="2" t="s">
        <v>14</v>
      </c>
      <c r="B176">
        <v>2019</v>
      </c>
      <c r="C176">
        <v>15932857</v>
      </c>
      <c r="D176" s="2" t="s">
        <v>478</v>
      </c>
      <c r="E176" s="2" t="s">
        <v>479</v>
      </c>
      <c r="F176" s="2" t="s">
        <v>480</v>
      </c>
      <c r="G176" s="2" t="s">
        <v>446</v>
      </c>
      <c r="H176">
        <v>0</v>
      </c>
      <c r="I176">
        <v>0</v>
      </c>
      <c r="J176">
        <v>2</v>
      </c>
      <c r="K176">
        <v>0</v>
      </c>
      <c r="L176">
        <v>3</v>
      </c>
      <c r="M176">
        <v>0</v>
      </c>
      <c r="N176">
        <v>5</v>
      </c>
    </row>
    <row r="177" spans="1:14">
      <c r="A177" s="2" t="s">
        <v>14</v>
      </c>
      <c r="B177">
        <v>2019</v>
      </c>
      <c r="C177">
        <v>15951128</v>
      </c>
      <c r="D177" s="2" t="s">
        <v>481</v>
      </c>
      <c r="E177" s="2" t="s">
        <v>482</v>
      </c>
      <c r="F177" s="2" t="s">
        <v>483</v>
      </c>
      <c r="G177" s="2" t="s">
        <v>446</v>
      </c>
      <c r="H177">
        <v>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</v>
      </c>
    </row>
    <row r="178" spans="1:14">
      <c r="A178" s="2" t="s">
        <v>14</v>
      </c>
      <c r="B178">
        <v>2019</v>
      </c>
      <c r="C178">
        <v>15949547</v>
      </c>
      <c r="D178" s="2" t="s">
        <v>484</v>
      </c>
      <c r="E178" s="2" t="s">
        <v>485</v>
      </c>
      <c r="F178" s="2" t="s">
        <v>486</v>
      </c>
      <c r="G178" s="2" t="s">
        <v>446</v>
      </c>
      <c r="H178">
        <v>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3</v>
      </c>
    </row>
    <row r="179" spans="1:14">
      <c r="A179" s="2" t="s">
        <v>14</v>
      </c>
      <c r="B179">
        <v>2019</v>
      </c>
      <c r="C179">
        <v>15931644</v>
      </c>
      <c r="D179" s="2" t="s">
        <v>487</v>
      </c>
      <c r="E179" s="2" t="s">
        <v>488</v>
      </c>
      <c r="F179" s="2" t="s">
        <v>489</v>
      </c>
      <c r="G179" s="2" t="s">
        <v>446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1</v>
      </c>
      <c r="N179">
        <v>3</v>
      </c>
    </row>
    <row r="180" spans="1:14">
      <c r="A180" s="2" t="s">
        <v>14</v>
      </c>
      <c r="B180">
        <v>2019</v>
      </c>
      <c r="C180">
        <v>15932137</v>
      </c>
      <c r="D180" s="2" t="s">
        <v>490</v>
      </c>
      <c r="E180" s="2" t="s">
        <v>491</v>
      </c>
      <c r="F180" s="2" t="s">
        <v>492</v>
      </c>
      <c r="G180" s="2" t="s">
        <v>446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</v>
      </c>
    </row>
    <row r="181" spans="1:14">
      <c r="A181" s="2" t="s">
        <v>14</v>
      </c>
      <c r="B181">
        <v>2019</v>
      </c>
      <c r="C181">
        <v>15949231</v>
      </c>
      <c r="D181" s="2"/>
      <c r="E181" s="2"/>
      <c r="F181" s="2" t="s">
        <v>493</v>
      </c>
      <c r="G181" s="2" t="s">
        <v>446</v>
      </c>
      <c r="H181">
        <v>0</v>
      </c>
      <c r="I181">
        <v>0</v>
      </c>
      <c r="J181">
        <v>9</v>
      </c>
      <c r="K181">
        <v>2</v>
      </c>
      <c r="L181">
        <v>447</v>
      </c>
      <c r="M181">
        <v>0</v>
      </c>
      <c r="N181">
        <v>458</v>
      </c>
    </row>
    <row r="182" spans="1:14">
      <c r="A182" s="2" t="s">
        <v>14</v>
      </c>
      <c r="B182">
        <v>2019</v>
      </c>
      <c r="C182">
        <v>15948882</v>
      </c>
      <c r="D182" s="2" t="s">
        <v>494</v>
      </c>
      <c r="E182" s="2" t="s">
        <v>495</v>
      </c>
      <c r="F182" s="2" t="s">
        <v>496</v>
      </c>
      <c r="G182" s="2" t="s">
        <v>446</v>
      </c>
      <c r="H182">
        <v>0</v>
      </c>
      <c r="I182">
        <v>0</v>
      </c>
      <c r="J182">
        <v>6</v>
      </c>
      <c r="K182">
        <v>0</v>
      </c>
      <c r="L182">
        <v>0</v>
      </c>
      <c r="M182">
        <v>0</v>
      </c>
      <c r="N182">
        <v>6</v>
      </c>
    </row>
    <row r="183" spans="1:14">
      <c r="A183" s="2" t="s">
        <v>14</v>
      </c>
      <c r="B183">
        <v>2019</v>
      </c>
      <c r="C183">
        <v>15931741</v>
      </c>
      <c r="D183" s="2" t="s">
        <v>497</v>
      </c>
      <c r="E183" s="2" t="s">
        <v>498</v>
      </c>
      <c r="F183" s="2" t="s">
        <v>499</v>
      </c>
      <c r="G183" s="2" t="s">
        <v>446</v>
      </c>
      <c r="H183">
        <v>0</v>
      </c>
      <c r="I183">
        <v>0</v>
      </c>
      <c r="J183">
        <v>0</v>
      </c>
      <c r="K183">
        <v>0</v>
      </c>
      <c r="L183">
        <v>3</v>
      </c>
      <c r="M183">
        <v>4</v>
      </c>
      <c r="N183">
        <v>7</v>
      </c>
    </row>
    <row r="184" spans="1:14">
      <c r="A184" s="2" t="s">
        <v>14</v>
      </c>
      <c r="B184">
        <v>2019</v>
      </c>
      <c r="C184">
        <v>15952472</v>
      </c>
      <c r="D184" s="2" t="s">
        <v>500</v>
      </c>
      <c r="E184" s="2" t="s">
        <v>501</v>
      </c>
      <c r="F184" s="2" t="s">
        <v>502</v>
      </c>
      <c r="G184" s="2" t="s">
        <v>446</v>
      </c>
      <c r="H184">
        <v>0</v>
      </c>
      <c r="I184">
        <v>0</v>
      </c>
      <c r="J184">
        <v>0</v>
      </c>
      <c r="K184">
        <v>0</v>
      </c>
      <c r="L184">
        <v>8</v>
      </c>
      <c r="M184">
        <v>0</v>
      </c>
      <c r="N184">
        <v>8</v>
      </c>
    </row>
    <row r="185" spans="1:14">
      <c r="A185" s="2" t="s">
        <v>14</v>
      </c>
      <c r="B185">
        <v>2019</v>
      </c>
      <c r="C185">
        <v>15932528</v>
      </c>
      <c r="D185" s="2" t="s">
        <v>503</v>
      </c>
      <c r="E185" s="2" t="s">
        <v>504</v>
      </c>
      <c r="F185" s="2" t="s">
        <v>458</v>
      </c>
      <c r="G185" s="2" t="s">
        <v>446</v>
      </c>
      <c r="H185">
        <v>0</v>
      </c>
      <c r="I185">
        <v>0</v>
      </c>
      <c r="J185">
        <v>0</v>
      </c>
      <c r="K185">
        <v>0</v>
      </c>
      <c r="L185">
        <v>12</v>
      </c>
      <c r="M185">
        <v>0</v>
      </c>
      <c r="N185">
        <v>12</v>
      </c>
    </row>
    <row r="186" spans="1:14">
      <c r="A186" s="2" t="s">
        <v>14</v>
      </c>
      <c r="B186">
        <v>2019</v>
      </c>
      <c r="C186">
        <v>15951478</v>
      </c>
      <c r="D186" s="2" t="s">
        <v>503</v>
      </c>
      <c r="E186" s="2" t="s">
        <v>505</v>
      </c>
      <c r="F186" s="2" t="s">
        <v>458</v>
      </c>
      <c r="G186" s="2" t="s">
        <v>446</v>
      </c>
      <c r="H186">
        <v>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</row>
    <row r="187" spans="1:14">
      <c r="A187" s="2" t="s">
        <v>14</v>
      </c>
      <c r="B187">
        <v>2019</v>
      </c>
      <c r="C187">
        <v>15907948</v>
      </c>
      <c r="D187" s="2" t="s">
        <v>506</v>
      </c>
      <c r="E187" s="2" t="s">
        <v>507</v>
      </c>
      <c r="F187" s="2" t="s">
        <v>508</v>
      </c>
      <c r="G187" s="2" t="s">
        <v>446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4</v>
      </c>
      <c r="N187">
        <v>4</v>
      </c>
    </row>
    <row r="188" spans="1:14">
      <c r="A188" s="2" t="s">
        <v>14</v>
      </c>
      <c r="B188">
        <v>2019</v>
      </c>
      <c r="C188">
        <v>15951376</v>
      </c>
      <c r="D188" s="2" t="s">
        <v>509</v>
      </c>
      <c r="E188" s="2" t="s">
        <v>510</v>
      </c>
      <c r="F188" s="2" t="s">
        <v>511</v>
      </c>
      <c r="G188" s="2" t="s">
        <v>446</v>
      </c>
      <c r="H188">
        <v>0</v>
      </c>
      <c r="I188">
        <v>0</v>
      </c>
      <c r="J188">
        <v>2</v>
      </c>
      <c r="K188">
        <v>0</v>
      </c>
      <c r="L188">
        <v>2</v>
      </c>
      <c r="M188">
        <v>0</v>
      </c>
      <c r="N188">
        <v>4</v>
      </c>
    </row>
    <row r="189" spans="1:14">
      <c r="A189" s="2" t="s">
        <v>14</v>
      </c>
      <c r="B189">
        <v>2019</v>
      </c>
      <c r="C189">
        <v>15915069</v>
      </c>
      <c r="D189" s="2" t="s">
        <v>512</v>
      </c>
      <c r="E189" s="2" t="s">
        <v>513</v>
      </c>
      <c r="F189" s="2" t="s">
        <v>514</v>
      </c>
      <c r="G189" s="2" t="s">
        <v>446</v>
      </c>
      <c r="H189">
        <v>0</v>
      </c>
      <c r="I189">
        <v>0</v>
      </c>
      <c r="J189">
        <v>0</v>
      </c>
      <c r="K189">
        <v>0</v>
      </c>
      <c r="L189">
        <v>5</v>
      </c>
      <c r="M189">
        <v>0</v>
      </c>
      <c r="N189">
        <v>5</v>
      </c>
    </row>
    <row r="190" spans="1:14">
      <c r="A190" s="2" t="s">
        <v>14</v>
      </c>
      <c r="B190">
        <v>2019</v>
      </c>
      <c r="C190">
        <v>15949016</v>
      </c>
      <c r="D190" s="2" t="s">
        <v>515</v>
      </c>
      <c r="E190" s="2" t="s">
        <v>516</v>
      </c>
      <c r="F190" s="2" t="s">
        <v>493</v>
      </c>
      <c r="G190" s="2" t="s">
        <v>446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4</v>
      </c>
      <c r="N190">
        <v>5</v>
      </c>
    </row>
    <row r="191" spans="1:14">
      <c r="A191" s="2" t="s">
        <v>14</v>
      </c>
      <c r="B191">
        <v>2019</v>
      </c>
      <c r="C191">
        <v>15910123</v>
      </c>
      <c r="D191" s="2" t="s">
        <v>517</v>
      </c>
      <c r="E191" s="2" t="s">
        <v>518</v>
      </c>
      <c r="F191" s="2" t="s">
        <v>519</v>
      </c>
      <c r="G191" s="2" t="s">
        <v>446</v>
      </c>
      <c r="H191">
        <v>6040</v>
      </c>
      <c r="I191">
        <v>0</v>
      </c>
      <c r="J191">
        <v>212</v>
      </c>
      <c r="K191">
        <v>2260</v>
      </c>
      <c r="L191">
        <v>7607</v>
      </c>
      <c r="M191">
        <v>0</v>
      </c>
      <c r="N191">
        <v>16119</v>
      </c>
    </row>
    <row r="192" spans="1:14">
      <c r="A192" s="2" t="s">
        <v>14</v>
      </c>
      <c r="B192">
        <v>2019</v>
      </c>
      <c r="C192">
        <v>15913631</v>
      </c>
      <c r="D192" s="2" t="s">
        <v>520</v>
      </c>
      <c r="E192" s="2" t="s">
        <v>521</v>
      </c>
      <c r="F192" s="2" t="s">
        <v>522</v>
      </c>
      <c r="G192" s="2" t="s">
        <v>446</v>
      </c>
      <c r="H192">
        <v>13</v>
      </c>
      <c r="I192">
        <v>2</v>
      </c>
      <c r="J192">
        <v>1</v>
      </c>
      <c r="K192">
        <v>8</v>
      </c>
      <c r="L192">
        <v>90</v>
      </c>
      <c r="M192">
        <v>0</v>
      </c>
      <c r="N192">
        <v>114</v>
      </c>
    </row>
    <row r="193" spans="1:14">
      <c r="A193" s="2" t="s">
        <v>14</v>
      </c>
      <c r="B193">
        <v>2019</v>
      </c>
      <c r="C193">
        <v>15913859</v>
      </c>
      <c r="D193" s="2" t="s">
        <v>523</v>
      </c>
      <c r="E193" s="2" t="s">
        <v>524</v>
      </c>
      <c r="F193" s="2" t="s">
        <v>525</v>
      </c>
      <c r="G193" s="2" t="s">
        <v>446</v>
      </c>
      <c r="H193">
        <v>2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4</v>
      </c>
    </row>
    <row r="194" spans="1:14">
      <c r="A194" s="2" t="s">
        <v>14</v>
      </c>
      <c r="B194">
        <v>2019</v>
      </c>
      <c r="C194">
        <v>15952178</v>
      </c>
      <c r="D194" s="2" t="s">
        <v>526</v>
      </c>
      <c r="E194" s="2" t="s">
        <v>527</v>
      </c>
      <c r="F194" s="2" t="s">
        <v>528</v>
      </c>
      <c r="G194" s="2" t="s">
        <v>446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12</v>
      </c>
      <c r="N194">
        <v>12</v>
      </c>
    </row>
    <row r="195" spans="1:14">
      <c r="A195" s="2" t="s">
        <v>14</v>
      </c>
      <c r="B195">
        <v>2019</v>
      </c>
      <c r="C195">
        <v>15914831</v>
      </c>
      <c r="D195" s="2" t="s">
        <v>529</v>
      </c>
      <c r="E195" s="2" t="s">
        <v>530</v>
      </c>
      <c r="F195" s="2" t="s">
        <v>531</v>
      </c>
      <c r="G195" s="2" t="s">
        <v>446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1</v>
      </c>
    </row>
    <row r="196" spans="1:14">
      <c r="A196" s="2" t="s">
        <v>14</v>
      </c>
      <c r="B196">
        <v>2019</v>
      </c>
      <c r="C196">
        <v>15950984</v>
      </c>
      <c r="D196" s="2" t="s">
        <v>532</v>
      </c>
      <c r="E196" s="2"/>
      <c r="F196" s="2"/>
      <c r="G196" s="2" t="s">
        <v>446</v>
      </c>
      <c r="H196">
        <v>0</v>
      </c>
      <c r="I196">
        <v>0</v>
      </c>
      <c r="J196">
        <v>0</v>
      </c>
      <c r="K196">
        <v>0</v>
      </c>
      <c r="L196">
        <v>2</v>
      </c>
      <c r="M196">
        <v>2</v>
      </c>
      <c r="N196">
        <v>4</v>
      </c>
    </row>
    <row r="197" spans="1:14">
      <c r="A197" s="2" t="s">
        <v>14</v>
      </c>
      <c r="B197">
        <v>2019</v>
      </c>
      <c r="C197">
        <v>15932299</v>
      </c>
      <c r="D197" s="2" t="s">
        <v>533</v>
      </c>
      <c r="E197" s="2" t="s">
        <v>534</v>
      </c>
      <c r="F197" s="2" t="s">
        <v>535</v>
      </c>
      <c r="G197" s="2" t="s">
        <v>446</v>
      </c>
      <c r="H197">
        <v>0</v>
      </c>
      <c r="I197">
        <v>0</v>
      </c>
      <c r="J197">
        <v>0</v>
      </c>
      <c r="K197">
        <v>0</v>
      </c>
      <c r="L197">
        <v>6</v>
      </c>
      <c r="M197">
        <v>13</v>
      </c>
      <c r="N197">
        <v>19</v>
      </c>
    </row>
    <row r="198" spans="1:14">
      <c r="A198" s="2" t="s">
        <v>14</v>
      </c>
      <c r="B198">
        <v>2019</v>
      </c>
      <c r="C198">
        <v>15930984</v>
      </c>
      <c r="D198" s="2" t="s">
        <v>536</v>
      </c>
      <c r="E198" s="2" t="s">
        <v>537</v>
      </c>
      <c r="F198" s="2" t="s">
        <v>489</v>
      </c>
      <c r="G198" s="2" t="s">
        <v>446</v>
      </c>
      <c r="H198">
        <v>0</v>
      </c>
      <c r="I198">
        <v>0</v>
      </c>
      <c r="J198">
        <v>0</v>
      </c>
      <c r="K198">
        <v>0</v>
      </c>
      <c r="L198">
        <v>6</v>
      </c>
      <c r="M198">
        <v>0</v>
      </c>
      <c r="N198">
        <v>6</v>
      </c>
    </row>
    <row r="199" spans="1:14">
      <c r="A199" s="2" t="s">
        <v>14</v>
      </c>
      <c r="B199">
        <v>2019</v>
      </c>
      <c r="C199">
        <v>15909552</v>
      </c>
      <c r="D199" s="2" t="s">
        <v>538</v>
      </c>
      <c r="E199" s="2" t="s">
        <v>539</v>
      </c>
      <c r="F199" s="2" t="s">
        <v>540</v>
      </c>
      <c r="G199" s="2" t="s">
        <v>446</v>
      </c>
      <c r="H199">
        <v>0</v>
      </c>
      <c r="I199">
        <v>148</v>
      </c>
      <c r="J199">
        <v>24</v>
      </c>
      <c r="K199">
        <v>0</v>
      </c>
      <c r="L199">
        <v>7</v>
      </c>
      <c r="M199">
        <v>0</v>
      </c>
      <c r="N199">
        <v>179</v>
      </c>
    </row>
    <row r="200" spans="1:14">
      <c r="A200" s="2" t="s">
        <v>14</v>
      </c>
      <c r="B200">
        <v>2019</v>
      </c>
      <c r="C200">
        <v>15950494</v>
      </c>
      <c r="D200" s="2" t="s">
        <v>541</v>
      </c>
      <c r="E200" s="2" t="s">
        <v>542</v>
      </c>
      <c r="F200" s="2" t="s">
        <v>489</v>
      </c>
      <c r="G200" s="2" t="s">
        <v>446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2</v>
      </c>
    </row>
    <row r="201" spans="1:14">
      <c r="A201" s="2" t="s">
        <v>14</v>
      </c>
      <c r="B201">
        <v>2019</v>
      </c>
      <c r="C201">
        <v>15951147</v>
      </c>
      <c r="D201" s="2" t="s">
        <v>543</v>
      </c>
      <c r="E201" s="2" t="s">
        <v>544</v>
      </c>
      <c r="F201" s="2" t="s">
        <v>545</v>
      </c>
      <c r="G201" s="2" t="s">
        <v>446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1</v>
      </c>
    </row>
    <row r="202" spans="1:14">
      <c r="A202" s="2" t="s">
        <v>14</v>
      </c>
      <c r="B202">
        <v>2019</v>
      </c>
      <c r="C202">
        <v>15931975</v>
      </c>
      <c r="D202" s="2" t="s">
        <v>546</v>
      </c>
      <c r="E202" s="2" t="s">
        <v>547</v>
      </c>
      <c r="F202" s="2" t="s">
        <v>489</v>
      </c>
      <c r="G202" s="2" t="s">
        <v>446</v>
      </c>
      <c r="H202">
        <v>11</v>
      </c>
      <c r="I202">
        <v>0</v>
      </c>
      <c r="J202">
        <v>0</v>
      </c>
      <c r="K202">
        <v>0</v>
      </c>
      <c r="L202">
        <v>8</v>
      </c>
      <c r="M202">
        <v>4</v>
      </c>
      <c r="N202">
        <v>23</v>
      </c>
    </row>
    <row r="203" spans="1:14">
      <c r="A203" s="2" t="s">
        <v>14</v>
      </c>
      <c r="B203">
        <v>2019</v>
      </c>
      <c r="C203">
        <v>15952140</v>
      </c>
      <c r="D203" s="2" t="s">
        <v>548</v>
      </c>
      <c r="E203" s="2" t="s">
        <v>549</v>
      </c>
      <c r="F203" s="2" t="s">
        <v>550</v>
      </c>
      <c r="G203" s="2" t="s">
        <v>446</v>
      </c>
      <c r="H203">
        <v>2</v>
      </c>
      <c r="I203">
        <v>0</v>
      </c>
      <c r="J203">
        <v>3</v>
      </c>
      <c r="K203">
        <v>0</v>
      </c>
      <c r="L203">
        <v>2</v>
      </c>
      <c r="M203">
        <v>0</v>
      </c>
      <c r="N203">
        <v>7</v>
      </c>
    </row>
    <row r="204" spans="1:14">
      <c r="A204" s="2" t="s">
        <v>14</v>
      </c>
      <c r="B204">
        <v>2019</v>
      </c>
      <c r="C204">
        <v>15926496</v>
      </c>
      <c r="D204" s="2" t="s">
        <v>551</v>
      </c>
      <c r="E204" s="2" t="s">
        <v>552</v>
      </c>
      <c r="F204" s="2" t="s">
        <v>468</v>
      </c>
      <c r="G204" s="2" t="s">
        <v>446</v>
      </c>
      <c r="H204">
        <v>0</v>
      </c>
      <c r="I204">
        <v>0</v>
      </c>
      <c r="J204">
        <v>0</v>
      </c>
      <c r="K204">
        <v>0</v>
      </c>
      <c r="L204">
        <v>143</v>
      </c>
      <c r="M204">
        <v>513</v>
      </c>
      <c r="N204">
        <v>656</v>
      </c>
    </row>
    <row r="205" spans="1:14">
      <c r="A205" s="2" t="s">
        <v>14</v>
      </c>
      <c r="B205">
        <v>2019</v>
      </c>
      <c r="C205">
        <v>15930351</v>
      </c>
      <c r="D205" s="2" t="s">
        <v>553</v>
      </c>
      <c r="E205" s="2" t="s">
        <v>554</v>
      </c>
      <c r="F205" s="2" t="s">
        <v>555</v>
      </c>
      <c r="G205" s="2" t="s">
        <v>446</v>
      </c>
      <c r="H205">
        <v>69</v>
      </c>
      <c r="I205">
        <v>0</v>
      </c>
      <c r="J205">
        <v>15</v>
      </c>
      <c r="K205">
        <v>0</v>
      </c>
      <c r="L205">
        <v>0</v>
      </c>
      <c r="M205">
        <v>0</v>
      </c>
      <c r="N205">
        <v>84</v>
      </c>
    </row>
    <row r="206" spans="1:14">
      <c r="A206" s="2" t="s">
        <v>14</v>
      </c>
      <c r="B206">
        <v>2019</v>
      </c>
      <c r="C206">
        <v>15952260</v>
      </c>
      <c r="D206" s="2" t="s">
        <v>556</v>
      </c>
      <c r="E206" s="2" t="s">
        <v>557</v>
      </c>
      <c r="F206" s="2" t="s">
        <v>493</v>
      </c>
      <c r="G206" s="2" t="s">
        <v>446</v>
      </c>
      <c r="H206">
        <v>0</v>
      </c>
      <c r="I206">
        <v>0</v>
      </c>
      <c r="J206">
        <v>0</v>
      </c>
      <c r="K206">
        <v>0</v>
      </c>
      <c r="L206">
        <v>15</v>
      </c>
      <c r="M206">
        <v>0</v>
      </c>
      <c r="N206">
        <v>15</v>
      </c>
    </row>
    <row r="207" spans="1:14">
      <c r="A207" s="2" t="s">
        <v>14</v>
      </c>
      <c r="B207">
        <v>2019</v>
      </c>
      <c r="C207">
        <v>15952314</v>
      </c>
      <c r="D207" s="2" t="s">
        <v>558</v>
      </c>
      <c r="E207" s="2" t="s">
        <v>559</v>
      </c>
      <c r="F207" s="2" t="s">
        <v>511</v>
      </c>
      <c r="G207" s="2" t="s">
        <v>446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</row>
    <row r="208" spans="1:14">
      <c r="A208" s="2" t="s">
        <v>14</v>
      </c>
      <c r="B208">
        <v>2019</v>
      </c>
      <c r="C208">
        <v>15940806</v>
      </c>
      <c r="D208" s="2" t="s">
        <v>560</v>
      </c>
      <c r="E208" s="2" t="s">
        <v>561</v>
      </c>
      <c r="F208" s="2" t="s">
        <v>519</v>
      </c>
      <c r="G208" s="2" t="s">
        <v>446</v>
      </c>
      <c r="H208">
        <v>56692</v>
      </c>
      <c r="I208">
        <v>1940</v>
      </c>
      <c r="J208">
        <v>2106</v>
      </c>
      <c r="K208">
        <v>576</v>
      </c>
      <c r="L208">
        <v>2422</v>
      </c>
      <c r="M208">
        <v>0</v>
      </c>
      <c r="N208">
        <v>63736</v>
      </c>
    </row>
    <row r="209" spans="1:14">
      <c r="A209" s="2" t="s">
        <v>14</v>
      </c>
      <c r="B209">
        <v>2019</v>
      </c>
      <c r="C209">
        <v>15951109</v>
      </c>
      <c r="D209" s="2" t="s">
        <v>562</v>
      </c>
      <c r="E209" s="2" t="s">
        <v>563</v>
      </c>
      <c r="F209" s="2" t="s">
        <v>468</v>
      </c>
      <c r="G209" s="2" t="s">
        <v>446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32</v>
      </c>
      <c r="N209">
        <v>32</v>
      </c>
    </row>
    <row r="210" spans="1:14">
      <c r="A210" s="2" t="s">
        <v>14</v>
      </c>
      <c r="B210">
        <v>2019</v>
      </c>
      <c r="C210">
        <v>15950544</v>
      </c>
      <c r="D210" s="2" t="s">
        <v>564</v>
      </c>
      <c r="E210" s="2" t="s">
        <v>565</v>
      </c>
      <c r="F210" s="2" t="s">
        <v>566</v>
      </c>
      <c r="G210" s="2" t="s">
        <v>446</v>
      </c>
      <c r="H210">
        <v>0</v>
      </c>
      <c r="I210">
        <v>0</v>
      </c>
      <c r="J210">
        <v>0</v>
      </c>
      <c r="K210">
        <v>1</v>
      </c>
      <c r="L210">
        <v>4</v>
      </c>
      <c r="M210">
        <v>0</v>
      </c>
      <c r="N210">
        <v>5</v>
      </c>
    </row>
    <row r="211" spans="1:14">
      <c r="A211" s="2" t="s">
        <v>14</v>
      </c>
      <c r="B211">
        <v>2019</v>
      </c>
      <c r="C211">
        <v>15949873</v>
      </c>
      <c r="D211" s="2" t="s">
        <v>567</v>
      </c>
      <c r="E211" s="2" t="s">
        <v>568</v>
      </c>
      <c r="F211" s="2" t="s">
        <v>569</v>
      </c>
      <c r="G211" s="2" t="s">
        <v>446</v>
      </c>
      <c r="H211">
        <v>0</v>
      </c>
      <c r="I211">
        <v>0</v>
      </c>
      <c r="J211">
        <v>0</v>
      </c>
      <c r="K211">
        <v>1</v>
      </c>
      <c r="L211">
        <v>7</v>
      </c>
      <c r="M211">
        <v>2</v>
      </c>
      <c r="N211">
        <v>10</v>
      </c>
    </row>
    <row r="212" spans="1:14">
      <c r="A212" s="2" t="s">
        <v>14</v>
      </c>
      <c r="B212">
        <v>2019</v>
      </c>
      <c r="C212">
        <v>15911510</v>
      </c>
      <c r="D212" s="2" t="s">
        <v>570</v>
      </c>
      <c r="E212" s="2" t="s">
        <v>571</v>
      </c>
      <c r="F212" s="2" t="s">
        <v>572</v>
      </c>
      <c r="G212" s="2" t="s">
        <v>446</v>
      </c>
      <c r="H212">
        <v>0</v>
      </c>
      <c r="I212">
        <v>0</v>
      </c>
      <c r="J212">
        <v>0</v>
      </c>
      <c r="K212">
        <v>2</v>
      </c>
      <c r="L212">
        <v>4</v>
      </c>
      <c r="M212">
        <v>1</v>
      </c>
      <c r="N212">
        <v>7</v>
      </c>
    </row>
    <row r="213" spans="1:14">
      <c r="A213" s="2" t="s">
        <v>14</v>
      </c>
      <c r="B213">
        <v>2019</v>
      </c>
      <c r="C213">
        <v>15951405</v>
      </c>
      <c r="D213" s="2" t="s">
        <v>573</v>
      </c>
      <c r="E213" s="2" t="s">
        <v>574</v>
      </c>
      <c r="F213" s="2" t="s">
        <v>575</v>
      </c>
      <c r="G213" s="2" t="s">
        <v>446</v>
      </c>
      <c r="H213">
        <v>2</v>
      </c>
      <c r="I213">
        <v>0</v>
      </c>
      <c r="J213">
        <v>0</v>
      </c>
      <c r="K213">
        <v>1</v>
      </c>
      <c r="L213">
        <v>6</v>
      </c>
      <c r="M213">
        <v>7</v>
      </c>
      <c r="N213">
        <v>16</v>
      </c>
    </row>
    <row r="214" spans="1:14">
      <c r="A214" s="2" t="s">
        <v>14</v>
      </c>
      <c r="B214">
        <v>2019</v>
      </c>
      <c r="C214">
        <v>15951067</v>
      </c>
      <c r="D214" s="2" t="s">
        <v>576</v>
      </c>
      <c r="E214" s="2" t="s">
        <v>577</v>
      </c>
      <c r="F214" s="2" t="s">
        <v>578</v>
      </c>
      <c r="G214" s="2" t="s">
        <v>446</v>
      </c>
      <c r="H214">
        <v>11</v>
      </c>
      <c r="I214">
        <v>0</v>
      </c>
      <c r="J214">
        <v>0</v>
      </c>
      <c r="K214">
        <v>11</v>
      </c>
      <c r="L214">
        <v>141</v>
      </c>
      <c r="M214">
        <v>57</v>
      </c>
      <c r="N214">
        <v>220</v>
      </c>
    </row>
    <row r="215" spans="1:14">
      <c r="A215" s="2" t="s">
        <v>14</v>
      </c>
      <c r="B215">
        <v>2019</v>
      </c>
      <c r="C215">
        <v>15952344</v>
      </c>
      <c r="D215" s="2" t="s">
        <v>579</v>
      </c>
      <c r="E215" s="2" t="s">
        <v>580</v>
      </c>
      <c r="F215" s="2" t="s">
        <v>581</v>
      </c>
      <c r="G215" s="2" t="s">
        <v>446</v>
      </c>
      <c r="H215">
        <v>0</v>
      </c>
      <c r="I215">
        <v>0</v>
      </c>
      <c r="J215">
        <v>0</v>
      </c>
      <c r="K215">
        <v>0</v>
      </c>
      <c r="L215">
        <v>13</v>
      </c>
      <c r="M215">
        <v>20</v>
      </c>
      <c r="N215">
        <v>33</v>
      </c>
    </row>
    <row r="216" spans="1:14">
      <c r="A216" s="2" t="s">
        <v>14</v>
      </c>
      <c r="B216">
        <v>2019</v>
      </c>
      <c r="C216">
        <v>15951941</v>
      </c>
      <c r="D216" s="2" t="s">
        <v>582</v>
      </c>
      <c r="E216" s="2" t="s">
        <v>583</v>
      </c>
      <c r="F216" s="2" t="s">
        <v>514</v>
      </c>
      <c r="G216" s="2" t="s">
        <v>446</v>
      </c>
      <c r="H216">
        <v>0</v>
      </c>
      <c r="I216">
        <v>0</v>
      </c>
      <c r="J216">
        <v>0</v>
      </c>
      <c r="K216">
        <v>0</v>
      </c>
      <c r="L216">
        <v>4</v>
      </c>
      <c r="M216">
        <v>2</v>
      </c>
      <c r="N216">
        <v>6</v>
      </c>
    </row>
    <row r="217" spans="1:14">
      <c r="A217" s="2" t="s">
        <v>14</v>
      </c>
      <c r="B217">
        <v>2019</v>
      </c>
      <c r="C217">
        <v>15950121</v>
      </c>
      <c r="D217" s="2" t="s">
        <v>584</v>
      </c>
      <c r="E217" s="2" t="s">
        <v>585</v>
      </c>
      <c r="F217" s="2" t="s">
        <v>586</v>
      </c>
      <c r="G217" s="2" t="s">
        <v>446</v>
      </c>
      <c r="H217">
        <v>10</v>
      </c>
      <c r="I217">
        <v>0</v>
      </c>
      <c r="J217">
        <v>0</v>
      </c>
      <c r="K217">
        <v>0</v>
      </c>
      <c r="L217">
        <v>8</v>
      </c>
      <c r="M217">
        <v>6</v>
      </c>
      <c r="N217">
        <v>24</v>
      </c>
    </row>
    <row r="218" spans="1:14">
      <c r="A218" s="2" t="s">
        <v>14</v>
      </c>
      <c r="B218">
        <v>2019</v>
      </c>
      <c r="C218">
        <v>15906911</v>
      </c>
      <c r="D218" s="2" t="s">
        <v>587</v>
      </c>
      <c r="E218" s="2" t="s">
        <v>588</v>
      </c>
      <c r="F218" s="2" t="s">
        <v>589</v>
      </c>
      <c r="G218" s="2" t="s">
        <v>446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</row>
    <row r="219" spans="1:14">
      <c r="A219" s="2" t="s">
        <v>14</v>
      </c>
      <c r="B219">
        <v>2019</v>
      </c>
      <c r="C219">
        <v>15932747</v>
      </c>
      <c r="D219" s="2" t="s">
        <v>590</v>
      </c>
      <c r="E219" s="2" t="s">
        <v>591</v>
      </c>
      <c r="F219" s="2" t="s">
        <v>592</v>
      </c>
      <c r="G219" s="2" t="s">
        <v>446</v>
      </c>
      <c r="H219">
        <v>3</v>
      </c>
      <c r="I219">
        <v>0</v>
      </c>
      <c r="J219">
        <v>1</v>
      </c>
      <c r="K219">
        <v>0</v>
      </c>
      <c r="L219">
        <v>9</v>
      </c>
      <c r="M219">
        <v>2</v>
      </c>
      <c r="N219">
        <v>15</v>
      </c>
    </row>
    <row r="220" spans="1:14">
      <c r="A220" s="2" t="s">
        <v>14</v>
      </c>
      <c r="B220">
        <v>2019</v>
      </c>
      <c r="C220">
        <v>15921071</v>
      </c>
      <c r="D220" s="2" t="s">
        <v>593</v>
      </c>
      <c r="E220" s="2" t="s">
        <v>594</v>
      </c>
      <c r="F220" s="2" t="s">
        <v>595</v>
      </c>
      <c r="G220" s="2" t="s">
        <v>446</v>
      </c>
      <c r="H220">
        <v>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3</v>
      </c>
    </row>
    <row r="221" spans="1:14">
      <c r="A221" s="2" t="s">
        <v>14</v>
      </c>
      <c r="B221">
        <v>2019</v>
      </c>
      <c r="C221">
        <v>15950074</v>
      </c>
      <c r="D221" s="2" t="s">
        <v>596</v>
      </c>
      <c r="E221" s="2" t="s">
        <v>597</v>
      </c>
      <c r="F221" s="2" t="s">
        <v>514</v>
      </c>
      <c r="G221" s="2" t="s">
        <v>446</v>
      </c>
      <c r="H221">
        <v>0</v>
      </c>
      <c r="I221">
        <v>0</v>
      </c>
      <c r="J221">
        <v>0</v>
      </c>
      <c r="K221">
        <v>0</v>
      </c>
      <c r="L221">
        <v>3</v>
      </c>
      <c r="M221">
        <v>1</v>
      </c>
      <c r="N221">
        <v>4</v>
      </c>
    </row>
    <row r="222" spans="1:14">
      <c r="A222" s="2" t="s">
        <v>14</v>
      </c>
      <c r="B222">
        <v>2019</v>
      </c>
      <c r="C222">
        <v>15932456</v>
      </c>
      <c r="D222" s="2" t="s">
        <v>598</v>
      </c>
      <c r="E222" s="2" t="s">
        <v>599</v>
      </c>
      <c r="F222" s="2" t="s">
        <v>486</v>
      </c>
      <c r="G222" s="2" t="s">
        <v>446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</row>
    <row r="223" spans="1:14">
      <c r="A223" s="2" t="s">
        <v>14</v>
      </c>
      <c r="B223">
        <v>2019</v>
      </c>
      <c r="C223">
        <v>15932810</v>
      </c>
      <c r="D223" s="2" t="s">
        <v>600</v>
      </c>
      <c r="E223" s="2" t="s">
        <v>601</v>
      </c>
      <c r="F223" s="2" t="s">
        <v>489</v>
      </c>
      <c r="G223" s="2" t="s">
        <v>446</v>
      </c>
      <c r="H223">
        <v>0</v>
      </c>
      <c r="I223">
        <v>13</v>
      </c>
      <c r="J223">
        <v>0</v>
      </c>
      <c r="K223">
        <v>0</v>
      </c>
      <c r="L223">
        <v>0</v>
      </c>
      <c r="M223">
        <v>0</v>
      </c>
      <c r="N223">
        <v>13</v>
      </c>
    </row>
    <row r="224" spans="1:14">
      <c r="A224" s="2" t="s">
        <v>14</v>
      </c>
      <c r="B224">
        <v>2019</v>
      </c>
      <c r="C224">
        <v>15914376</v>
      </c>
      <c r="D224" s="2" t="s">
        <v>602</v>
      </c>
      <c r="E224" s="2" t="s">
        <v>603</v>
      </c>
      <c r="F224" s="2" t="s">
        <v>604</v>
      </c>
      <c r="G224" s="2" t="s">
        <v>446</v>
      </c>
      <c r="H224">
        <v>0</v>
      </c>
      <c r="I224">
        <v>6</v>
      </c>
      <c r="J224">
        <v>0</v>
      </c>
      <c r="K224">
        <v>0</v>
      </c>
      <c r="L224">
        <v>0</v>
      </c>
      <c r="M224">
        <v>0</v>
      </c>
      <c r="N224">
        <v>6</v>
      </c>
    </row>
    <row r="225" spans="1:14">
      <c r="A225" s="2" t="s">
        <v>14</v>
      </c>
      <c r="B225">
        <v>2019</v>
      </c>
      <c r="C225">
        <v>15950048</v>
      </c>
      <c r="D225" s="2" t="s">
        <v>605</v>
      </c>
      <c r="E225" s="2" t="s">
        <v>606</v>
      </c>
      <c r="F225" s="2" t="s">
        <v>607</v>
      </c>
      <c r="G225" s="2" t="s">
        <v>446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</v>
      </c>
    </row>
    <row r="226" spans="1:14">
      <c r="A226" s="2" t="s">
        <v>14</v>
      </c>
      <c r="B226">
        <v>2019</v>
      </c>
      <c r="C226">
        <v>15915979</v>
      </c>
      <c r="D226" s="2" t="s">
        <v>608</v>
      </c>
      <c r="E226" s="2" t="s">
        <v>609</v>
      </c>
      <c r="F226" s="2" t="s">
        <v>586</v>
      </c>
      <c r="G226" s="2" t="s">
        <v>446</v>
      </c>
      <c r="H226">
        <v>0</v>
      </c>
      <c r="I226">
        <v>14</v>
      </c>
      <c r="J226">
        <v>0</v>
      </c>
      <c r="K226">
        <v>0</v>
      </c>
      <c r="L226">
        <v>0</v>
      </c>
      <c r="M226">
        <v>0</v>
      </c>
      <c r="N226">
        <v>14</v>
      </c>
    </row>
    <row r="227" spans="1:14">
      <c r="A227" s="2" t="s">
        <v>14</v>
      </c>
      <c r="B227">
        <v>2019</v>
      </c>
      <c r="C227">
        <v>15914244</v>
      </c>
      <c r="D227" s="2" t="s">
        <v>610</v>
      </c>
      <c r="E227" s="2" t="s">
        <v>611</v>
      </c>
      <c r="F227" s="2" t="s">
        <v>612</v>
      </c>
      <c r="G227" s="2" t="s">
        <v>446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2</v>
      </c>
      <c r="N227">
        <v>3</v>
      </c>
    </row>
    <row r="228" spans="1:14">
      <c r="A228" s="2" t="s">
        <v>14</v>
      </c>
      <c r="B228">
        <v>2019</v>
      </c>
      <c r="C228">
        <v>15932438</v>
      </c>
      <c r="D228" s="2" t="s">
        <v>613</v>
      </c>
      <c r="E228" s="2" t="s">
        <v>614</v>
      </c>
      <c r="F228" s="2" t="s">
        <v>578</v>
      </c>
      <c r="G228" s="2" t="s">
        <v>446</v>
      </c>
      <c r="H228">
        <v>0</v>
      </c>
      <c r="I228">
        <v>0</v>
      </c>
      <c r="J228">
        <v>0</v>
      </c>
      <c r="K228">
        <v>0</v>
      </c>
      <c r="L228">
        <v>1361</v>
      </c>
      <c r="M228">
        <v>0</v>
      </c>
      <c r="N228">
        <v>1361</v>
      </c>
    </row>
    <row r="229" spans="1:14">
      <c r="A229" s="2" t="s">
        <v>14</v>
      </c>
      <c r="B229">
        <v>2019</v>
      </c>
      <c r="C229">
        <v>15952291</v>
      </c>
      <c r="D229" s="2" t="s">
        <v>615</v>
      </c>
      <c r="E229" s="2" t="s">
        <v>616</v>
      </c>
      <c r="F229" s="2" t="s">
        <v>617</v>
      </c>
      <c r="G229" s="2" t="s">
        <v>446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3</v>
      </c>
      <c r="N229">
        <v>3</v>
      </c>
    </row>
    <row r="230" spans="1:14">
      <c r="A230" s="2" t="s">
        <v>14</v>
      </c>
      <c r="B230">
        <v>2019</v>
      </c>
      <c r="C230">
        <v>15903222</v>
      </c>
      <c r="D230" s="2" t="s">
        <v>618</v>
      </c>
      <c r="E230" s="2" t="s">
        <v>619</v>
      </c>
      <c r="F230" s="2" t="s">
        <v>620</v>
      </c>
      <c r="G230" s="2" t="s">
        <v>446</v>
      </c>
      <c r="H230">
        <v>0</v>
      </c>
      <c r="I230">
        <v>0</v>
      </c>
      <c r="J230">
        <v>0</v>
      </c>
      <c r="K230">
        <v>11245</v>
      </c>
      <c r="L230">
        <v>63349</v>
      </c>
      <c r="M230">
        <v>0</v>
      </c>
      <c r="N230">
        <v>74594</v>
      </c>
    </row>
    <row r="231" spans="1:14">
      <c r="A231" s="2" t="s">
        <v>14</v>
      </c>
      <c r="B231">
        <v>2019</v>
      </c>
      <c r="C231">
        <v>15930785</v>
      </c>
      <c r="D231" s="2" t="s">
        <v>621</v>
      </c>
      <c r="E231" s="2" t="s">
        <v>622</v>
      </c>
      <c r="F231" s="2" t="s">
        <v>452</v>
      </c>
      <c r="G231" s="2" t="s">
        <v>446</v>
      </c>
      <c r="H231">
        <v>0</v>
      </c>
      <c r="I231">
        <v>56</v>
      </c>
      <c r="J231">
        <v>18</v>
      </c>
      <c r="K231">
        <v>0</v>
      </c>
      <c r="L231">
        <v>101</v>
      </c>
      <c r="M231">
        <v>10</v>
      </c>
      <c r="N231">
        <v>185</v>
      </c>
    </row>
    <row r="232" spans="1:14">
      <c r="A232" s="2" t="s">
        <v>14</v>
      </c>
      <c r="B232">
        <v>2019</v>
      </c>
      <c r="C232">
        <v>15949272</v>
      </c>
      <c r="D232" s="2" t="s">
        <v>623</v>
      </c>
      <c r="E232" s="2" t="s">
        <v>624</v>
      </c>
      <c r="F232" s="2" t="s">
        <v>625</v>
      </c>
      <c r="G232" s="2" t="s">
        <v>446</v>
      </c>
      <c r="H232">
        <v>0</v>
      </c>
      <c r="I232">
        <v>0</v>
      </c>
      <c r="J232">
        <v>1</v>
      </c>
      <c r="K232">
        <v>0</v>
      </c>
      <c r="L232">
        <v>2</v>
      </c>
      <c r="M232">
        <v>0</v>
      </c>
      <c r="N232">
        <v>3</v>
      </c>
    </row>
    <row r="233" spans="1:14">
      <c r="A233" s="2" t="s">
        <v>14</v>
      </c>
      <c r="B233">
        <v>2019</v>
      </c>
      <c r="C233">
        <v>15917322</v>
      </c>
      <c r="D233" s="2" t="s">
        <v>626</v>
      </c>
      <c r="E233" s="2" t="s">
        <v>627</v>
      </c>
      <c r="F233" s="2" t="s">
        <v>628</v>
      </c>
      <c r="G233" s="2" t="s">
        <v>446</v>
      </c>
      <c r="H233">
        <v>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3</v>
      </c>
    </row>
    <row r="234" spans="1:14">
      <c r="A234" s="2" t="s">
        <v>14</v>
      </c>
      <c r="B234">
        <v>2019</v>
      </c>
      <c r="C234">
        <v>15951855</v>
      </c>
      <c r="D234" s="2" t="s">
        <v>629</v>
      </c>
      <c r="E234" s="2" t="s">
        <v>630</v>
      </c>
      <c r="F234" s="2" t="s">
        <v>511</v>
      </c>
      <c r="G234" s="2" t="s">
        <v>446</v>
      </c>
      <c r="H234">
        <v>0</v>
      </c>
      <c r="I234">
        <v>11</v>
      </c>
      <c r="J234">
        <v>0</v>
      </c>
      <c r="K234">
        <v>0</v>
      </c>
      <c r="L234">
        <v>0</v>
      </c>
      <c r="M234">
        <v>0</v>
      </c>
      <c r="N234">
        <v>11</v>
      </c>
    </row>
    <row r="235" spans="1:14">
      <c r="A235" s="2" t="s">
        <v>14</v>
      </c>
      <c r="B235">
        <v>2019</v>
      </c>
      <c r="C235">
        <v>15913173</v>
      </c>
      <c r="D235" s="2" t="s">
        <v>631</v>
      </c>
      <c r="E235" s="2" t="s">
        <v>632</v>
      </c>
      <c r="F235" s="2" t="s">
        <v>633</v>
      </c>
      <c r="G235" s="2" t="s">
        <v>446</v>
      </c>
      <c r="H235">
        <v>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5</v>
      </c>
    </row>
    <row r="236" spans="1:14">
      <c r="A236" s="2" t="s">
        <v>14</v>
      </c>
      <c r="B236">
        <v>2019</v>
      </c>
      <c r="C236">
        <v>15912499</v>
      </c>
      <c r="D236" s="2" t="s">
        <v>634</v>
      </c>
      <c r="E236" s="2" t="s">
        <v>635</v>
      </c>
      <c r="F236" s="2" t="s">
        <v>636</v>
      </c>
      <c r="G236" s="2" t="s">
        <v>446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2</v>
      </c>
    </row>
    <row r="237" spans="1:14">
      <c r="A237" s="2" t="s">
        <v>14</v>
      </c>
      <c r="B237">
        <v>2019</v>
      </c>
      <c r="C237">
        <v>15904524</v>
      </c>
      <c r="D237" s="2" t="s">
        <v>637</v>
      </c>
      <c r="E237" s="2" t="s">
        <v>638</v>
      </c>
      <c r="F237" s="2" t="s">
        <v>633</v>
      </c>
      <c r="G237" s="2" t="s">
        <v>446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207</v>
      </c>
      <c r="N237">
        <v>207</v>
      </c>
    </row>
    <row r="238" spans="1:14">
      <c r="A238" s="2" t="s">
        <v>14</v>
      </c>
      <c r="B238">
        <v>2019</v>
      </c>
      <c r="C238">
        <v>15920435</v>
      </c>
      <c r="D238" s="2" t="s">
        <v>639</v>
      </c>
      <c r="E238" s="2" t="s">
        <v>640</v>
      </c>
      <c r="F238" s="2" t="s">
        <v>641</v>
      </c>
      <c r="G238" s="2" t="s">
        <v>446</v>
      </c>
      <c r="H238">
        <v>0</v>
      </c>
      <c r="I238">
        <v>0</v>
      </c>
      <c r="J238">
        <v>0</v>
      </c>
      <c r="K238">
        <v>0</v>
      </c>
      <c r="L238">
        <v>2</v>
      </c>
      <c r="M238">
        <v>0</v>
      </c>
      <c r="N238">
        <v>2</v>
      </c>
    </row>
    <row r="239" spans="1:14">
      <c r="A239" s="2" t="s">
        <v>14</v>
      </c>
      <c r="B239">
        <v>2019</v>
      </c>
      <c r="C239">
        <v>15948923</v>
      </c>
      <c r="D239" s="2" t="s">
        <v>642</v>
      </c>
      <c r="E239" s="2" t="s">
        <v>643</v>
      </c>
      <c r="F239" s="2" t="s">
        <v>535</v>
      </c>
      <c r="G239" s="2" t="s">
        <v>446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1</v>
      </c>
    </row>
    <row r="240" spans="1:14">
      <c r="A240" s="2" t="s">
        <v>14</v>
      </c>
      <c r="B240">
        <v>2019</v>
      </c>
      <c r="C240">
        <v>15917213</v>
      </c>
      <c r="D240" s="2" t="s">
        <v>644</v>
      </c>
      <c r="E240" s="2" t="s">
        <v>645</v>
      </c>
      <c r="F240" s="2" t="s">
        <v>646</v>
      </c>
      <c r="G240" s="2" t="s">
        <v>446</v>
      </c>
      <c r="H240">
        <v>0</v>
      </c>
      <c r="I240">
        <v>0</v>
      </c>
      <c r="J240">
        <v>0</v>
      </c>
      <c r="K240">
        <v>0</v>
      </c>
      <c r="L240">
        <v>2</v>
      </c>
      <c r="M240">
        <v>0</v>
      </c>
      <c r="N240">
        <v>2</v>
      </c>
    </row>
    <row r="241" spans="1:14">
      <c r="A241" s="2" t="s">
        <v>14</v>
      </c>
      <c r="B241">
        <v>2019</v>
      </c>
      <c r="C241">
        <v>15915559</v>
      </c>
      <c r="D241" s="2" t="s">
        <v>647</v>
      </c>
      <c r="E241" s="2" t="s">
        <v>648</v>
      </c>
      <c r="F241" s="2" t="s">
        <v>566</v>
      </c>
      <c r="G241" s="2" t="s">
        <v>446</v>
      </c>
      <c r="H241">
        <v>0</v>
      </c>
      <c r="I241">
        <v>10</v>
      </c>
      <c r="J241">
        <v>5</v>
      </c>
      <c r="K241">
        <v>0</v>
      </c>
      <c r="L241">
        <v>0</v>
      </c>
      <c r="M241">
        <v>0</v>
      </c>
      <c r="N241">
        <v>15</v>
      </c>
    </row>
    <row r="242" spans="1:14">
      <c r="A242" s="2" t="s">
        <v>14</v>
      </c>
      <c r="B242">
        <v>2019</v>
      </c>
      <c r="C242">
        <v>15949593</v>
      </c>
      <c r="D242" s="2" t="s">
        <v>649</v>
      </c>
      <c r="E242" s="2" t="s">
        <v>650</v>
      </c>
      <c r="F242" s="2" t="s">
        <v>514</v>
      </c>
      <c r="G242" s="2" t="s">
        <v>446</v>
      </c>
      <c r="H242">
        <v>134</v>
      </c>
      <c r="I242">
        <v>0</v>
      </c>
      <c r="J242">
        <v>53</v>
      </c>
      <c r="K242">
        <v>0</v>
      </c>
      <c r="L242">
        <v>24</v>
      </c>
      <c r="M242">
        <v>0</v>
      </c>
      <c r="N242">
        <v>211</v>
      </c>
    </row>
    <row r="243" spans="1:14">
      <c r="A243" s="2" t="s">
        <v>14</v>
      </c>
      <c r="B243">
        <v>2019</v>
      </c>
      <c r="C243">
        <v>15951685</v>
      </c>
      <c r="D243" s="2" t="s">
        <v>651</v>
      </c>
      <c r="E243" s="2" t="s">
        <v>652</v>
      </c>
      <c r="F243" s="2" t="s">
        <v>653</v>
      </c>
      <c r="G243" s="2" t="s">
        <v>446</v>
      </c>
      <c r="H243">
        <v>0</v>
      </c>
      <c r="I243">
        <v>0</v>
      </c>
      <c r="J243">
        <v>2</v>
      </c>
      <c r="K243">
        <v>0</v>
      </c>
      <c r="L243">
        <v>1</v>
      </c>
      <c r="M243">
        <v>0</v>
      </c>
      <c r="N243">
        <v>3</v>
      </c>
    </row>
    <row r="244" spans="1:14">
      <c r="A244" s="2" t="s">
        <v>14</v>
      </c>
      <c r="B244">
        <v>2019</v>
      </c>
      <c r="C244">
        <v>15923596</v>
      </c>
      <c r="D244" s="2" t="s">
        <v>654</v>
      </c>
      <c r="E244" s="2" t="s">
        <v>655</v>
      </c>
      <c r="F244" s="2" t="s">
        <v>493</v>
      </c>
      <c r="G244" s="2" t="s">
        <v>446</v>
      </c>
      <c r="H244">
        <v>55378</v>
      </c>
      <c r="I244">
        <v>2</v>
      </c>
      <c r="J244">
        <v>0</v>
      </c>
      <c r="K244">
        <v>71590</v>
      </c>
      <c r="L244">
        <v>0</v>
      </c>
      <c r="M244">
        <v>0</v>
      </c>
      <c r="N244">
        <v>126970</v>
      </c>
    </row>
    <row r="245" spans="1:14">
      <c r="A245" s="2" t="s">
        <v>14</v>
      </c>
      <c r="B245">
        <v>2019</v>
      </c>
      <c r="C245">
        <v>15916906</v>
      </c>
      <c r="D245" s="2" t="s">
        <v>656</v>
      </c>
      <c r="E245" s="2" t="s">
        <v>657</v>
      </c>
      <c r="F245" s="2" t="s">
        <v>531</v>
      </c>
      <c r="G245" s="2" t="s">
        <v>446</v>
      </c>
      <c r="H245">
        <v>0</v>
      </c>
      <c r="I245">
        <v>0</v>
      </c>
      <c r="J245">
        <v>0</v>
      </c>
      <c r="K245">
        <v>0</v>
      </c>
      <c r="L245">
        <v>9</v>
      </c>
      <c r="M245">
        <v>3</v>
      </c>
      <c r="N245">
        <v>12</v>
      </c>
    </row>
    <row r="246" spans="1:14">
      <c r="A246" s="2" t="s">
        <v>14</v>
      </c>
      <c r="B246">
        <v>2019</v>
      </c>
      <c r="C246">
        <v>15950464</v>
      </c>
      <c r="D246" s="2" t="s">
        <v>658</v>
      </c>
      <c r="E246" s="2" t="s">
        <v>659</v>
      </c>
      <c r="F246" s="2" t="s">
        <v>660</v>
      </c>
      <c r="G246" s="2" t="s">
        <v>446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1</v>
      </c>
    </row>
    <row r="247" spans="1:14">
      <c r="A247" s="2" t="s">
        <v>14</v>
      </c>
      <c r="B247">
        <v>2019</v>
      </c>
      <c r="C247">
        <v>15949639</v>
      </c>
      <c r="D247" s="2" t="s">
        <v>661</v>
      </c>
      <c r="E247" s="2" t="s">
        <v>662</v>
      </c>
      <c r="F247" s="2" t="s">
        <v>569</v>
      </c>
      <c r="G247" s="2" t="s">
        <v>446</v>
      </c>
      <c r="H247">
        <v>2</v>
      </c>
      <c r="I247">
        <v>0</v>
      </c>
      <c r="J247">
        <v>0</v>
      </c>
      <c r="K247">
        <v>0</v>
      </c>
      <c r="L247">
        <v>7</v>
      </c>
      <c r="M247">
        <v>0</v>
      </c>
      <c r="N247">
        <v>9</v>
      </c>
    </row>
    <row r="248" spans="1:14">
      <c r="A248" s="2" t="s">
        <v>14</v>
      </c>
      <c r="B248">
        <v>2019</v>
      </c>
      <c r="C248">
        <v>15932209</v>
      </c>
      <c r="D248" s="2" t="s">
        <v>663</v>
      </c>
      <c r="E248" s="2" t="s">
        <v>664</v>
      </c>
      <c r="F248" s="2" t="s">
        <v>458</v>
      </c>
      <c r="G248" s="2" t="s">
        <v>446</v>
      </c>
      <c r="H248">
        <v>27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27</v>
      </c>
    </row>
    <row r="249" spans="1:14">
      <c r="A249" s="2" t="s">
        <v>14</v>
      </c>
      <c r="B249">
        <v>2019</v>
      </c>
      <c r="C249">
        <v>15951626</v>
      </c>
      <c r="D249" s="2" t="s">
        <v>665</v>
      </c>
      <c r="E249" s="2" t="s">
        <v>666</v>
      </c>
      <c r="F249" s="2" t="s">
        <v>667</v>
      </c>
      <c r="G249" s="2" t="s">
        <v>446</v>
      </c>
      <c r="H249">
        <v>10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10</v>
      </c>
    </row>
    <row r="250" spans="1:14">
      <c r="A250" s="2" t="s">
        <v>14</v>
      </c>
      <c r="B250">
        <v>2019</v>
      </c>
      <c r="C250">
        <v>15913668</v>
      </c>
      <c r="D250" s="2" t="s">
        <v>668</v>
      </c>
      <c r="E250" s="2" t="s">
        <v>669</v>
      </c>
      <c r="F250" s="2" t="s">
        <v>670</v>
      </c>
      <c r="G250" s="2" t="s">
        <v>446</v>
      </c>
      <c r="H250">
        <v>0</v>
      </c>
      <c r="I250">
        <v>64</v>
      </c>
      <c r="J250">
        <v>0</v>
      </c>
      <c r="K250">
        <v>0</v>
      </c>
      <c r="L250">
        <v>0</v>
      </c>
      <c r="M250">
        <v>0</v>
      </c>
      <c r="N250">
        <v>64</v>
      </c>
    </row>
    <row r="251" spans="1:14">
      <c r="A251" s="2" t="s">
        <v>14</v>
      </c>
      <c r="B251">
        <v>2019</v>
      </c>
      <c r="C251">
        <v>15931913</v>
      </c>
      <c r="D251" s="2" t="s">
        <v>671</v>
      </c>
      <c r="E251" s="2" t="s">
        <v>672</v>
      </c>
      <c r="F251" s="2" t="s">
        <v>673</v>
      </c>
      <c r="G251" s="2" t="s">
        <v>446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</row>
    <row r="252" spans="1:14">
      <c r="A252" s="2" t="s">
        <v>14</v>
      </c>
      <c r="B252">
        <v>2019</v>
      </c>
      <c r="C252">
        <v>15932715</v>
      </c>
      <c r="D252" s="2" t="s">
        <v>674</v>
      </c>
      <c r="E252" s="2" t="s">
        <v>675</v>
      </c>
      <c r="F252" s="2" t="s">
        <v>676</v>
      </c>
      <c r="G252" s="2" t="s">
        <v>446</v>
      </c>
      <c r="H252">
        <v>0</v>
      </c>
      <c r="I252">
        <v>0</v>
      </c>
      <c r="J252">
        <v>0</v>
      </c>
      <c r="K252">
        <v>0</v>
      </c>
      <c r="L252">
        <v>2</v>
      </c>
      <c r="M252">
        <v>0</v>
      </c>
      <c r="N252">
        <v>2</v>
      </c>
    </row>
    <row r="253" spans="1:14">
      <c r="A253" s="2" t="s">
        <v>14</v>
      </c>
      <c r="B253">
        <v>2019</v>
      </c>
      <c r="C253">
        <v>15814265</v>
      </c>
      <c r="D253" s="2" t="s">
        <v>677</v>
      </c>
      <c r="E253" s="2" t="s">
        <v>678</v>
      </c>
      <c r="F253" s="2" t="s">
        <v>679</v>
      </c>
      <c r="G253" s="2" t="s">
        <v>680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1</v>
      </c>
    </row>
    <row r="254" spans="1:14">
      <c r="A254" s="2" t="s">
        <v>14</v>
      </c>
      <c r="B254">
        <v>2019</v>
      </c>
      <c r="C254">
        <v>15811485</v>
      </c>
      <c r="D254" s="2" t="s">
        <v>681</v>
      </c>
      <c r="E254" s="2" t="s">
        <v>682</v>
      </c>
      <c r="F254" s="2" t="s">
        <v>683</v>
      </c>
      <c r="G254" s="2" t="s">
        <v>680</v>
      </c>
      <c r="H254">
        <v>0</v>
      </c>
      <c r="I254">
        <v>3</v>
      </c>
      <c r="J254">
        <v>2</v>
      </c>
      <c r="K254">
        <v>0</v>
      </c>
      <c r="L254">
        <v>1</v>
      </c>
      <c r="M254">
        <v>0</v>
      </c>
      <c r="N254">
        <v>6</v>
      </c>
    </row>
    <row r="255" spans="1:14">
      <c r="A255" s="2" t="s">
        <v>14</v>
      </c>
      <c r="B255">
        <v>2019</v>
      </c>
      <c r="C255">
        <v>15814460</v>
      </c>
      <c r="D255" s="2" t="s">
        <v>684</v>
      </c>
      <c r="E255" s="2" t="s">
        <v>685</v>
      </c>
      <c r="F255" s="2" t="s">
        <v>686</v>
      </c>
      <c r="G255" s="2" t="s">
        <v>680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2</v>
      </c>
    </row>
    <row r="256" spans="1:14">
      <c r="A256" s="2" t="s">
        <v>14</v>
      </c>
      <c r="B256">
        <v>2019</v>
      </c>
      <c r="C256">
        <v>15814720</v>
      </c>
      <c r="D256" s="2" t="s">
        <v>687</v>
      </c>
      <c r="E256" s="2" t="s">
        <v>688</v>
      </c>
      <c r="F256" s="2" t="s">
        <v>689</v>
      </c>
      <c r="G256" s="2" t="s">
        <v>680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1</v>
      </c>
    </row>
    <row r="257" spans="1:14">
      <c r="A257" s="2" t="s">
        <v>14</v>
      </c>
      <c r="B257">
        <v>2019</v>
      </c>
      <c r="C257">
        <v>15810028</v>
      </c>
      <c r="D257" s="2" t="s">
        <v>690</v>
      </c>
      <c r="E257" s="2" t="s">
        <v>691</v>
      </c>
      <c r="F257" s="2" t="s">
        <v>692</v>
      </c>
      <c r="G257" s="2" t="s">
        <v>680</v>
      </c>
      <c r="H257">
        <v>0</v>
      </c>
      <c r="I257">
        <v>0</v>
      </c>
      <c r="J257">
        <v>0</v>
      </c>
      <c r="K257">
        <v>0</v>
      </c>
      <c r="L257">
        <v>42</v>
      </c>
      <c r="M257">
        <v>0</v>
      </c>
      <c r="N257">
        <v>42</v>
      </c>
    </row>
    <row r="258" spans="1:14">
      <c r="A258" s="2" t="s">
        <v>14</v>
      </c>
      <c r="B258">
        <v>2019</v>
      </c>
      <c r="C258">
        <v>15814146</v>
      </c>
      <c r="D258" s="2" t="s">
        <v>693</v>
      </c>
      <c r="E258" s="2" t="s">
        <v>694</v>
      </c>
      <c r="F258" s="2" t="s">
        <v>695</v>
      </c>
      <c r="G258" s="2" t="s">
        <v>680</v>
      </c>
      <c r="H258">
        <v>0</v>
      </c>
      <c r="I258">
        <v>0</v>
      </c>
      <c r="J258">
        <v>0</v>
      </c>
      <c r="K258">
        <v>0</v>
      </c>
      <c r="L258">
        <v>7</v>
      </c>
      <c r="M258">
        <v>0</v>
      </c>
      <c r="N258">
        <v>7</v>
      </c>
    </row>
    <row r="259" spans="1:14">
      <c r="A259" s="2" t="s">
        <v>14</v>
      </c>
      <c r="B259">
        <v>2019</v>
      </c>
      <c r="C259">
        <v>15812100</v>
      </c>
      <c r="D259" s="2" t="s">
        <v>696</v>
      </c>
      <c r="E259" s="2" t="s">
        <v>697</v>
      </c>
      <c r="F259" s="2" t="s">
        <v>698</v>
      </c>
      <c r="G259" s="2" t="s">
        <v>680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1</v>
      </c>
    </row>
    <row r="260" spans="1:14">
      <c r="A260" s="2" t="s">
        <v>14</v>
      </c>
      <c r="B260">
        <v>2019</v>
      </c>
      <c r="C260">
        <v>15813065</v>
      </c>
      <c r="D260" s="2" t="s">
        <v>699</v>
      </c>
      <c r="E260" s="2" t="s">
        <v>700</v>
      </c>
      <c r="F260" s="2" t="s">
        <v>701</v>
      </c>
      <c r="G260" s="2" t="s">
        <v>680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1</v>
      </c>
    </row>
    <row r="261" spans="1:14">
      <c r="A261" s="2" t="s">
        <v>14</v>
      </c>
      <c r="B261">
        <v>2019</v>
      </c>
      <c r="C261">
        <v>15811283</v>
      </c>
      <c r="D261" s="2" t="s">
        <v>702</v>
      </c>
      <c r="E261" s="2" t="s">
        <v>703</v>
      </c>
      <c r="F261" s="2" t="s">
        <v>695</v>
      </c>
      <c r="G261" s="2" t="s">
        <v>680</v>
      </c>
      <c r="H261">
        <v>6</v>
      </c>
      <c r="I261">
        <v>0</v>
      </c>
      <c r="J261">
        <v>0</v>
      </c>
      <c r="K261">
        <v>0</v>
      </c>
      <c r="L261">
        <v>11</v>
      </c>
      <c r="M261">
        <v>0</v>
      </c>
      <c r="N261">
        <v>17</v>
      </c>
    </row>
    <row r="262" spans="1:14">
      <c r="A262" s="2" t="s">
        <v>14</v>
      </c>
      <c r="B262">
        <v>2019</v>
      </c>
      <c r="C262">
        <v>15813791</v>
      </c>
      <c r="D262" s="2" t="s">
        <v>704</v>
      </c>
      <c r="E262" s="2" t="s">
        <v>705</v>
      </c>
      <c r="F262" s="2" t="s">
        <v>706</v>
      </c>
      <c r="G262" s="2" t="s">
        <v>680</v>
      </c>
      <c r="H262">
        <v>4</v>
      </c>
      <c r="I262">
        <v>0</v>
      </c>
      <c r="J262">
        <v>0</v>
      </c>
      <c r="K262">
        <v>0</v>
      </c>
      <c r="L262">
        <v>2</v>
      </c>
      <c r="M262">
        <v>1</v>
      </c>
      <c r="N262">
        <v>7</v>
      </c>
    </row>
    <row r="263" spans="1:14">
      <c r="A263" s="2" t="s">
        <v>14</v>
      </c>
      <c r="B263">
        <v>2019</v>
      </c>
      <c r="C263">
        <v>15813805</v>
      </c>
      <c r="D263" s="2" t="s">
        <v>707</v>
      </c>
      <c r="E263" s="2" t="s">
        <v>708</v>
      </c>
      <c r="F263" s="2" t="s">
        <v>709</v>
      </c>
      <c r="G263" s="2" t="s">
        <v>680</v>
      </c>
      <c r="H263">
        <v>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</row>
    <row r="264" spans="1:14">
      <c r="A264" s="2" t="s">
        <v>14</v>
      </c>
      <c r="B264">
        <v>2019</v>
      </c>
      <c r="C264">
        <v>15812701</v>
      </c>
      <c r="D264" s="2" t="s">
        <v>710</v>
      </c>
      <c r="E264" s="2" t="s">
        <v>711</v>
      </c>
      <c r="F264" s="2" t="s">
        <v>712</v>
      </c>
      <c r="G264" s="2" t="s">
        <v>680</v>
      </c>
      <c r="H264">
        <v>1</v>
      </c>
      <c r="I264">
        <v>0</v>
      </c>
      <c r="J264">
        <v>0</v>
      </c>
      <c r="K264">
        <v>0</v>
      </c>
      <c r="L264">
        <v>3</v>
      </c>
      <c r="M264">
        <v>0</v>
      </c>
      <c r="N264">
        <v>4</v>
      </c>
    </row>
    <row r="265" spans="1:14">
      <c r="A265" s="2" t="s">
        <v>14</v>
      </c>
      <c r="B265">
        <v>2019</v>
      </c>
      <c r="C265">
        <v>15806362</v>
      </c>
      <c r="D265" s="2" t="s">
        <v>713</v>
      </c>
      <c r="E265" s="2" t="s">
        <v>714</v>
      </c>
      <c r="F265" s="2" t="s">
        <v>715</v>
      </c>
      <c r="G265" s="2" t="s">
        <v>680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1</v>
      </c>
    </row>
    <row r="266" spans="1:14">
      <c r="A266" s="2" t="s">
        <v>14</v>
      </c>
      <c r="B266">
        <v>2019</v>
      </c>
      <c r="C266">
        <v>15811120</v>
      </c>
      <c r="D266" s="2" t="s">
        <v>716</v>
      </c>
      <c r="E266" s="2" t="s">
        <v>717</v>
      </c>
      <c r="F266" s="2" t="s">
        <v>718</v>
      </c>
      <c r="G266" s="2" t="s">
        <v>680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1</v>
      </c>
    </row>
    <row r="267" spans="1:14">
      <c r="A267" s="2" t="s">
        <v>14</v>
      </c>
      <c r="B267">
        <v>2019</v>
      </c>
      <c r="C267">
        <v>15813504</v>
      </c>
      <c r="D267" s="2" t="s">
        <v>719</v>
      </c>
      <c r="E267" s="2" t="s">
        <v>720</v>
      </c>
      <c r="F267" s="2" t="s">
        <v>721</v>
      </c>
      <c r="G267" s="2" t="s">
        <v>680</v>
      </c>
      <c r="H267">
        <v>348</v>
      </c>
      <c r="I267">
        <v>0</v>
      </c>
      <c r="J267">
        <v>0</v>
      </c>
      <c r="K267">
        <v>161</v>
      </c>
      <c r="L267">
        <v>0</v>
      </c>
      <c r="M267">
        <v>0</v>
      </c>
      <c r="N267">
        <v>509</v>
      </c>
    </row>
    <row r="268" spans="1:14">
      <c r="A268" s="2" t="s">
        <v>14</v>
      </c>
      <c r="B268">
        <v>2019</v>
      </c>
      <c r="C268">
        <v>15814382</v>
      </c>
      <c r="D268" s="2" t="s">
        <v>654</v>
      </c>
      <c r="E268" s="2" t="s">
        <v>722</v>
      </c>
      <c r="F268" s="2" t="s">
        <v>723</v>
      </c>
      <c r="G268" s="2" t="s">
        <v>680</v>
      </c>
      <c r="H268">
        <v>3194</v>
      </c>
      <c r="I268">
        <v>0</v>
      </c>
      <c r="J268">
        <v>0</v>
      </c>
      <c r="K268">
        <v>501</v>
      </c>
      <c r="L268">
        <v>0</v>
      </c>
      <c r="M268">
        <v>0</v>
      </c>
      <c r="N268">
        <v>3695</v>
      </c>
    </row>
    <row r="269" spans="1:14">
      <c r="A269" s="2" t="s">
        <v>14</v>
      </c>
      <c r="B269">
        <v>2019</v>
      </c>
      <c r="C269">
        <v>15808331</v>
      </c>
      <c r="D269" s="2" t="s">
        <v>724</v>
      </c>
      <c r="E269" s="2" t="s">
        <v>725</v>
      </c>
      <c r="F269" s="2" t="s">
        <v>726</v>
      </c>
      <c r="G269" s="2" t="s">
        <v>680</v>
      </c>
      <c r="H269">
        <v>0</v>
      </c>
      <c r="I269">
        <v>0</v>
      </c>
      <c r="J269">
        <v>0</v>
      </c>
      <c r="K269">
        <v>0</v>
      </c>
      <c r="L269">
        <v>2</v>
      </c>
      <c r="M269">
        <v>0</v>
      </c>
      <c r="N269">
        <v>2</v>
      </c>
    </row>
    <row r="270" spans="1:14">
      <c r="A270" s="2" t="s">
        <v>14</v>
      </c>
      <c r="B270">
        <v>2019</v>
      </c>
      <c r="C270">
        <v>15811641</v>
      </c>
      <c r="D270" s="2" t="s">
        <v>727</v>
      </c>
      <c r="E270" s="2" t="s">
        <v>728</v>
      </c>
      <c r="F270" s="2" t="s">
        <v>729</v>
      </c>
      <c r="G270" s="2" t="s">
        <v>680</v>
      </c>
      <c r="H270">
        <v>0</v>
      </c>
      <c r="I270">
        <v>0</v>
      </c>
      <c r="J270">
        <v>0</v>
      </c>
      <c r="K270">
        <v>0</v>
      </c>
      <c r="L270">
        <v>11</v>
      </c>
      <c r="M270">
        <v>0</v>
      </c>
      <c r="N270">
        <v>11</v>
      </c>
    </row>
    <row r="271" spans="1:14">
      <c r="A271" s="2" t="s">
        <v>14</v>
      </c>
      <c r="B271">
        <v>2019</v>
      </c>
      <c r="C271">
        <v>15811140</v>
      </c>
      <c r="D271" s="2" t="s">
        <v>730</v>
      </c>
      <c r="E271" s="2" t="s">
        <v>731</v>
      </c>
      <c r="F271" s="2" t="s">
        <v>732</v>
      </c>
      <c r="G271" s="2" t="s">
        <v>680</v>
      </c>
      <c r="H271">
        <v>1</v>
      </c>
      <c r="I271">
        <v>0</v>
      </c>
      <c r="J271">
        <v>0</v>
      </c>
      <c r="K271">
        <v>0</v>
      </c>
      <c r="L271">
        <v>2</v>
      </c>
      <c r="M271">
        <v>0</v>
      </c>
      <c r="N271">
        <v>3</v>
      </c>
    </row>
    <row r="272" spans="1:14">
      <c r="A272" s="2" t="s">
        <v>14</v>
      </c>
      <c r="B272">
        <v>2019</v>
      </c>
      <c r="C272">
        <v>15812793</v>
      </c>
      <c r="D272" s="2" t="s">
        <v>733</v>
      </c>
      <c r="E272" s="2" t="s">
        <v>734</v>
      </c>
      <c r="F272" s="2" t="s">
        <v>735</v>
      </c>
      <c r="G272" s="2" t="s">
        <v>680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1</v>
      </c>
    </row>
    <row r="273" spans="1:14">
      <c r="A273" s="2" t="s">
        <v>14</v>
      </c>
      <c r="B273">
        <v>2019</v>
      </c>
      <c r="C273">
        <v>15804927</v>
      </c>
      <c r="D273" s="2" t="s">
        <v>736</v>
      </c>
      <c r="E273" s="2" t="s">
        <v>737</v>
      </c>
      <c r="F273" s="2" t="s">
        <v>738</v>
      </c>
      <c r="G273" s="2" t="s">
        <v>680</v>
      </c>
      <c r="H273">
        <v>3</v>
      </c>
      <c r="I273">
        <v>0</v>
      </c>
      <c r="J273">
        <v>0</v>
      </c>
      <c r="K273">
        <v>0</v>
      </c>
      <c r="L273">
        <v>2</v>
      </c>
      <c r="M273">
        <v>1</v>
      </c>
      <c r="N273">
        <v>6</v>
      </c>
    </row>
    <row r="274" spans="1:14">
      <c r="A274" s="2" t="s">
        <v>14</v>
      </c>
      <c r="B274">
        <v>2019</v>
      </c>
      <c r="C274">
        <v>54203899</v>
      </c>
      <c r="D274" s="2" t="s">
        <v>739</v>
      </c>
      <c r="E274" s="2" t="s">
        <v>740</v>
      </c>
      <c r="F274" s="2" t="s">
        <v>741</v>
      </c>
      <c r="G274" s="2" t="s">
        <v>742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</row>
    <row r="275" spans="1:14">
      <c r="A275" s="2" t="s">
        <v>14</v>
      </c>
      <c r="B275">
        <v>2019</v>
      </c>
      <c r="C275">
        <v>54204587</v>
      </c>
      <c r="D275" s="2" t="s">
        <v>743</v>
      </c>
      <c r="E275" s="2" t="s">
        <v>744</v>
      </c>
      <c r="F275" s="2" t="s">
        <v>745</v>
      </c>
      <c r="G275" s="2" t="s">
        <v>742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21</v>
      </c>
    </row>
    <row r="276" spans="1:14">
      <c r="A276" s="2" t="s">
        <v>14</v>
      </c>
      <c r="B276">
        <v>2019</v>
      </c>
      <c r="C276">
        <v>54204180</v>
      </c>
      <c r="D276" s="2" t="s">
        <v>746</v>
      </c>
      <c r="E276" s="2" t="s">
        <v>747</v>
      </c>
      <c r="F276" s="2" t="s">
        <v>748</v>
      </c>
      <c r="G276" s="2" t="s">
        <v>742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1</v>
      </c>
    </row>
    <row r="277" spans="1:14">
      <c r="A277" s="2" t="s">
        <v>14</v>
      </c>
      <c r="B277">
        <v>2019</v>
      </c>
      <c r="C277">
        <v>54203229</v>
      </c>
      <c r="D277" s="2" t="s">
        <v>749</v>
      </c>
      <c r="E277" s="2" t="s">
        <v>750</v>
      </c>
      <c r="F277" s="2" t="s">
        <v>751</v>
      </c>
      <c r="G277" s="2" t="s">
        <v>742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5</v>
      </c>
      <c r="N277">
        <v>5</v>
      </c>
    </row>
    <row r="278" spans="1:14">
      <c r="A278" s="2" t="s">
        <v>14</v>
      </c>
      <c r="B278">
        <v>2019</v>
      </c>
      <c r="C278">
        <v>54204324</v>
      </c>
      <c r="D278" s="2" t="s">
        <v>752</v>
      </c>
      <c r="E278" s="2" t="s">
        <v>753</v>
      </c>
      <c r="F278" s="2" t="s">
        <v>754</v>
      </c>
      <c r="G278" s="2" t="s">
        <v>742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2</v>
      </c>
      <c r="N278">
        <v>4</v>
      </c>
    </row>
    <row r="279" spans="1:14">
      <c r="A279" s="2" t="s">
        <v>14</v>
      </c>
      <c r="B279">
        <v>2019</v>
      </c>
      <c r="C279">
        <v>54204832</v>
      </c>
      <c r="D279" s="2" t="s">
        <v>755</v>
      </c>
      <c r="E279" s="2" t="s">
        <v>756</v>
      </c>
      <c r="F279" s="2" t="s">
        <v>757</v>
      </c>
      <c r="G279" s="2" t="s">
        <v>742</v>
      </c>
      <c r="H279">
        <v>0</v>
      </c>
      <c r="I279">
        <v>0</v>
      </c>
      <c r="J279">
        <v>0</v>
      </c>
      <c r="K279">
        <v>1</v>
      </c>
      <c r="L279">
        <v>3</v>
      </c>
      <c r="M279">
        <v>2</v>
      </c>
      <c r="N279">
        <v>6</v>
      </c>
    </row>
    <row r="280" spans="1:14">
      <c r="A280" s="2" t="s">
        <v>14</v>
      </c>
      <c r="B280">
        <v>2019</v>
      </c>
      <c r="C280">
        <v>54201706</v>
      </c>
      <c r="D280" s="2" t="s">
        <v>758</v>
      </c>
      <c r="E280" s="2" t="s">
        <v>759</v>
      </c>
      <c r="F280" s="2" t="s">
        <v>760</v>
      </c>
      <c r="G280" s="2" t="s">
        <v>742</v>
      </c>
      <c r="H280">
        <v>0</v>
      </c>
      <c r="I280">
        <v>0</v>
      </c>
      <c r="J280">
        <v>0</v>
      </c>
      <c r="K280">
        <v>0</v>
      </c>
      <c r="L280">
        <v>150</v>
      </c>
      <c r="M280">
        <v>1089</v>
      </c>
      <c r="N280">
        <v>1239</v>
      </c>
    </row>
    <row r="281" spans="1:14">
      <c r="A281" s="2" t="s">
        <v>14</v>
      </c>
      <c r="B281">
        <v>2019</v>
      </c>
      <c r="C281">
        <v>54204205</v>
      </c>
      <c r="D281" s="2" t="s">
        <v>761</v>
      </c>
      <c r="E281" s="2" t="s">
        <v>762</v>
      </c>
      <c r="F281" s="2" t="s">
        <v>763</v>
      </c>
      <c r="G281" s="2" t="s">
        <v>742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2</v>
      </c>
    </row>
    <row r="282" spans="1:14">
      <c r="A282" s="2" t="s">
        <v>14</v>
      </c>
      <c r="B282">
        <v>2019</v>
      </c>
      <c r="C282">
        <v>54203954</v>
      </c>
      <c r="D282" s="2" t="s">
        <v>764</v>
      </c>
      <c r="E282" s="2" t="s">
        <v>765</v>
      </c>
      <c r="F282" s="2" t="s">
        <v>766</v>
      </c>
      <c r="G282" s="2" t="s">
        <v>742</v>
      </c>
      <c r="H282">
        <v>1</v>
      </c>
      <c r="I282">
        <v>0</v>
      </c>
      <c r="J282">
        <v>0</v>
      </c>
      <c r="K282">
        <v>1</v>
      </c>
      <c r="L282">
        <v>4</v>
      </c>
      <c r="M282">
        <v>1</v>
      </c>
      <c r="N282">
        <v>7</v>
      </c>
    </row>
    <row r="283" spans="1:14">
      <c r="A283" s="2" t="s">
        <v>14</v>
      </c>
      <c r="B283">
        <v>2019</v>
      </c>
      <c r="C283">
        <v>54203034</v>
      </c>
      <c r="D283" s="2" t="s">
        <v>767</v>
      </c>
      <c r="E283" s="2" t="s">
        <v>768</v>
      </c>
      <c r="F283" s="2" t="s">
        <v>769</v>
      </c>
      <c r="G283" s="2" t="s">
        <v>742</v>
      </c>
      <c r="H283">
        <v>0</v>
      </c>
      <c r="I283">
        <v>0</v>
      </c>
      <c r="J283">
        <v>0</v>
      </c>
      <c r="K283">
        <v>0</v>
      </c>
      <c r="L283">
        <v>2</v>
      </c>
      <c r="M283">
        <v>1</v>
      </c>
      <c r="N283">
        <v>3</v>
      </c>
    </row>
    <row r="284" spans="1:14">
      <c r="A284" s="2" t="s">
        <v>14</v>
      </c>
      <c r="B284">
        <v>2019</v>
      </c>
      <c r="C284">
        <v>54204042</v>
      </c>
      <c r="D284" s="2" t="s">
        <v>770</v>
      </c>
      <c r="E284" s="2" t="s">
        <v>771</v>
      </c>
      <c r="F284" s="2" t="s">
        <v>772</v>
      </c>
      <c r="G284" s="2" t="s">
        <v>742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</v>
      </c>
      <c r="N284">
        <v>2</v>
      </c>
    </row>
    <row r="285" spans="1:14">
      <c r="A285" s="2" t="s">
        <v>14</v>
      </c>
      <c r="B285">
        <v>2019</v>
      </c>
      <c r="C285">
        <v>54204371</v>
      </c>
      <c r="D285" s="2" t="s">
        <v>773</v>
      </c>
      <c r="E285" s="2" t="s">
        <v>774</v>
      </c>
      <c r="F285" s="2" t="s">
        <v>775</v>
      </c>
      <c r="G285" s="2" t="s">
        <v>742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4</v>
      </c>
      <c r="N285">
        <v>4</v>
      </c>
    </row>
    <row r="286" spans="1:14">
      <c r="A286" s="2" t="s">
        <v>14</v>
      </c>
      <c r="B286">
        <v>2019</v>
      </c>
      <c r="C286">
        <v>54203926</v>
      </c>
      <c r="D286" s="2" t="s">
        <v>776</v>
      </c>
      <c r="E286" s="2" t="s">
        <v>777</v>
      </c>
      <c r="F286" s="2" t="s">
        <v>778</v>
      </c>
      <c r="G286" s="2" t="s">
        <v>742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</v>
      </c>
      <c r="N286">
        <v>2</v>
      </c>
    </row>
    <row r="287" spans="1:14">
      <c r="A287" s="2" t="s">
        <v>14</v>
      </c>
      <c r="B287">
        <v>2019</v>
      </c>
      <c r="C287">
        <v>54204537</v>
      </c>
      <c r="D287" s="2" t="s">
        <v>779</v>
      </c>
      <c r="E287" s="2" t="s">
        <v>780</v>
      </c>
      <c r="F287" s="2" t="s">
        <v>781</v>
      </c>
      <c r="G287" s="2" t="s">
        <v>742</v>
      </c>
      <c r="H287">
        <v>1729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1729</v>
      </c>
    </row>
    <row r="288" spans="1:14">
      <c r="A288" s="2" t="s">
        <v>14</v>
      </c>
      <c r="B288">
        <v>2019</v>
      </c>
      <c r="C288">
        <v>98201444</v>
      </c>
      <c r="D288" s="2" t="s">
        <v>782</v>
      </c>
      <c r="E288" s="2" t="s">
        <v>783</v>
      </c>
      <c r="F288" s="2" t="s">
        <v>784</v>
      </c>
      <c r="G288" s="2" t="s">
        <v>785</v>
      </c>
      <c r="H288">
        <v>0</v>
      </c>
      <c r="I288">
        <v>21</v>
      </c>
      <c r="J288">
        <v>4</v>
      </c>
      <c r="K288">
        <v>0</v>
      </c>
      <c r="L288">
        <v>0</v>
      </c>
      <c r="M288">
        <v>0</v>
      </c>
      <c r="N288">
        <v>25</v>
      </c>
    </row>
    <row r="289" spans="1:14">
      <c r="A289" s="2" t="s">
        <v>14</v>
      </c>
      <c r="B289">
        <v>2019</v>
      </c>
      <c r="C289">
        <v>98203161</v>
      </c>
      <c r="D289" s="2" t="s">
        <v>786</v>
      </c>
      <c r="E289" s="2" t="s">
        <v>787</v>
      </c>
      <c r="F289" s="2" t="s">
        <v>788</v>
      </c>
      <c r="G289" s="2" t="s">
        <v>785</v>
      </c>
      <c r="H289">
        <v>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</v>
      </c>
    </row>
    <row r="290" spans="1:14">
      <c r="A290" s="2" t="s">
        <v>14</v>
      </c>
      <c r="B290">
        <v>2019</v>
      </c>
      <c r="C290">
        <v>98203175</v>
      </c>
      <c r="D290" s="2" t="s">
        <v>789</v>
      </c>
      <c r="E290" s="2" t="s">
        <v>790</v>
      </c>
      <c r="F290" s="2" t="s">
        <v>791</v>
      </c>
      <c r="G290" s="2" t="s">
        <v>785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</row>
    <row r="291" spans="1:14">
      <c r="A291" s="2" t="s">
        <v>14</v>
      </c>
      <c r="B291">
        <v>2019</v>
      </c>
      <c r="C291">
        <v>98203282</v>
      </c>
      <c r="D291" s="2" t="s">
        <v>792</v>
      </c>
      <c r="E291" s="2" t="s">
        <v>793</v>
      </c>
      <c r="F291" s="2" t="s">
        <v>794</v>
      </c>
      <c r="G291" s="2" t="s">
        <v>785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</row>
    <row r="292" spans="1:14">
      <c r="A292" s="2" t="s">
        <v>14</v>
      </c>
      <c r="B292">
        <v>2019</v>
      </c>
      <c r="C292">
        <v>98203575</v>
      </c>
      <c r="D292" s="2" t="s">
        <v>795</v>
      </c>
      <c r="E292" s="2" t="s">
        <v>796</v>
      </c>
      <c r="F292" s="2" t="s">
        <v>784</v>
      </c>
      <c r="G292" s="2" t="s">
        <v>785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</row>
    <row r="293" spans="1:14">
      <c r="A293" s="2" t="s">
        <v>14</v>
      </c>
      <c r="B293">
        <v>2019</v>
      </c>
      <c r="C293">
        <v>98203463</v>
      </c>
      <c r="D293" s="2" t="s">
        <v>797</v>
      </c>
      <c r="E293" s="2" t="s">
        <v>798</v>
      </c>
      <c r="F293" s="2" t="s">
        <v>784</v>
      </c>
      <c r="G293" s="2" t="s">
        <v>785</v>
      </c>
      <c r="H293">
        <v>9</v>
      </c>
      <c r="I293">
        <v>1</v>
      </c>
      <c r="J293">
        <v>5</v>
      </c>
      <c r="K293">
        <v>1</v>
      </c>
      <c r="L293">
        <v>33</v>
      </c>
      <c r="M293">
        <v>6</v>
      </c>
      <c r="N293">
        <v>55</v>
      </c>
    </row>
    <row r="294" spans="1:14">
      <c r="A294" s="2" t="s">
        <v>14</v>
      </c>
      <c r="B294">
        <v>2019</v>
      </c>
      <c r="C294">
        <v>98202516</v>
      </c>
      <c r="D294" s="2" t="s">
        <v>799</v>
      </c>
      <c r="E294" s="2" t="s">
        <v>800</v>
      </c>
      <c r="F294" s="2" t="s">
        <v>801</v>
      </c>
      <c r="G294" s="2" t="s">
        <v>785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0</v>
      </c>
      <c r="N294">
        <v>2</v>
      </c>
    </row>
    <row r="295" spans="1:14">
      <c r="A295" s="2" t="s">
        <v>14</v>
      </c>
      <c r="B295">
        <v>2019</v>
      </c>
      <c r="C295">
        <v>98203044</v>
      </c>
      <c r="D295" s="2" t="s">
        <v>802</v>
      </c>
      <c r="E295" s="2" t="s">
        <v>803</v>
      </c>
      <c r="F295" s="2" t="s">
        <v>784</v>
      </c>
      <c r="G295" s="2" t="s">
        <v>785</v>
      </c>
      <c r="H295">
        <v>0</v>
      </c>
      <c r="I295">
        <v>0</v>
      </c>
      <c r="J295">
        <v>0</v>
      </c>
      <c r="K295">
        <v>0</v>
      </c>
      <c r="L295">
        <v>640</v>
      </c>
      <c r="M295">
        <v>2</v>
      </c>
      <c r="N295">
        <v>642</v>
      </c>
    </row>
    <row r="296" spans="1:14">
      <c r="A296" s="2" t="s">
        <v>14</v>
      </c>
      <c r="B296">
        <v>2019</v>
      </c>
      <c r="C296">
        <v>98203715</v>
      </c>
      <c r="D296" s="2" t="s">
        <v>804</v>
      </c>
      <c r="E296" s="2" t="s">
        <v>805</v>
      </c>
      <c r="F296" s="2" t="s">
        <v>134</v>
      </c>
      <c r="G296" s="2" t="s">
        <v>785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1</v>
      </c>
    </row>
    <row r="297" spans="1:14">
      <c r="A297" s="2" t="s">
        <v>14</v>
      </c>
      <c r="B297">
        <v>2019</v>
      </c>
      <c r="C297">
        <v>98202568</v>
      </c>
      <c r="D297" s="2" t="s">
        <v>806</v>
      </c>
      <c r="E297" s="2" t="s">
        <v>807</v>
      </c>
      <c r="F297" s="2" t="s">
        <v>808</v>
      </c>
      <c r="G297" s="2" t="s">
        <v>785</v>
      </c>
      <c r="H297">
        <v>3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4</v>
      </c>
    </row>
    <row r="298" spans="1:14">
      <c r="A298" s="2" t="s">
        <v>14</v>
      </c>
      <c r="B298">
        <v>2019</v>
      </c>
      <c r="C298">
        <v>98202583</v>
      </c>
      <c r="D298" s="2" t="s">
        <v>809</v>
      </c>
      <c r="E298" s="2" t="s">
        <v>810</v>
      </c>
      <c r="F298" s="2" t="s">
        <v>811</v>
      </c>
      <c r="G298" s="2" t="s">
        <v>785</v>
      </c>
      <c r="H298">
        <v>0</v>
      </c>
      <c r="I298">
        <v>0</v>
      </c>
      <c r="J298">
        <v>0</v>
      </c>
      <c r="K298">
        <v>0</v>
      </c>
      <c r="L298">
        <v>4</v>
      </c>
      <c r="M298">
        <v>0</v>
      </c>
      <c r="N298">
        <v>4</v>
      </c>
    </row>
    <row r="299" spans="1:14">
      <c r="A299" s="2" t="s">
        <v>14</v>
      </c>
      <c r="B299">
        <v>2019</v>
      </c>
      <c r="C299">
        <v>98203587</v>
      </c>
      <c r="D299" s="2" t="s">
        <v>812</v>
      </c>
      <c r="E299" s="2" t="s">
        <v>813</v>
      </c>
      <c r="F299" s="2" t="s">
        <v>814</v>
      </c>
      <c r="G299" s="2" t="s">
        <v>785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1</v>
      </c>
    </row>
    <row r="300" spans="1:14">
      <c r="A300" s="2" t="s">
        <v>14</v>
      </c>
      <c r="B300">
        <v>2019</v>
      </c>
      <c r="C300">
        <v>98202698</v>
      </c>
      <c r="D300" s="2" t="s">
        <v>815</v>
      </c>
      <c r="E300" s="2" t="s">
        <v>816</v>
      </c>
      <c r="F300" s="2" t="s">
        <v>817</v>
      </c>
      <c r="G300" s="2" t="s">
        <v>785</v>
      </c>
      <c r="H300">
        <v>5</v>
      </c>
      <c r="I300">
        <v>0</v>
      </c>
      <c r="J300">
        <v>0</v>
      </c>
      <c r="K300">
        <v>1</v>
      </c>
      <c r="L300">
        <v>12</v>
      </c>
      <c r="M300">
        <v>18</v>
      </c>
      <c r="N300">
        <v>36</v>
      </c>
    </row>
    <row r="301" spans="1:14">
      <c r="A301" s="2" t="s">
        <v>14</v>
      </c>
      <c r="B301">
        <v>2019</v>
      </c>
      <c r="C301">
        <v>98202586</v>
      </c>
      <c r="D301" s="2" t="s">
        <v>818</v>
      </c>
      <c r="E301" s="2" t="s">
        <v>819</v>
      </c>
      <c r="F301" s="2" t="s">
        <v>820</v>
      </c>
      <c r="G301" s="2" t="s">
        <v>785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20</v>
      </c>
      <c r="N301">
        <v>20</v>
      </c>
    </row>
    <row r="302" spans="1:14">
      <c r="A302" s="2" t="s">
        <v>14</v>
      </c>
      <c r="B302">
        <v>2019</v>
      </c>
      <c r="C302">
        <v>98201252</v>
      </c>
      <c r="D302" s="2" t="s">
        <v>821</v>
      </c>
      <c r="E302" s="2" t="s">
        <v>822</v>
      </c>
      <c r="F302" s="2" t="s">
        <v>784</v>
      </c>
      <c r="G302" s="2" t="s">
        <v>785</v>
      </c>
      <c r="H302">
        <v>423</v>
      </c>
      <c r="I302">
        <v>0</v>
      </c>
      <c r="J302">
        <v>97</v>
      </c>
      <c r="K302">
        <v>0</v>
      </c>
      <c r="L302">
        <v>144</v>
      </c>
      <c r="M302">
        <v>0</v>
      </c>
      <c r="N302">
        <v>664</v>
      </c>
    </row>
    <row r="303" spans="1:14">
      <c r="A303" s="2" t="s">
        <v>14</v>
      </c>
      <c r="B303">
        <v>2019</v>
      </c>
      <c r="C303">
        <v>98201763</v>
      </c>
      <c r="D303" s="2" t="s">
        <v>823</v>
      </c>
      <c r="E303" s="2" t="s">
        <v>824</v>
      </c>
      <c r="F303" s="2" t="s">
        <v>825</v>
      </c>
      <c r="G303" s="2" t="s">
        <v>785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1</v>
      </c>
    </row>
    <row r="304" spans="1:14">
      <c r="A304" s="2" t="s">
        <v>14</v>
      </c>
      <c r="B304">
        <v>2019</v>
      </c>
      <c r="C304">
        <v>98202658</v>
      </c>
      <c r="D304" s="2" t="s">
        <v>826</v>
      </c>
      <c r="E304" s="2" t="s">
        <v>827</v>
      </c>
      <c r="F304" s="2" t="s">
        <v>828</v>
      </c>
      <c r="G304" s="2" t="s">
        <v>785</v>
      </c>
      <c r="H304">
        <v>3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4</v>
      </c>
    </row>
    <row r="305" spans="1:14">
      <c r="A305" s="2" t="s">
        <v>14</v>
      </c>
      <c r="B305">
        <v>2019</v>
      </c>
      <c r="C305">
        <v>98202543</v>
      </c>
      <c r="D305" s="2" t="s">
        <v>829</v>
      </c>
      <c r="E305" s="2" t="s">
        <v>830</v>
      </c>
      <c r="F305" s="2" t="s">
        <v>831</v>
      </c>
      <c r="G305" s="2" t="s">
        <v>785</v>
      </c>
      <c r="H305">
        <v>0</v>
      </c>
      <c r="I305">
        <v>1</v>
      </c>
      <c r="J305">
        <v>18</v>
      </c>
      <c r="K305">
        <v>0</v>
      </c>
      <c r="L305">
        <v>0</v>
      </c>
      <c r="M305">
        <v>0</v>
      </c>
      <c r="N305">
        <v>19</v>
      </c>
    </row>
    <row r="306" spans="1:14">
      <c r="A306" s="2" t="s">
        <v>14</v>
      </c>
      <c r="B306">
        <v>2019</v>
      </c>
      <c r="C306">
        <v>98203050</v>
      </c>
      <c r="D306" s="2" t="s">
        <v>832</v>
      </c>
      <c r="E306" s="2" t="s">
        <v>833</v>
      </c>
      <c r="F306" s="2" t="s">
        <v>834</v>
      </c>
      <c r="G306" s="2" t="s">
        <v>785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1</v>
      </c>
    </row>
    <row r="307" spans="1:14">
      <c r="A307" s="2" t="s">
        <v>14</v>
      </c>
      <c r="B307">
        <v>2019</v>
      </c>
      <c r="C307">
        <v>33703832</v>
      </c>
      <c r="D307" s="2" t="s">
        <v>835</v>
      </c>
      <c r="E307" s="2" t="s">
        <v>836</v>
      </c>
      <c r="F307" s="2" t="s">
        <v>837</v>
      </c>
      <c r="G307" s="2" t="s">
        <v>838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1</v>
      </c>
    </row>
    <row r="308" spans="1:14">
      <c r="A308" s="2" t="s">
        <v>14</v>
      </c>
      <c r="B308">
        <v>2019</v>
      </c>
      <c r="C308">
        <v>33605516</v>
      </c>
      <c r="D308" s="2" t="s">
        <v>839</v>
      </c>
      <c r="E308" s="2" t="s">
        <v>840</v>
      </c>
      <c r="F308" s="2" t="s">
        <v>841</v>
      </c>
      <c r="G308" s="2" t="s">
        <v>838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1</v>
      </c>
    </row>
    <row r="309" spans="1:14">
      <c r="A309" s="2" t="s">
        <v>14</v>
      </c>
      <c r="B309">
        <v>2019</v>
      </c>
      <c r="C309">
        <v>33606205</v>
      </c>
      <c r="D309" s="2" t="s">
        <v>842</v>
      </c>
      <c r="E309" s="2" t="s">
        <v>843</v>
      </c>
      <c r="F309" s="2" t="s">
        <v>844</v>
      </c>
      <c r="G309" s="2" t="s">
        <v>838</v>
      </c>
      <c r="H309">
        <v>0</v>
      </c>
      <c r="I309">
        <v>0</v>
      </c>
      <c r="J309">
        <v>0</v>
      </c>
      <c r="K309">
        <v>0</v>
      </c>
      <c r="L309">
        <v>9</v>
      </c>
      <c r="M309">
        <v>5</v>
      </c>
      <c r="N309">
        <v>14</v>
      </c>
    </row>
    <row r="310" spans="1:14">
      <c r="A310" s="2" t="s">
        <v>14</v>
      </c>
      <c r="B310">
        <v>2019</v>
      </c>
      <c r="C310">
        <v>33605667</v>
      </c>
      <c r="D310" s="2" t="s">
        <v>845</v>
      </c>
      <c r="E310" s="2" t="s">
        <v>846</v>
      </c>
      <c r="F310" s="2" t="s">
        <v>847</v>
      </c>
      <c r="G310" s="2" t="s">
        <v>838</v>
      </c>
      <c r="H310">
        <v>0</v>
      </c>
      <c r="I310">
        <v>0</v>
      </c>
      <c r="J310">
        <v>0</v>
      </c>
      <c r="K310">
        <v>0</v>
      </c>
      <c r="L310">
        <v>147</v>
      </c>
      <c r="M310">
        <v>162</v>
      </c>
      <c r="N310">
        <v>309</v>
      </c>
    </row>
    <row r="311" spans="1:14">
      <c r="A311" s="2" t="s">
        <v>14</v>
      </c>
      <c r="B311">
        <v>2019</v>
      </c>
      <c r="C311">
        <v>33605115</v>
      </c>
      <c r="D311" s="2" t="s">
        <v>848</v>
      </c>
      <c r="E311" s="2" t="s">
        <v>849</v>
      </c>
      <c r="F311" s="2" t="s">
        <v>850</v>
      </c>
      <c r="G311" s="2" t="s">
        <v>838</v>
      </c>
      <c r="H311">
        <v>0</v>
      </c>
      <c r="I311">
        <v>12</v>
      </c>
      <c r="J311">
        <v>0</v>
      </c>
      <c r="K311">
        <v>5</v>
      </c>
      <c r="L311">
        <v>17</v>
      </c>
      <c r="M311">
        <v>0</v>
      </c>
      <c r="N311">
        <v>34</v>
      </c>
    </row>
    <row r="312" spans="1:14">
      <c r="A312" s="2" t="s">
        <v>14</v>
      </c>
      <c r="B312">
        <v>2019</v>
      </c>
      <c r="C312">
        <v>33637390</v>
      </c>
      <c r="D312" s="2" t="s">
        <v>851</v>
      </c>
      <c r="E312" s="2" t="s">
        <v>852</v>
      </c>
      <c r="F312" s="2" t="s">
        <v>853</v>
      </c>
      <c r="G312" s="2" t="s">
        <v>838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88</v>
      </c>
      <c r="N312">
        <v>88</v>
      </c>
    </row>
    <row r="313" spans="1:14">
      <c r="A313" s="2" t="s">
        <v>14</v>
      </c>
      <c r="B313">
        <v>2019</v>
      </c>
      <c r="C313">
        <v>33635626</v>
      </c>
      <c r="D313" s="2" t="s">
        <v>854</v>
      </c>
      <c r="E313" s="2" t="s">
        <v>855</v>
      </c>
      <c r="F313" s="2" t="s">
        <v>856</v>
      </c>
      <c r="G313" s="2" t="s">
        <v>838</v>
      </c>
      <c r="H313">
        <v>1</v>
      </c>
      <c r="I313">
        <v>0</v>
      </c>
      <c r="J313">
        <v>57</v>
      </c>
      <c r="K313">
        <v>0</v>
      </c>
      <c r="L313">
        <v>21</v>
      </c>
      <c r="M313">
        <v>1</v>
      </c>
      <c r="N313">
        <v>80</v>
      </c>
    </row>
    <row r="314" spans="1:14">
      <c r="A314" s="2" t="s">
        <v>14</v>
      </c>
      <c r="B314">
        <v>2019</v>
      </c>
      <c r="C314">
        <v>33637243</v>
      </c>
      <c r="D314" s="2" t="s">
        <v>857</v>
      </c>
      <c r="E314" s="2" t="s">
        <v>858</v>
      </c>
      <c r="F314" s="2" t="s">
        <v>859</v>
      </c>
      <c r="G314" s="2" t="s">
        <v>838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1</v>
      </c>
    </row>
    <row r="315" spans="1:14">
      <c r="A315" s="2" t="s">
        <v>14</v>
      </c>
      <c r="B315">
        <v>2019</v>
      </c>
      <c r="C315">
        <v>33606328</v>
      </c>
      <c r="D315" s="2" t="s">
        <v>860</v>
      </c>
      <c r="E315" s="2" t="s">
        <v>861</v>
      </c>
      <c r="F315" s="2" t="s">
        <v>862</v>
      </c>
      <c r="G315" s="2" t="s">
        <v>838</v>
      </c>
      <c r="H315">
        <v>0</v>
      </c>
      <c r="I315">
        <v>0</v>
      </c>
      <c r="J315">
        <v>0</v>
      </c>
      <c r="K315">
        <v>0</v>
      </c>
      <c r="L315">
        <v>2</v>
      </c>
      <c r="M315">
        <v>0</v>
      </c>
      <c r="N315">
        <v>2</v>
      </c>
    </row>
    <row r="316" spans="1:14">
      <c r="A316" s="2" t="s">
        <v>14</v>
      </c>
      <c r="B316">
        <v>2019</v>
      </c>
      <c r="C316">
        <v>33604720</v>
      </c>
      <c r="D316" s="2" t="s">
        <v>863</v>
      </c>
      <c r="E316" s="2" t="s">
        <v>864</v>
      </c>
      <c r="F316" s="2" t="s">
        <v>865</v>
      </c>
      <c r="G316" s="2" t="s">
        <v>838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1</v>
      </c>
    </row>
    <row r="317" spans="1:14">
      <c r="A317" s="2" t="s">
        <v>14</v>
      </c>
      <c r="B317">
        <v>2019</v>
      </c>
      <c r="C317">
        <v>33733384</v>
      </c>
      <c r="D317" s="2" t="s">
        <v>866</v>
      </c>
      <c r="E317" s="2" t="s">
        <v>867</v>
      </c>
      <c r="F317" s="2" t="s">
        <v>868</v>
      </c>
      <c r="G317" s="2" t="s">
        <v>838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</row>
    <row r="318" spans="1:14">
      <c r="A318" s="2" t="s">
        <v>14</v>
      </c>
      <c r="B318">
        <v>2019</v>
      </c>
      <c r="C318">
        <v>33735964</v>
      </c>
      <c r="D318" s="2" t="s">
        <v>869</v>
      </c>
      <c r="E318" s="2" t="s">
        <v>870</v>
      </c>
      <c r="F318" s="2" t="s">
        <v>871</v>
      </c>
      <c r="G318" s="2" t="s">
        <v>838</v>
      </c>
      <c r="H318">
        <v>0</v>
      </c>
      <c r="I318">
        <v>0</v>
      </c>
      <c r="J318">
        <v>0</v>
      </c>
      <c r="K318">
        <v>0</v>
      </c>
      <c r="L318">
        <v>6</v>
      </c>
      <c r="M318">
        <v>8</v>
      </c>
      <c r="N318">
        <v>14</v>
      </c>
    </row>
    <row r="319" spans="1:14">
      <c r="A319" s="2" t="s">
        <v>14</v>
      </c>
      <c r="B319">
        <v>2019</v>
      </c>
      <c r="C319">
        <v>33604340</v>
      </c>
      <c r="D319" s="2" t="s">
        <v>872</v>
      </c>
      <c r="E319" s="2" t="s">
        <v>873</v>
      </c>
      <c r="F319" s="2" t="s">
        <v>874</v>
      </c>
      <c r="G319" s="2" t="s">
        <v>838</v>
      </c>
      <c r="H319">
        <v>2</v>
      </c>
      <c r="I319">
        <v>0</v>
      </c>
      <c r="J319">
        <v>2</v>
      </c>
      <c r="K319">
        <v>3</v>
      </c>
      <c r="L319">
        <v>38</v>
      </c>
      <c r="M319">
        <v>7</v>
      </c>
      <c r="N319">
        <v>52</v>
      </c>
    </row>
    <row r="320" spans="1:14">
      <c r="A320" s="2" t="s">
        <v>14</v>
      </c>
      <c r="B320">
        <v>2019</v>
      </c>
      <c r="C320">
        <v>33602315</v>
      </c>
      <c r="D320" s="2" t="s">
        <v>875</v>
      </c>
      <c r="E320" s="2" t="s">
        <v>876</v>
      </c>
      <c r="F320" s="2" t="s">
        <v>877</v>
      </c>
      <c r="G320" s="2" t="s">
        <v>838</v>
      </c>
      <c r="H320">
        <v>0</v>
      </c>
      <c r="I320">
        <v>0</v>
      </c>
      <c r="J320">
        <v>0</v>
      </c>
      <c r="K320">
        <v>0</v>
      </c>
      <c r="L320">
        <v>5</v>
      </c>
      <c r="M320">
        <v>0</v>
      </c>
      <c r="N320">
        <v>5</v>
      </c>
    </row>
    <row r="321" spans="1:14">
      <c r="A321" s="2" t="s">
        <v>14</v>
      </c>
      <c r="B321">
        <v>2019</v>
      </c>
      <c r="C321">
        <v>33703568</v>
      </c>
      <c r="D321" s="2" t="s">
        <v>878</v>
      </c>
      <c r="E321" s="2" t="s">
        <v>879</v>
      </c>
      <c r="F321" s="2" t="s">
        <v>880</v>
      </c>
      <c r="G321" s="2" t="s">
        <v>838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5</v>
      </c>
      <c r="N321">
        <v>5</v>
      </c>
    </row>
    <row r="322" spans="1:14">
      <c r="A322" s="2" t="s">
        <v>14</v>
      </c>
      <c r="B322">
        <v>2019</v>
      </c>
      <c r="C322">
        <v>33601205</v>
      </c>
      <c r="D322" s="2" t="s">
        <v>881</v>
      </c>
      <c r="E322" s="2" t="s">
        <v>882</v>
      </c>
      <c r="F322" s="2" t="s">
        <v>883</v>
      </c>
      <c r="G322" s="2" t="s">
        <v>838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3</v>
      </c>
      <c r="N322">
        <v>3</v>
      </c>
    </row>
    <row r="323" spans="1:14">
      <c r="A323" s="2" t="s">
        <v>14</v>
      </c>
      <c r="B323">
        <v>2019</v>
      </c>
      <c r="C323">
        <v>43504565</v>
      </c>
      <c r="D323" s="2" t="s">
        <v>884</v>
      </c>
      <c r="E323" s="2" t="s">
        <v>885</v>
      </c>
      <c r="F323" s="2" t="s">
        <v>886</v>
      </c>
      <c r="G323" s="2" t="s">
        <v>887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</row>
    <row r="324" spans="1:14">
      <c r="A324" s="2" t="s">
        <v>14</v>
      </c>
      <c r="B324">
        <v>2019</v>
      </c>
      <c r="C324">
        <v>43506819</v>
      </c>
      <c r="D324" s="2" t="s">
        <v>888</v>
      </c>
      <c r="E324" s="2" t="s">
        <v>889</v>
      </c>
      <c r="F324" s="2" t="s">
        <v>890</v>
      </c>
      <c r="G324" s="2" t="s">
        <v>887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</row>
    <row r="325" spans="1:14">
      <c r="A325" s="2" t="s">
        <v>14</v>
      </c>
      <c r="B325">
        <v>2019</v>
      </c>
      <c r="C325">
        <v>43504312</v>
      </c>
      <c r="D325" s="2" t="s">
        <v>891</v>
      </c>
      <c r="E325" s="2" t="s">
        <v>892</v>
      </c>
      <c r="F325" s="2" t="s">
        <v>893</v>
      </c>
      <c r="G325" s="2" t="s">
        <v>887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1</v>
      </c>
    </row>
    <row r="326" spans="1:14">
      <c r="A326" s="2" t="s">
        <v>14</v>
      </c>
      <c r="B326">
        <v>2019</v>
      </c>
      <c r="C326">
        <v>43506392</v>
      </c>
      <c r="D326" s="2" t="s">
        <v>894</v>
      </c>
      <c r="E326" s="2" t="s">
        <v>895</v>
      </c>
      <c r="F326" s="2" t="s">
        <v>896</v>
      </c>
      <c r="G326" s="2" t="s">
        <v>887</v>
      </c>
      <c r="H326">
        <v>0</v>
      </c>
      <c r="I326">
        <v>0</v>
      </c>
      <c r="J326">
        <v>0</v>
      </c>
      <c r="K326">
        <v>0</v>
      </c>
      <c r="L326">
        <v>71</v>
      </c>
      <c r="M326">
        <v>234</v>
      </c>
      <c r="N326">
        <v>305</v>
      </c>
    </row>
    <row r="327" spans="1:14">
      <c r="A327" s="2" t="s">
        <v>14</v>
      </c>
      <c r="B327">
        <v>2019</v>
      </c>
      <c r="C327">
        <v>43506000</v>
      </c>
      <c r="D327" s="2" t="s">
        <v>897</v>
      </c>
      <c r="E327" s="2" t="s">
        <v>898</v>
      </c>
      <c r="F327" s="2" t="s">
        <v>899</v>
      </c>
      <c r="G327" s="2" t="s">
        <v>887</v>
      </c>
      <c r="H327">
        <v>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3</v>
      </c>
    </row>
    <row r="328" spans="1:14">
      <c r="A328" s="2" t="s">
        <v>14</v>
      </c>
      <c r="B328">
        <v>2019</v>
      </c>
      <c r="C328">
        <v>43507290</v>
      </c>
      <c r="D328" s="2" t="s">
        <v>900</v>
      </c>
      <c r="E328" s="2" t="s">
        <v>901</v>
      </c>
      <c r="F328" s="2" t="s">
        <v>902</v>
      </c>
      <c r="G328" s="2" t="s">
        <v>887</v>
      </c>
      <c r="H328">
        <v>0</v>
      </c>
      <c r="I328">
        <v>132</v>
      </c>
      <c r="J328">
        <v>5</v>
      </c>
      <c r="K328">
        <v>0</v>
      </c>
      <c r="L328">
        <v>0</v>
      </c>
      <c r="M328">
        <v>0</v>
      </c>
      <c r="N328">
        <v>137</v>
      </c>
    </row>
    <row r="329" spans="1:14">
      <c r="A329" s="2" t="s">
        <v>14</v>
      </c>
      <c r="B329">
        <v>2019</v>
      </c>
      <c r="C329">
        <v>43507212</v>
      </c>
      <c r="D329" s="2" t="s">
        <v>903</v>
      </c>
      <c r="E329" s="2" t="s">
        <v>904</v>
      </c>
      <c r="F329" s="2" t="s">
        <v>302</v>
      </c>
      <c r="G329" s="2" t="s">
        <v>887</v>
      </c>
      <c r="H329">
        <v>0</v>
      </c>
      <c r="I329">
        <v>0</v>
      </c>
      <c r="J329">
        <v>0</v>
      </c>
      <c r="K329">
        <v>0</v>
      </c>
      <c r="L329">
        <v>6417</v>
      </c>
      <c r="M329">
        <v>0</v>
      </c>
      <c r="N329">
        <v>6417</v>
      </c>
    </row>
    <row r="330" spans="1:14">
      <c r="A330" s="2" t="s">
        <v>14</v>
      </c>
      <c r="B330">
        <v>2019</v>
      </c>
      <c r="C330">
        <v>43508026</v>
      </c>
      <c r="D330" s="2" t="s">
        <v>905</v>
      </c>
      <c r="E330" s="2" t="s">
        <v>906</v>
      </c>
      <c r="F330" s="2" t="s">
        <v>896</v>
      </c>
      <c r="G330" s="2" t="s">
        <v>887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1</v>
      </c>
    </row>
    <row r="331" spans="1:14">
      <c r="A331" s="2" t="s">
        <v>14</v>
      </c>
      <c r="B331">
        <v>2019</v>
      </c>
      <c r="C331">
        <v>43507998</v>
      </c>
      <c r="D331" s="2" t="s">
        <v>907</v>
      </c>
      <c r="E331" s="2" t="s">
        <v>908</v>
      </c>
      <c r="F331" s="2" t="s">
        <v>909</v>
      </c>
      <c r="G331" s="2" t="s">
        <v>887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1</v>
      </c>
    </row>
    <row r="332" spans="1:14">
      <c r="A332" s="2" t="s">
        <v>14</v>
      </c>
      <c r="B332">
        <v>2019</v>
      </c>
      <c r="C332">
        <v>43507948</v>
      </c>
      <c r="D332" s="2" t="s">
        <v>910</v>
      </c>
      <c r="E332" s="2" t="s">
        <v>911</v>
      </c>
      <c r="F332" s="2" t="s">
        <v>912</v>
      </c>
      <c r="G332" s="2" t="s">
        <v>887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1</v>
      </c>
    </row>
    <row r="333" spans="1:14">
      <c r="A333" s="2" t="s">
        <v>14</v>
      </c>
      <c r="B333">
        <v>2019</v>
      </c>
      <c r="C333">
        <v>43506762</v>
      </c>
      <c r="D333" s="2" t="s">
        <v>913</v>
      </c>
      <c r="E333" s="2" t="s">
        <v>914</v>
      </c>
      <c r="F333" s="2" t="s">
        <v>915</v>
      </c>
      <c r="G333" s="2" t="s">
        <v>887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1</v>
      </c>
    </row>
    <row r="334" spans="1:14">
      <c r="A334" s="2" t="s">
        <v>14</v>
      </c>
      <c r="B334">
        <v>2019</v>
      </c>
      <c r="C334">
        <v>43506095</v>
      </c>
      <c r="D334" s="2" t="s">
        <v>916</v>
      </c>
      <c r="E334" s="2" t="s">
        <v>917</v>
      </c>
      <c r="F334" s="2" t="s">
        <v>918</v>
      </c>
      <c r="G334" s="2" t="s">
        <v>887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</row>
    <row r="335" spans="1:14">
      <c r="A335" s="2" t="s">
        <v>14</v>
      </c>
      <c r="B335">
        <v>2019</v>
      </c>
      <c r="C335">
        <v>43508509</v>
      </c>
      <c r="D335" s="2" t="s">
        <v>919</v>
      </c>
      <c r="E335" s="2" t="s">
        <v>920</v>
      </c>
      <c r="F335" s="2" t="s">
        <v>896</v>
      </c>
      <c r="G335" s="2" t="s">
        <v>887</v>
      </c>
      <c r="H335">
        <v>0</v>
      </c>
      <c r="I335">
        <v>2</v>
      </c>
      <c r="J335">
        <v>0</v>
      </c>
      <c r="K335">
        <v>0</v>
      </c>
      <c r="L335">
        <v>0</v>
      </c>
      <c r="M335">
        <v>0</v>
      </c>
      <c r="N335">
        <v>2</v>
      </c>
    </row>
    <row r="336" spans="1:14">
      <c r="A336" s="2" t="s">
        <v>14</v>
      </c>
      <c r="B336">
        <v>2019</v>
      </c>
      <c r="C336">
        <v>43505821</v>
      </c>
      <c r="D336" s="2" t="s">
        <v>921</v>
      </c>
      <c r="E336" s="2" t="s">
        <v>922</v>
      </c>
      <c r="F336" s="2" t="s">
        <v>923</v>
      </c>
      <c r="G336" s="2" t="s">
        <v>887</v>
      </c>
      <c r="H336">
        <v>0</v>
      </c>
      <c r="I336">
        <v>0</v>
      </c>
      <c r="J336">
        <v>0</v>
      </c>
      <c r="K336">
        <v>0</v>
      </c>
      <c r="L336">
        <v>4</v>
      </c>
      <c r="M336">
        <v>0</v>
      </c>
      <c r="N336">
        <v>4</v>
      </c>
    </row>
    <row r="337" spans="1:14">
      <c r="A337" s="2" t="s">
        <v>14</v>
      </c>
      <c r="B337">
        <v>2019</v>
      </c>
      <c r="C337">
        <v>43507728</v>
      </c>
      <c r="D337" s="2" t="s">
        <v>924</v>
      </c>
      <c r="E337" s="2" t="s">
        <v>925</v>
      </c>
      <c r="F337" s="2" t="s">
        <v>926</v>
      </c>
      <c r="G337" s="2" t="s">
        <v>887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1</v>
      </c>
      <c r="N337">
        <v>2</v>
      </c>
    </row>
    <row r="338" spans="1:14">
      <c r="A338" s="2" t="s">
        <v>14</v>
      </c>
      <c r="B338">
        <v>2019</v>
      </c>
      <c r="C338">
        <v>43507759</v>
      </c>
      <c r="D338" s="2" t="s">
        <v>927</v>
      </c>
      <c r="E338" s="2" t="s">
        <v>928</v>
      </c>
      <c r="F338" s="2" t="s">
        <v>929</v>
      </c>
      <c r="G338" s="2" t="s">
        <v>887</v>
      </c>
      <c r="H338">
        <v>1</v>
      </c>
      <c r="I338">
        <v>0</v>
      </c>
      <c r="J338">
        <v>0</v>
      </c>
      <c r="K338">
        <v>0</v>
      </c>
      <c r="L338">
        <v>6</v>
      </c>
      <c r="M338">
        <v>1</v>
      </c>
      <c r="N338">
        <v>8</v>
      </c>
    </row>
    <row r="339" spans="1:14">
      <c r="A339" s="2" t="s">
        <v>14</v>
      </c>
      <c r="B339">
        <v>2019</v>
      </c>
      <c r="C339">
        <v>43507572</v>
      </c>
      <c r="D339" s="2" t="s">
        <v>930</v>
      </c>
      <c r="E339" s="2" t="s">
        <v>931</v>
      </c>
      <c r="F339" s="2" t="s">
        <v>932</v>
      </c>
      <c r="G339" s="2" t="s">
        <v>887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1</v>
      </c>
    </row>
    <row r="340" spans="1:14">
      <c r="A340" s="2" t="s">
        <v>14</v>
      </c>
      <c r="B340">
        <v>2019</v>
      </c>
      <c r="C340">
        <v>43507182</v>
      </c>
      <c r="D340" s="2" t="s">
        <v>933</v>
      </c>
      <c r="E340" s="2" t="s">
        <v>934</v>
      </c>
      <c r="F340" s="2" t="s">
        <v>935</v>
      </c>
      <c r="G340" s="2" t="s">
        <v>887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0</v>
      </c>
      <c r="N340">
        <v>2</v>
      </c>
    </row>
    <row r="341" spans="1:14">
      <c r="A341" s="2" t="s">
        <v>14</v>
      </c>
      <c r="B341">
        <v>2019</v>
      </c>
      <c r="C341">
        <v>43507852</v>
      </c>
      <c r="D341" s="2" t="s">
        <v>936</v>
      </c>
      <c r="E341" s="2" t="s">
        <v>937</v>
      </c>
      <c r="F341" s="2" t="s">
        <v>938</v>
      </c>
      <c r="G341" s="2" t="s">
        <v>887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</row>
    <row r="342" spans="1:14">
      <c r="A342" s="2" t="s">
        <v>14</v>
      </c>
      <c r="B342">
        <v>2019</v>
      </c>
      <c r="C342">
        <v>43507109</v>
      </c>
      <c r="D342" s="2" t="s">
        <v>939</v>
      </c>
      <c r="E342" s="2" t="s">
        <v>940</v>
      </c>
      <c r="F342" s="2" t="s">
        <v>941</v>
      </c>
      <c r="G342" s="2" t="s">
        <v>887</v>
      </c>
      <c r="H342">
        <v>2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3</v>
      </c>
    </row>
    <row r="343" spans="1:14">
      <c r="A343" s="2" t="s">
        <v>14</v>
      </c>
      <c r="B343">
        <v>2019</v>
      </c>
      <c r="C343">
        <v>43504812</v>
      </c>
      <c r="D343" s="2" t="s">
        <v>942</v>
      </c>
      <c r="E343" s="2" t="s">
        <v>943</v>
      </c>
      <c r="F343" s="2" t="s">
        <v>944</v>
      </c>
      <c r="G343" s="2" t="s">
        <v>887</v>
      </c>
      <c r="H343">
        <v>3</v>
      </c>
      <c r="I343">
        <v>0</v>
      </c>
      <c r="J343">
        <v>2</v>
      </c>
      <c r="K343">
        <v>0</v>
      </c>
      <c r="L343">
        <v>0</v>
      </c>
      <c r="M343">
        <v>0</v>
      </c>
      <c r="N343">
        <v>5</v>
      </c>
    </row>
    <row r="344" spans="1:14">
      <c r="A344" s="2" t="s">
        <v>14</v>
      </c>
      <c r="B344">
        <v>2019</v>
      </c>
      <c r="C344">
        <v>43507032</v>
      </c>
      <c r="D344" s="2" t="s">
        <v>945</v>
      </c>
      <c r="E344" s="2" t="s">
        <v>946</v>
      </c>
      <c r="F344" s="2" t="s">
        <v>896</v>
      </c>
      <c r="G344" s="2" t="s">
        <v>887</v>
      </c>
      <c r="H344">
        <v>287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287</v>
      </c>
    </row>
    <row r="345" spans="1:14">
      <c r="A345" s="2" t="s">
        <v>14</v>
      </c>
      <c r="B345">
        <v>2019</v>
      </c>
      <c r="C345">
        <v>43504670</v>
      </c>
      <c r="D345" s="2" t="s">
        <v>947</v>
      </c>
      <c r="E345" s="2" t="s">
        <v>948</v>
      </c>
      <c r="F345" s="2" t="s">
        <v>949</v>
      </c>
      <c r="G345" s="2" t="s">
        <v>887</v>
      </c>
      <c r="H345">
        <v>0</v>
      </c>
      <c r="I345">
        <v>0</v>
      </c>
      <c r="J345">
        <v>4</v>
      </c>
      <c r="K345">
        <v>0</v>
      </c>
      <c r="L345">
        <v>4</v>
      </c>
      <c r="M345">
        <v>2</v>
      </c>
      <c r="N345">
        <v>10</v>
      </c>
    </row>
    <row r="346" spans="1:14">
      <c r="A346" s="2" t="s">
        <v>14</v>
      </c>
      <c r="B346">
        <v>2019</v>
      </c>
      <c r="C346">
        <v>43504744</v>
      </c>
      <c r="D346" s="2" t="s">
        <v>950</v>
      </c>
      <c r="E346" s="2" t="s">
        <v>951</v>
      </c>
      <c r="F346" s="2" t="s">
        <v>952</v>
      </c>
      <c r="G346" s="2" t="s">
        <v>887</v>
      </c>
      <c r="H346">
        <v>0</v>
      </c>
      <c r="I346">
        <v>0</v>
      </c>
      <c r="J346">
        <v>0</v>
      </c>
      <c r="K346">
        <v>0</v>
      </c>
      <c r="L346">
        <v>14</v>
      </c>
      <c r="M346">
        <v>0</v>
      </c>
      <c r="N346">
        <v>14</v>
      </c>
    </row>
    <row r="347" spans="1:14">
      <c r="A347" s="2" t="s">
        <v>14</v>
      </c>
      <c r="B347">
        <v>2019</v>
      </c>
      <c r="C347">
        <v>54804318</v>
      </c>
      <c r="D347" s="2" t="s">
        <v>953</v>
      </c>
      <c r="E347" s="2" t="s">
        <v>954</v>
      </c>
      <c r="F347" s="2" t="s">
        <v>955</v>
      </c>
      <c r="G347" s="2" t="s">
        <v>956</v>
      </c>
      <c r="H347">
        <v>2</v>
      </c>
      <c r="I347">
        <v>0</v>
      </c>
      <c r="J347">
        <v>0</v>
      </c>
      <c r="K347">
        <v>1</v>
      </c>
      <c r="L347">
        <v>6</v>
      </c>
      <c r="M347">
        <v>0</v>
      </c>
      <c r="N347">
        <v>9</v>
      </c>
    </row>
    <row r="348" spans="1:14">
      <c r="A348" s="2" t="s">
        <v>14</v>
      </c>
      <c r="B348">
        <v>2019</v>
      </c>
      <c r="C348">
        <v>54803929</v>
      </c>
      <c r="D348" s="2" t="s">
        <v>957</v>
      </c>
      <c r="E348" s="2" t="s">
        <v>958</v>
      </c>
      <c r="F348" s="2" t="s">
        <v>959</v>
      </c>
      <c r="G348" s="2" t="s">
        <v>956</v>
      </c>
      <c r="H348">
        <v>5</v>
      </c>
      <c r="I348">
        <v>0</v>
      </c>
      <c r="J348">
        <v>0</v>
      </c>
      <c r="K348">
        <v>0</v>
      </c>
      <c r="L348">
        <v>13</v>
      </c>
      <c r="M348">
        <v>0</v>
      </c>
      <c r="N348">
        <v>18</v>
      </c>
    </row>
    <row r="349" spans="1:14">
      <c r="A349" s="2" t="s">
        <v>14</v>
      </c>
      <c r="B349">
        <v>2019</v>
      </c>
      <c r="C349">
        <v>54804300</v>
      </c>
      <c r="D349" s="2" t="s">
        <v>960</v>
      </c>
      <c r="E349" s="2" t="s">
        <v>961</v>
      </c>
      <c r="F349" s="2" t="s">
        <v>962</v>
      </c>
      <c r="G349" s="2" t="s">
        <v>956</v>
      </c>
      <c r="H349">
        <v>0</v>
      </c>
      <c r="I349">
        <v>0</v>
      </c>
      <c r="J349">
        <v>0</v>
      </c>
      <c r="K349">
        <v>0</v>
      </c>
      <c r="L349">
        <v>20315</v>
      </c>
      <c r="M349">
        <v>0</v>
      </c>
      <c r="N349">
        <v>20315</v>
      </c>
    </row>
    <row r="350" spans="1:14">
      <c r="A350" s="2" t="s">
        <v>14</v>
      </c>
      <c r="B350">
        <v>2019</v>
      </c>
      <c r="C350">
        <v>54802241</v>
      </c>
      <c r="D350" s="2" t="s">
        <v>963</v>
      </c>
      <c r="E350" s="2" t="s">
        <v>964</v>
      </c>
      <c r="F350" s="2" t="s">
        <v>965</v>
      </c>
      <c r="G350" s="2" t="s">
        <v>956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1</v>
      </c>
      <c r="N350">
        <v>4</v>
      </c>
    </row>
    <row r="351" spans="1:14">
      <c r="A351" s="2" t="s">
        <v>14</v>
      </c>
      <c r="B351">
        <v>2019</v>
      </c>
      <c r="C351">
        <v>54803973</v>
      </c>
      <c r="D351" s="2" t="s">
        <v>966</v>
      </c>
      <c r="E351" s="2" t="s">
        <v>967</v>
      </c>
      <c r="F351" s="2" t="s">
        <v>968</v>
      </c>
      <c r="G351" s="2" t="s">
        <v>956</v>
      </c>
      <c r="H351">
        <v>0</v>
      </c>
      <c r="I351">
        <v>0</v>
      </c>
      <c r="J351">
        <v>0</v>
      </c>
      <c r="K351">
        <v>0</v>
      </c>
      <c r="L351">
        <v>4</v>
      </c>
      <c r="M351">
        <v>0</v>
      </c>
      <c r="N351">
        <v>4</v>
      </c>
    </row>
    <row r="352" spans="1:14">
      <c r="A352" s="2" t="s">
        <v>14</v>
      </c>
      <c r="B352">
        <v>2019</v>
      </c>
      <c r="C352">
        <v>54804830</v>
      </c>
      <c r="D352" s="2" t="s">
        <v>969</v>
      </c>
      <c r="E352" s="2" t="s">
        <v>970</v>
      </c>
      <c r="F352" s="2" t="s">
        <v>962</v>
      </c>
      <c r="G352" s="2" t="s">
        <v>956</v>
      </c>
      <c r="H352">
        <v>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5</v>
      </c>
    </row>
    <row r="353" spans="1:14">
      <c r="A353" s="2" t="s">
        <v>14</v>
      </c>
      <c r="B353">
        <v>2019</v>
      </c>
      <c r="C353">
        <v>54804645</v>
      </c>
      <c r="D353" s="2" t="s">
        <v>971</v>
      </c>
      <c r="E353" s="2" t="s">
        <v>972</v>
      </c>
      <c r="F353" s="2" t="s">
        <v>973</v>
      </c>
      <c r="G353" s="2" t="s">
        <v>956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</row>
    <row r="354" spans="1:14">
      <c r="A354" s="2" t="s">
        <v>14</v>
      </c>
      <c r="B354">
        <v>2019</v>
      </c>
      <c r="C354">
        <v>54802542</v>
      </c>
      <c r="D354" s="2" t="s">
        <v>974</v>
      </c>
      <c r="E354" s="2" t="s">
        <v>975</v>
      </c>
      <c r="F354" s="2" t="s">
        <v>356</v>
      </c>
      <c r="G354" s="2" t="s">
        <v>956</v>
      </c>
      <c r="H354">
        <v>0</v>
      </c>
      <c r="I354">
        <v>0</v>
      </c>
      <c r="J354">
        <v>0</v>
      </c>
      <c r="K354">
        <v>0</v>
      </c>
      <c r="L354">
        <v>6</v>
      </c>
      <c r="M354">
        <v>0</v>
      </c>
      <c r="N354">
        <v>6</v>
      </c>
    </row>
    <row r="355" spans="1:14">
      <c r="A355" s="2" t="s">
        <v>14</v>
      </c>
      <c r="B355">
        <v>2019</v>
      </c>
      <c r="C355">
        <v>54803012</v>
      </c>
      <c r="D355" s="2" t="s">
        <v>976</v>
      </c>
      <c r="E355" s="2" t="s">
        <v>977</v>
      </c>
      <c r="F355" s="2" t="s">
        <v>978</v>
      </c>
      <c r="G355" s="2" t="s">
        <v>956</v>
      </c>
      <c r="H355">
        <v>0</v>
      </c>
      <c r="I355">
        <v>4</v>
      </c>
      <c r="J355">
        <v>0</v>
      </c>
      <c r="K355">
        <v>0</v>
      </c>
      <c r="L355">
        <v>0</v>
      </c>
      <c r="M355">
        <v>0</v>
      </c>
      <c r="N355">
        <v>4</v>
      </c>
    </row>
    <row r="356" spans="1:14">
      <c r="A356" s="2" t="s">
        <v>14</v>
      </c>
      <c r="B356">
        <v>2019</v>
      </c>
      <c r="C356">
        <v>54803429</v>
      </c>
      <c r="D356" s="2" t="s">
        <v>979</v>
      </c>
      <c r="E356" s="2" t="s">
        <v>980</v>
      </c>
      <c r="F356" s="2" t="s">
        <v>981</v>
      </c>
      <c r="G356" s="2" t="s">
        <v>956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1</v>
      </c>
    </row>
    <row r="357" spans="1:14">
      <c r="A357" s="2" t="s">
        <v>14</v>
      </c>
      <c r="B357">
        <v>2019</v>
      </c>
      <c r="C357">
        <v>54804093</v>
      </c>
      <c r="D357" s="2" t="s">
        <v>982</v>
      </c>
      <c r="E357" s="2" t="s">
        <v>983</v>
      </c>
      <c r="F357" s="2" t="s">
        <v>984</v>
      </c>
      <c r="G357" s="2" t="s">
        <v>956</v>
      </c>
      <c r="H357">
        <v>0</v>
      </c>
      <c r="I357">
        <v>8</v>
      </c>
      <c r="J357">
        <v>0</v>
      </c>
      <c r="K357">
        <v>0</v>
      </c>
      <c r="L357">
        <v>0</v>
      </c>
      <c r="M357">
        <v>0</v>
      </c>
      <c r="N357">
        <v>8</v>
      </c>
    </row>
    <row r="358" spans="1:14">
      <c r="A358" s="2" t="s">
        <v>14</v>
      </c>
      <c r="B358">
        <v>2019</v>
      </c>
      <c r="C358">
        <v>54803256</v>
      </c>
      <c r="D358" s="2" t="s">
        <v>985</v>
      </c>
      <c r="E358" s="2" t="s">
        <v>986</v>
      </c>
      <c r="F358" s="2" t="s">
        <v>987</v>
      </c>
      <c r="G358" s="2" t="s">
        <v>956</v>
      </c>
      <c r="H358">
        <v>0</v>
      </c>
      <c r="I358">
        <v>93</v>
      </c>
      <c r="J358">
        <v>0</v>
      </c>
      <c r="K358">
        <v>43</v>
      </c>
      <c r="L358">
        <v>48</v>
      </c>
      <c r="M358">
        <v>0</v>
      </c>
      <c r="N358">
        <v>184</v>
      </c>
    </row>
    <row r="359" spans="1:14">
      <c r="A359" s="2" t="s">
        <v>14</v>
      </c>
      <c r="B359">
        <v>2019</v>
      </c>
      <c r="C359">
        <v>54804129</v>
      </c>
      <c r="D359" s="2" t="s">
        <v>988</v>
      </c>
      <c r="E359" s="2" t="s">
        <v>989</v>
      </c>
      <c r="F359" s="2" t="s">
        <v>990</v>
      </c>
      <c r="G359" s="2" t="s">
        <v>956</v>
      </c>
      <c r="H359">
        <v>0</v>
      </c>
      <c r="I359">
        <v>0</v>
      </c>
      <c r="J359">
        <v>0</v>
      </c>
      <c r="K359">
        <v>1</v>
      </c>
      <c r="L359">
        <v>11</v>
      </c>
      <c r="M359">
        <v>3</v>
      </c>
      <c r="N359">
        <v>15</v>
      </c>
    </row>
    <row r="360" spans="1:14">
      <c r="A360" s="2" t="s">
        <v>14</v>
      </c>
      <c r="B360">
        <v>2019</v>
      </c>
      <c r="C360">
        <v>54803602</v>
      </c>
      <c r="D360" s="2" t="s">
        <v>991</v>
      </c>
      <c r="E360" s="2" t="s">
        <v>992</v>
      </c>
      <c r="F360" s="2" t="s">
        <v>993</v>
      </c>
      <c r="G360" s="2" t="s">
        <v>956</v>
      </c>
      <c r="H360">
        <v>0</v>
      </c>
      <c r="I360">
        <v>0</v>
      </c>
      <c r="J360">
        <v>0</v>
      </c>
      <c r="K360">
        <v>0</v>
      </c>
      <c r="L360">
        <v>6</v>
      </c>
      <c r="M360">
        <v>0</v>
      </c>
      <c r="N360">
        <v>6</v>
      </c>
    </row>
    <row r="361" spans="1:14">
      <c r="A361" s="2" t="s">
        <v>14</v>
      </c>
      <c r="B361">
        <v>2019</v>
      </c>
      <c r="C361">
        <v>54802314</v>
      </c>
      <c r="D361" s="2" t="s">
        <v>994</v>
      </c>
      <c r="E361" s="2" t="s">
        <v>995</v>
      </c>
      <c r="F361" s="2" t="s">
        <v>996</v>
      </c>
      <c r="G361" s="2" t="s">
        <v>956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</row>
    <row r="362" spans="1:14">
      <c r="A362" s="2" t="s">
        <v>14</v>
      </c>
      <c r="B362">
        <v>2019</v>
      </c>
      <c r="C362">
        <v>54804131</v>
      </c>
      <c r="D362" s="2" t="s">
        <v>997</v>
      </c>
      <c r="E362" s="2" t="s">
        <v>998</v>
      </c>
      <c r="F362" s="2" t="s">
        <v>999</v>
      </c>
      <c r="G362" s="2" t="s">
        <v>956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1</v>
      </c>
    </row>
    <row r="363" spans="1:14">
      <c r="A363" s="2" t="s">
        <v>14</v>
      </c>
      <c r="B363">
        <v>2019</v>
      </c>
      <c r="C363">
        <v>54804295</v>
      </c>
      <c r="D363" s="2" t="s">
        <v>1000</v>
      </c>
      <c r="E363" s="2" t="s">
        <v>1001</v>
      </c>
      <c r="F363" s="2" t="s">
        <v>1002</v>
      </c>
      <c r="G363" s="2" t="s">
        <v>956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1</v>
      </c>
    </row>
    <row r="364" spans="1:14">
      <c r="A364" s="2" t="s">
        <v>14</v>
      </c>
      <c r="B364">
        <v>2019</v>
      </c>
      <c r="C364">
        <v>46108306</v>
      </c>
      <c r="D364" s="2" t="s">
        <v>1003</v>
      </c>
      <c r="E364" s="2" t="s">
        <v>1004</v>
      </c>
      <c r="F364" s="2" t="s">
        <v>1005</v>
      </c>
      <c r="G364" s="2" t="s">
        <v>1006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3</v>
      </c>
      <c r="N364">
        <v>4</v>
      </c>
    </row>
    <row r="365" spans="1:14">
      <c r="A365" s="2" t="s">
        <v>14</v>
      </c>
      <c r="B365">
        <v>2019</v>
      </c>
      <c r="C365">
        <v>46105991</v>
      </c>
      <c r="D365" s="2" t="s">
        <v>1007</v>
      </c>
      <c r="E365" s="2" t="s">
        <v>1008</v>
      </c>
      <c r="F365" s="2" t="s">
        <v>1009</v>
      </c>
      <c r="G365" s="2" t="s">
        <v>1006</v>
      </c>
      <c r="H365">
        <v>0</v>
      </c>
      <c r="I365">
        <v>0</v>
      </c>
      <c r="J365">
        <v>0</v>
      </c>
      <c r="K365">
        <v>0</v>
      </c>
      <c r="L365">
        <v>2</v>
      </c>
      <c r="M365">
        <v>2</v>
      </c>
      <c r="N365">
        <v>4</v>
      </c>
    </row>
    <row r="366" spans="1:14">
      <c r="A366" s="2" t="s">
        <v>14</v>
      </c>
      <c r="B366">
        <v>2019</v>
      </c>
      <c r="C366">
        <v>46107505</v>
      </c>
      <c r="D366" s="2" t="s">
        <v>1010</v>
      </c>
      <c r="E366" s="2"/>
      <c r="F366" s="2"/>
      <c r="G366" s="2" t="s">
        <v>1006</v>
      </c>
      <c r="H366">
        <v>2</v>
      </c>
      <c r="I366">
        <v>1</v>
      </c>
      <c r="J366">
        <v>0</v>
      </c>
      <c r="K366">
        <v>0</v>
      </c>
      <c r="L366">
        <v>1</v>
      </c>
      <c r="M366">
        <v>1</v>
      </c>
      <c r="N366">
        <v>5</v>
      </c>
    </row>
    <row r="367" spans="1:14">
      <c r="A367" s="2" t="s">
        <v>14</v>
      </c>
      <c r="B367">
        <v>2019</v>
      </c>
      <c r="C367">
        <v>46106653</v>
      </c>
      <c r="D367" s="2" t="s">
        <v>1011</v>
      </c>
      <c r="E367" s="2" t="s">
        <v>1012</v>
      </c>
      <c r="F367" s="2" t="s">
        <v>1013</v>
      </c>
      <c r="G367" s="2" t="s">
        <v>1006</v>
      </c>
      <c r="H367">
        <v>0</v>
      </c>
      <c r="I367">
        <v>0</v>
      </c>
      <c r="J367">
        <v>15</v>
      </c>
      <c r="K367">
        <v>0</v>
      </c>
      <c r="L367">
        <v>1</v>
      </c>
      <c r="M367">
        <v>1</v>
      </c>
      <c r="N367">
        <v>17</v>
      </c>
    </row>
    <row r="368" spans="1:14">
      <c r="A368" s="2" t="s">
        <v>14</v>
      </c>
      <c r="B368">
        <v>2019</v>
      </c>
      <c r="C368">
        <v>46100511</v>
      </c>
      <c r="D368" s="2" t="s">
        <v>1014</v>
      </c>
      <c r="E368" s="2" t="s">
        <v>1015</v>
      </c>
      <c r="F368" s="2" t="s">
        <v>1016</v>
      </c>
      <c r="G368" s="2" t="s">
        <v>1006</v>
      </c>
      <c r="H368">
        <v>0</v>
      </c>
      <c r="I368">
        <v>4</v>
      </c>
      <c r="J368">
        <v>3</v>
      </c>
      <c r="K368">
        <v>0</v>
      </c>
      <c r="L368">
        <v>0</v>
      </c>
      <c r="M368">
        <v>0</v>
      </c>
      <c r="N368">
        <v>7</v>
      </c>
    </row>
    <row r="369" spans="1:14">
      <c r="A369" s="2" t="s">
        <v>14</v>
      </c>
      <c r="B369">
        <v>2019</v>
      </c>
      <c r="C369">
        <v>46107569</v>
      </c>
      <c r="D369" s="2" t="s">
        <v>1017</v>
      </c>
      <c r="E369" s="2" t="s">
        <v>1018</v>
      </c>
      <c r="F369" s="2" t="s">
        <v>1019</v>
      </c>
      <c r="G369" s="2" t="s">
        <v>1006</v>
      </c>
      <c r="H369">
        <v>0</v>
      </c>
      <c r="I369">
        <v>7</v>
      </c>
      <c r="J369">
        <v>0</v>
      </c>
      <c r="K369">
        <v>0</v>
      </c>
      <c r="L369">
        <v>1</v>
      </c>
      <c r="M369">
        <v>0</v>
      </c>
      <c r="N369">
        <v>8</v>
      </c>
    </row>
    <row r="370" spans="1:14">
      <c r="A370" s="2" t="s">
        <v>14</v>
      </c>
      <c r="B370">
        <v>2019</v>
      </c>
      <c r="C370">
        <v>46107342</v>
      </c>
      <c r="D370" s="2" t="s">
        <v>1020</v>
      </c>
      <c r="E370" s="2" t="s">
        <v>1021</v>
      </c>
      <c r="F370" s="2" t="s">
        <v>1022</v>
      </c>
      <c r="G370" s="2" t="s">
        <v>1006</v>
      </c>
      <c r="H370">
        <v>0</v>
      </c>
      <c r="I370">
        <v>0</v>
      </c>
      <c r="J370">
        <v>0</v>
      </c>
      <c r="K370">
        <v>0</v>
      </c>
      <c r="L370">
        <v>9</v>
      </c>
      <c r="M370">
        <v>0</v>
      </c>
      <c r="N370">
        <v>9</v>
      </c>
    </row>
    <row r="371" spans="1:14">
      <c r="A371" s="2" t="s">
        <v>14</v>
      </c>
      <c r="B371">
        <v>2019</v>
      </c>
      <c r="C371">
        <v>46107651</v>
      </c>
      <c r="D371" s="2" t="s">
        <v>1023</v>
      </c>
      <c r="E371" s="2" t="s">
        <v>1024</v>
      </c>
      <c r="F371" s="2" t="s">
        <v>1016</v>
      </c>
      <c r="G371" s="2" t="s">
        <v>1006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6</v>
      </c>
      <c r="N371">
        <v>6</v>
      </c>
    </row>
    <row r="372" spans="1:14">
      <c r="A372" s="2" t="s">
        <v>14</v>
      </c>
      <c r="B372">
        <v>2019</v>
      </c>
      <c r="C372">
        <v>46105182</v>
      </c>
      <c r="D372" s="2" t="s">
        <v>1025</v>
      </c>
      <c r="E372" s="2" t="s">
        <v>1026</v>
      </c>
      <c r="F372" s="2" t="s">
        <v>1027</v>
      </c>
      <c r="G372" s="2" t="s">
        <v>1006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1</v>
      </c>
    </row>
    <row r="373" spans="1:14">
      <c r="A373" s="2" t="s">
        <v>14</v>
      </c>
      <c r="B373">
        <v>2019</v>
      </c>
      <c r="C373">
        <v>46108296</v>
      </c>
      <c r="D373" s="2" t="s">
        <v>1028</v>
      </c>
      <c r="E373" s="2" t="s">
        <v>1029</v>
      </c>
      <c r="F373" s="2" t="s">
        <v>1030</v>
      </c>
      <c r="G373" s="2" t="s">
        <v>1006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1</v>
      </c>
      <c r="N373">
        <v>2</v>
      </c>
    </row>
    <row r="374" spans="1:14">
      <c r="A374" s="2" t="s">
        <v>14</v>
      </c>
      <c r="B374">
        <v>2019</v>
      </c>
      <c r="C374">
        <v>46104635</v>
      </c>
      <c r="D374" s="2" t="s">
        <v>1031</v>
      </c>
      <c r="E374" s="2" t="s">
        <v>1032</v>
      </c>
      <c r="F374" s="2" t="s">
        <v>1033</v>
      </c>
      <c r="G374" s="2" t="s">
        <v>1006</v>
      </c>
      <c r="H374">
        <v>0</v>
      </c>
      <c r="I374">
        <v>6</v>
      </c>
      <c r="J374">
        <v>0</v>
      </c>
      <c r="K374">
        <v>7</v>
      </c>
      <c r="L374">
        <v>6</v>
      </c>
      <c r="M374">
        <v>0</v>
      </c>
      <c r="N374">
        <v>19</v>
      </c>
    </row>
    <row r="375" spans="1:14">
      <c r="A375" s="2" t="s">
        <v>14</v>
      </c>
      <c r="B375">
        <v>2019</v>
      </c>
      <c r="C375">
        <v>46105298</v>
      </c>
      <c r="D375" s="2" t="s">
        <v>1034</v>
      </c>
      <c r="E375" s="2" t="s">
        <v>1035</v>
      </c>
      <c r="F375" s="2" t="s">
        <v>1036</v>
      </c>
      <c r="G375" s="2" t="s">
        <v>1006</v>
      </c>
      <c r="H375">
        <v>0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2</v>
      </c>
    </row>
    <row r="376" spans="1:14">
      <c r="A376" s="2" t="s">
        <v>14</v>
      </c>
      <c r="B376">
        <v>2019</v>
      </c>
      <c r="C376">
        <v>46108081</v>
      </c>
      <c r="D376" s="2" t="s">
        <v>1037</v>
      </c>
      <c r="E376" s="2"/>
      <c r="F376" s="2"/>
      <c r="G376" s="2" t="s">
        <v>1006</v>
      </c>
      <c r="H376">
        <v>0</v>
      </c>
      <c r="I376">
        <v>0</v>
      </c>
      <c r="J376">
        <v>2</v>
      </c>
      <c r="K376">
        <v>1</v>
      </c>
      <c r="L376">
        <v>2</v>
      </c>
      <c r="M376">
        <v>0</v>
      </c>
      <c r="N376">
        <v>5</v>
      </c>
    </row>
    <row r="377" spans="1:14">
      <c r="A377" s="2" t="s">
        <v>14</v>
      </c>
      <c r="B377">
        <v>2019</v>
      </c>
      <c r="C377">
        <v>46108382</v>
      </c>
      <c r="D377" s="2" t="s">
        <v>1038</v>
      </c>
      <c r="E377" s="2" t="s">
        <v>1039</v>
      </c>
      <c r="F377" s="2" t="s">
        <v>1040</v>
      </c>
      <c r="G377" s="2" t="s">
        <v>1006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1</v>
      </c>
      <c r="N377">
        <v>3</v>
      </c>
    </row>
    <row r="378" spans="1:14">
      <c r="A378" s="2" t="s">
        <v>14</v>
      </c>
      <c r="B378">
        <v>2019</v>
      </c>
      <c r="C378">
        <v>46103520</v>
      </c>
      <c r="D378" s="2" t="s">
        <v>1041</v>
      </c>
      <c r="E378" s="2" t="s">
        <v>1042</v>
      </c>
      <c r="F378" s="2" t="s">
        <v>1043</v>
      </c>
      <c r="G378" s="2" t="s">
        <v>1006</v>
      </c>
      <c r="H378">
        <v>76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76</v>
      </c>
    </row>
    <row r="379" spans="1:14">
      <c r="A379" s="2" t="s">
        <v>14</v>
      </c>
      <c r="B379">
        <v>2019</v>
      </c>
      <c r="C379">
        <v>46108263</v>
      </c>
      <c r="D379" s="2" t="s">
        <v>1041</v>
      </c>
      <c r="E379" s="2" t="s">
        <v>1044</v>
      </c>
      <c r="F379" s="2" t="s">
        <v>1043</v>
      </c>
      <c r="G379" s="2" t="s">
        <v>1006</v>
      </c>
      <c r="H379">
        <v>0</v>
      </c>
      <c r="I379">
        <v>0</v>
      </c>
      <c r="J379">
        <v>0</v>
      </c>
      <c r="K379">
        <v>0</v>
      </c>
      <c r="L379">
        <v>27</v>
      </c>
      <c r="M379">
        <v>0</v>
      </c>
      <c r="N379">
        <v>27</v>
      </c>
    </row>
    <row r="380" spans="1:14">
      <c r="A380" s="2" t="s">
        <v>14</v>
      </c>
      <c r="B380">
        <v>2019</v>
      </c>
      <c r="C380">
        <v>57206119</v>
      </c>
      <c r="D380" s="2" t="s">
        <v>1045</v>
      </c>
      <c r="E380" s="2" t="s">
        <v>1046</v>
      </c>
      <c r="F380" s="2" t="s">
        <v>1047</v>
      </c>
      <c r="G380" s="2" t="s">
        <v>1048</v>
      </c>
      <c r="H380">
        <v>0</v>
      </c>
      <c r="I380">
        <v>0</v>
      </c>
      <c r="J380">
        <v>0</v>
      </c>
      <c r="K380">
        <v>0</v>
      </c>
      <c r="L380">
        <v>3</v>
      </c>
      <c r="M380">
        <v>0</v>
      </c>
      <c r="N380">
        <v>3</v>
      </c>
    </row>
    <row r="381" spans="1:14">
      <c r="A381" s="2" t="s">
        <v>14</v>
      </c>
      <c r="B381">
        <v>2019</v>
      </c>
      <c r="C381">
        <v>57206038</v>
      </c>
      <c r="D381" s="2" t="s">
        <v>1049</v>
      </c>
      <c r="E381" s="2" t="s">
        <v>1050</v>
      </c>
      <c r="F381" s="2" t="s">
        <v>1051</v>
      </c>
      <c r="G381" s="2" t="s">
        <v>1048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3</v>
      </c>
      <c r="N381">
        <v>3</v>
      </c>
    </row>
    <row r="382" spans="1:14">
      <c r="A382" s="2" t="s">
        <v>14</v>
      </c>
      <c r="B382">
        <v>2019</v>
      </c>
      <c r="C382">
        <v>57204834</v>
      </c>
      <c r="D382" s="2" t="s">
        <v>1052</v>
      </c>
      <c r="E382" s="2" t="s">
        <v>1053</v>
      </c>
      <c r="F382" s="2" t="s">
        <v>1054</v>
      </c>
      <c r="G382" s="2" t="s">
        <v>1048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1</v>
      </c>
    </row>
    <row r="383" spans="1:14">
      <c r="A383" s="2" t="s">
        <v>14</v>
      </c>
      <c r="B383">
        <v>2019</v>
      </c>
      <c r="C383">
        <v>57203561</v>
      </c>
      <c r="D383" s="2" t="s">
        <v>1055</v>
      </c>
      <c r="E383" s="2" t="s">
        <v>1056</v>
      </c>
      <c r="F383" s="2" t="s">
        <v>1057</v>
      </c>
      <c r="G383" s="2" t="s">
        <v>1048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2</v>
      </c>
    </row>
    <row r="384" spans="1:14">
      <c r="A384" s="2" t="s">
        <v>14</v>
      </c>
      <c r="B384">
        <v>2019</v>
      </c>
      <c r="C384">
        <v>57206010</v>
      </c>
      <c r="D384" s="2" t="s">
        <v>1058</v>
      </c>
      <c r="E384" s="2" t="s">
        <v>1059</v>
      </c>
      <c r="F384" s="2" t="s">
        <v>1060</v>
      </c>
      <c r="G384" s="2" t="s">
        <v>1048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1</v>
      </c>
    </row>
    <row r="385" spans="1:14">
      <c r="A385" s="2" t="s">
        <v>14</v>
      </c>
      <c r="B385">
        <v>2019</v>
      </c>
      <c r="C385">
        <v>57233690</v>
      </c>
      <c r="D385" s="2" t="s">
        <v>1061</v>
      </c>
      <c r="E385" s="2" t="s">
        <v>1062</v>
      </c>
      <c r="F385" s="2" t="s">
        <v>1063</v>
      </c>
      <c r="G385" s="2" t="s">
        <v>1048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7</v>
      </c>
      <c r="N385">
        <v>7</v>
      </c>
    </row>
    <row r="386" spans="1:14">
      <c r="A386" s="2" t="s">
        <v>14</v>
      </c>
      <c r="B386">
        <v>2019</v>
      </c>
      <c r="C386">
        <v>57205671</v>
      </c>
      <c r="D386" s="2" t="s">
        <v>1064</v>
      </c>
      <c r="E386" s="2" t="s">
        <v>1065</v>
      </c>
      <c r="F386" s="2" t="s">
        <v>1066</v>
      </c>
      <c r="G386" s="2" t="s">
        <v>1048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36</v>
      </c>
      <c r="N386">
        <v>36</v>
      </c>
    </row>
    <row r="387" spans="1:14">
      <c r="A387" s="2" t="s">
        <v>14</v>
      </c>
      <c r="B387">
        <v>2019</v>
      </c>
      <c r="C387">
        <v>57205922</v>
      </c>
      <c r="D387" s="2" t="s">
        <v>1067</v>
      </c>
      <c r="E387" s="2" t="s">
        <v>1068</v>
      </c>
      <c r="F387" s="2" t="s">
        <v>1054</v>
      </c>
      <c r="G387" s="2" t="s">
        <v>1048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1</v>
      </c>
    </row>
    <row r="388" spans="1:14">
      <c r="A388" s="2" t="s">
        <v>14</v>
      </c>
      <c r="B388">
        <v>2019</v>
      </c>
      <c r="C388">
        <v>57205314</v>
      </c>
      <c r="D388" s="2" t="s">
        <v>1069</v>
      </c>
      <c r="E388" s="2" t="s">
        <v>1070</v>
      </c>
      <c r="F388" s="2" t="s">
        <v>1071</v>
      </c>
      <c r="G388" s="2" t="s">
        <v>1048</v>
      </c>
      <c r="H388">
        <v>0</v>
      </c>
      <c r="I388">
        <v>0</v>
      </c>
      <c r="J388">
        <v>0</v>
      </c>
      <c r="K388">
        <v>0</v>
      </c>
      <c r="L388">
        <v>3</v>
      </c>
      <c r="M388">
        <v>0</v>
      </c>
      <c r="N388">
        <v>3</v>
      </c>
    </row>
    <row r="389" spans="1:14">
      <c r="A389" s="2" t="s">
        <v>14</v>
      </c>
      <c r="B389">
        <v>2019</v>
      </c>
      <c r="C389">
        <v>57205462</v>
      </c>
      <c r="D389" s="2" t="s">
        <v>1072</v>
      </c>
      <c r="E389" s="2" t="s">
        <v>1073</v>
      </c>
      <c r="F389" s="2" t="s">
        <v>1074</v>
      </c>
      <c r="G389" s="2" t="s">
        <v>1048</v>
      </c>
      <c r="H389">
        <v>0</v>
      </c>
      <c r="I389">
        <v>3</v>
      </c>
      <c r="J389">
        <v>3</v>
      </c>
      <c r="K389">
        <v>0</v>
      </c>
      <c r="L389">
        <v>0</v>
      </c>
      <c r="M389">
        <v>0</v>
      </c>
      <c r="N389">
        <v>6</v>
      </c>
    </row>
    <row r="390" spans="1:14">
      <c r="A390" s="2" t="s">
        <v>14</v>
      </c>
      <c r="B390">
        <v>2019</v>
      </c>
      <c r="C390">
        <v>57206165</v>
      </c>
      <c r="D390" s="2"/>
      <c r="E390" s="2"/>
      <c r="F390" s="2" t="s">
        <v>1075</v>
      </c>
      <c r="G390" s="2" t="s">
        <v>1048</v>
      </c>
      <c r="H390">
        <v>0</v>
      </c>
      <c r="I390">
        <v>0</v>
      </c>
      <c r="J390">
        <v>0</v>
      </c>
      <c r="K390">
        <v>0</v>
      </c>
      <c r="L390">
        <v>2</v>
      </c>
      <c r="M390">
        <v>0</v>
      </c>
      <c r="N390">
        <v>2</v>
      </c>
    </row>
    <row r="391" spans="1:14">
      <c r="A391" s="2" t="s">
        <v>14</v>
      </c>
      <c r="B391">
        <v>2019</v>
      </c>
      <c r="C391">
        <v>60412456</v>
      </c>
      <c r="D391" s="2" t="s">
        <v>1076</v>
      </c>
      <c r="E391" s="2" t="s">
        <v>1077</v>
      </c>
      <c r="F391" s="2" t="s">
        <v>1078</v>
      </c>
      <c r="G391" s="2" t="s">
        <v>1079</v>
      </c>
      <c r="H391">
        <v>0</v>
      </c>
      <c r="I391">
        <v>0</v>
      </c>
      <c r="J391">
        <v>0</v>
      </c>
      <c r="K391">
        <v>0</v>
      </c>
      <c r="L391">
        <v>7</v>
      </c>
      <c r="M391">
        <v>3</v>
      </c>
      <c r="N391">
        <v>10</v>
      </c>
    </row>
    <row r="392" spans="1:14">
      <c r="A392" s="2" t="s">
        <v>14</v>
      </c>
      <c r="B392">
        <v>2019</v>
      </c>
      <c r="C392">
        <v>60412424</v>
      </c>
      <c r="D392" s="2" t="s">
        <v>1080</v>
      </c>
      <c r="E392" s="2" t="s">
        <v>1081</v>
      </c>
      <c r="F392" s="2" t="s">
        <v>1082</v>
      </c>
      <c r="G392" s="2" t="s">
        <v>1079</v>
      </c>
      <c r="H392">
        <v>0</v>
      </c>
      <c r="I392">
        <v>72</v>
      </c>
      <c r="J392">
        <v>25</v>
      </c>
      <c r="K392">
        <v>0</v>
      </c>
      <c r="L392">
        <v>1</v>
      </c>
      <c r="M392">
        <v>0</v>
      </c>
      <c r="N392">
        <v>98</v>
      </c>
    </row>
    <row r="393" spans="1:14">
      <c r="A393" s="2" t="s">
        <v>14</v>
      </c>
      <c r="B393">
        <v>2019</v>
      </c>
      <c r="C393">
        <v>60435456</v>
      </c>
      <c r="D393" s="2" t="s">
        <v>1083</v>
      </c>
      <c r="E393" s="2" t="s">
        <v>1084</v>
      </c>
      <c r="F393" s="2" t="s">
        <v>1085</v>
      </c>
      <c r="G393" s="2" t="s">
        <v>1079</v>
      </c>
      <c r="H393">
        <v>0</v>
      </c>
      <c r="I393">
        <v>0</v>
      </c>
      <c r="J393">
        <v>0</v>
      </c>
      <c r="K393">
        <v>1288</v>
      </c>
      <c r="L393">
        <v>2970</v>
      </c>
      <c r="M393">
        <v>8088</v>
      </c>
      <c r="N393">
        <v>12346</v>
      </c>
    </row>
    <row r="394" spans="1:14">
      <c r="A394" s="2" t="s">
        <v>14</v>
      </c>
      <c r="B394">
        <v>2019</v>
      </c>
      <c r="C394">
        <v>60414143</v>
      </c>
      <c r="D394" s="2" t="s">
        <v>1086</v>
      </c>
      <c r="E394" s="2" t="s">
        <v>1087</v>
      </c>
      <c r="F394" s="2" t="s">
        <v>868</v>
      </c>
      <c r="G394" s="2" t="s">
        <v>1079</v>
      </c>
      <c r="H394">
        <v>23</v>
      </c>
      <c r="I394">
        <v>0</v>
      </c>
      <c r="J394">
        <v>1</v>
      </c>
      <c r="K394">
        <v>925</v>
      </c>
      <c r="L394">
        <v>4371</v>
      </c>
      <c r="M394">
        <v>187</v>
      </c>
      <c r="N394">
        <v>5507</v>
      </c>
    </row>
    <row r="395" spans="1:14">
      <c r="A395" s="2" t="s">
        <v>14</v>
      </c>
      <c r="B395">
        <v>2019</v>
      </c>
      <c r="C395">
        <v>60413900</v>
      </c>
      <c r="D395" s="2" t="s">
        <v>1088</v>
      </c>
      <c r="E395" s="2" t="s">
        <v>1089</v>
      </c>
      <c r="F395" s="2" t="s">
        <v>1082</v>
      </c>
      <c r="G395" s="2" t="s">
        <v>1079</v>
      </c>
      <c r="H395">
        <v>37</v>
      </c>
      <c r="I395">
        <v>3</v>
      </c>
      <c r="J395">
        <v>1</v>
      </c>
      <c r="K395">
        <v>0</v>
      </c>
      <c r="L395">
        <v>0</v>
      </c>
      <c r="M395">
        <v>0</v>
      </c>
      <c r="N395">
        <v>41</v>
      </c>
    </row>
    <row r="396" spans="1:14">
      <c r="A396" s="2" t="s">
        <v>14</v>
      </c>
      <c r="B396">
        <v>2019</v>
      </c>
      <c r="C396">
        <v>60412247</v>
      </c>
      <c r="D396" s="2" t="s">
        <v>1090</v>
      </c>
      <c r="E396" s="2" t="s">
        <v>1091</v>
      </c>
      <c r="F396" s="2" t="s">
        <v>1092</v>
      </c>
      <c r="G396" s="2" t="s">
        <v>1079</v>
      </c>
      <c r="H396">
        <v>0</v>
      </c>
      <c r="I396">
        <v>56</v>
      </c>
      <c r="J396">
        <v>798</v>
      </c>
      <c r="K396">
        <v>495</v>
      </c>
      <c r="L396">
        <v>0</v>
      </c>
      <c r="M396">
        <v>0</v>
      </c>
      <c r="N396">
        <v>1349</v>
      </c>
    </row>
    <row r="397" spans="1:14">
      <c r="A397" s="2" t="s">
        <v>14</v>
      </c>
      <c r="B397">
        <v>2019</v>
      </c>
      <c r="C397">
        <v>60413467</v>
      </c>
      <c r="D397" s="2" t="s">
        <v>1093</v>
      </c>
      <c r="E397" s="2" t="s">
        <v>1094</v>
      </c>
      <c r="F397" s="2" t="s">
        <v>1095</v>
      </c>
      <c r="G397" s="2" t="s">
        <v>1079</v>
      </c>
      <c r="H397">
        <v>0</v>
      </c>
      <c r="I397">
        <v>0</v>
      </c>
      <c r="J397">
        <v>0</v>
      </c>
      <c r="K397">
        <v>0</v>
      </c>
      <c r="L397">
        <v>8</v>
      </c>
      <c r="M397">
        <v>0</v>
      </c>
      <c r="N397">
        <v>8</v>
      </c>
    </row>
    <row r="398" spans="1:14">
      <c r="A398" s="2" t="s">
        <v>14</v>
      </c>
      <c r="B398">
        <v>2019</v>
      </c>
      <c r="C398">
        <v>85203547</v>
      </c>
      <c r="D398" s="2" t="s">
        <v>1096</v>
      </c>
      <c r="E398" s="2" t="s">
        <v>1097</v>
      </c>
      <c r="F398" s="2" t="s">
        <v>1098</v>
      </c>
      <c r="G398" s="2" t="s">
        <v>1099</v>
      </c>
      <c r="H398">
        <v>0</v>
      </c>
      <c r="I398">
        <v>5</v>
      </c>
      <c r="J398">
        <v>0</v>
      </c>
      <c r="K398">
        <v>0</v>
      </c>
      <c r="L398">
        <v>0</v>
      </c>
      <c r="M398">
        <v>0</v>
      </c>
      <c r="N398">
        <v>5</v>
      </c>
    </row>
    <row r="399" spans="1:14">
      <c r="A399" s="2" t="s">
        <v>14</v>
      </c>
      <c r="B399">
        <v>2019</v>
      </c>
      <c r="C399">
        <v>85212877</v>
      </c>
      <c r="D399" s="2" t="s">
        <v>1100</v>
      </c>
      <c r="E399" s="2"/>
      <c r="F399" s="2"/>
      <c r="G399" s="2" t="s">
        <v>1099</v>
      </c>
      <c r="H399">
        <v>0</v>
      </c>
      <c r="I399">
        <v>13</v>
      </c>
      <c r="J399">
        <v>12</v>
      </c>
      <c r="K399">
        <v>0</v>
      </c>
      <c r="L399">
        <v>5</v>
      </c>
      <c r="M399">
        <v>1</v>
      </c>
      <c r="N399">
        <v>31</v>
      </c>
    </row>
    <row r="400" spans="1:14">
      <c r="A400" s="2" t="s">
        <v>14</v>
      </c>
      <c r="B400">
        <v>2019</v>
      </c>
      <c r="C400">
        <v>85202358</v>
      </c>
      <c r="D400" s="2" t="s">
        <v>1101</v>
      </c>
      <c r="E400" s="2" t="s">
        <v>1102</v>
      </c>
      <c r="F400" s="2" t="s">
        <v>1103</v>
      </c>
      <c r="G400" s="2" t="s">
        <v>1099</v>
      </c>
      <c r="H400">
        <v>675</v>
      </c>
      <c r="I400">
        <v>0</v>
      </c>
      <c r="J400">
        <v>86</v>
      </c>
      <c r="K400">
        <v>33</v>
      </c>
      <c r="L400">
        <v>0</v>
      </c>
      <c r="M400">
        <v>618</v>
      </c>
      <c r="N400">
        <v>1412</v>
      </c>
    </row>
    <row r="401" spans="1:14">
      <c r="A401" s="2" t="s">
        <v>14</v>
      </c>
      <c r="B401">
        <v>2019</v>
      </c>
      <c r="C401">
        <v>85207007</v>
      </c>
      <c r="D401" s="2" t="s">
        <v>1104</v>
      </c>
      <c r="E401" s="2" t="s">
        <v>1105</v>
      </c>
      <c r="F401" s="2" t="s">
        <v>1106</v>
      </c>
      <c r="G401" s="2" t="s">
        <v>1099</v>
      </c>
      <c r="H401">
        <v>3</v>
      </c>
      <c r="I401">
        <v>2</v>
      </c>
      <c r="J401">
        <v>0</v>
      </c>
      <c r="K401">
        <v>2</v>
      </c>
      <c r="L401">
        <v>21</v>
      </c>
      <c r="M401">
        <v>37</v>
      </c>
      <c r="N401">
        <v>65</v>
      </c>
    </row>
    <row r="402" spans="1:14">
      <c r="A402" s="2" t="s">
        <v>14</v>
      </c>
      <c r="B402">
        <v>2019</v>
      </c>
      <c r="C402">
        <v>85206041</v>
      </c>
      <c r="D402" s="2" t="s">
        <v>1107</v>
      </c>
      <c r="E402" s="2" t="s">
        <v>1108</v>
      </c>
      <c r="F402" s="2" t="s">
        <v>1109</v>
      </c>
      <c r="G402" s="2" t="s">
        <v>1099</v>
      </c>
      <c r="H402">
        <v>0</v>
      </c>
      <c r="I402">
        <v>3</v>
      </c>
      <c r="J402">
        <v>0</v>
      </c>
      <c r="K402">
        <v>0</v>
      </c>
      <c r="L402">
        <v>0</v>
      </c>
      <c r="M402">
        <v>0</v>
      </c>
      <c r="N402">
        <v>3</v>
      </c>
    </row>
    <row r="403" spans="1:14">
      <c r="A403" s="2" t="s">
        <v>14</v>
      </c>
      <c r="B403">
        <v>2019</v>
      </c>
      <c r="C403">
        <v>85204307</v>
      </c>
      <c r="D403" s="2" t="s">
        <v>1110</v>
      </c>
      <c r="E403" s="2" t="s">
        <v>1111</v>
      </c>
      <c r="F403" s="2" t="s">
        <v>1112</v>
      </c>
      <c r="G403" s="2" t="s">
        <v>1099</v>
      </c>
      <c r="H403">
        <v>0</v>
      </c>
      <c r="I403">
        <v>0</v>
      </c>
      <c r="J403">
        <v>0</v>
      </c>
      <c r="K403">
        <v>0</v>
      </c>
      <c r="L403">
        <v>36</v>
      </c>
      <c r="M403">
        <v>484</v>
      </c>
      <c r="N403">
        <v>520</v>
      </c>
    </row>
    <row r="404" spans="1:14">
      <c r="A404" s="2" t="s">
        <v>14</v>
      </c>
      <c r="B404">
        <v>2019</v>
      </c>
      <c r="C404">
        <v>60101613</v>
      </c>
      <c r="D404" s="2" t="s">
        <v>1113</v>
      </c>
      <c r="E404" s="2" t="s">
        <v>1114</v>
      </c>
      <c r="F404" s="2" t="s">
        <v>1115</v>
      </c>
      <c r="G404" s="2" t="s">
        <v>1116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2</v>
      </c>
    </row>
    <row r="405" spans="1:14">
      <c r="A405" s="2" t="s">
        <v>14</v>
      </c>
      <c r="B405">
        <v>2019</v>
      </c>
      <c r="C405">
        <v>60101921</v>
      </c>
      <c r="D405" s="2" t="s">
        <v>1117</v>
      </c>
      <c r="E405" s="2" t="s">
        <v>1118</v>
      </c>
      <c r="F405" s="2" t="s">
        <v>1119</v>
      </c>
      <c r="G405" s="2" t="s">
        <v>1116</v>
      </c>
      <c r="H405">
        <v>0</v>
      </c>
      <c r="I405">
        <v>0</v>
      </c>
      <c r="J405">
        <v>1</v>
      </c>
      <c r="K405">
        <v>0</v>
      </c>
      <c r="L405">
        <v>2</v>
      </c>
      <c r="M405">
        <v>1</v>
      </c>
      <c r="N405">
        <v>4</v>
      </c>
    </row>
    <row r="406" spans="1:14">
      <c r="A406" s="2" t="s">
        <v>14</v>
      </c>
      <c r="B406">
        <v>2019</v>
      </c>
      <c r="C406">
        <v>60102885</v>
      </c>
      <c r="D406" s="2" t="s">
        <v>1120</v>
      </c>
      <c r="E406" s="2" t="s">
        <v>1121</v>
      </c>
      <c r="F406" s="2" t="s">
        <v>1122</v>
      </c>
      <c r="G406" s="2" t="s">
        <v>1116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1</v>
      </c>
    </row>
    <row r="407" spans="1:14">
      <c r="A407" s="2" t="s">
        <v>14</v>
      </c>
      <c r="B407">
        <v>2019</v>
      </c>
      <c r="C407">
        <v>60101936</v>
      </c>
      <c r="D407" s="2" t="s">
        <v>1123</v>
      </c>
      <c r="E407" s="2" t="s">
        <v>1124</v>
      </c>
      <c r="F407" s="2" t="s">
        <v>1125</v>
      </c>
      <c r="G407" s="2" t="s">
        <v>1116</v>
      </c>
      <c r="H407">
        <v>0</v>
      </c>
      <c r="I407">
        <v>0</v>
      </c>
      <c r="J407">
        <v>5</v>
      </c>
      <c r="K407">
        <v>0</v>
      </c>
      <c r="L407">
        <v>3</v>
      </c>
      <c r="M407">
        <v>3</v>
      </c>
      <c r="N407">
        <v>11</v>
      </c>
    </row>
    <row r="408" spans="1:14">
      <c r="A408" s="2" t="s">
        <v>14</v>
      </c>
      <c r="B408">
        <v>2019</v>
      </c>
      <c r="C408">
        <v>60102508</v>
      </c>
      <c r="D408" s="2" t="s">
        <v>1126</v>
      </c>
      <c r="E408" s="2" t="s">
        <v>1127</v>
      </c>
      <c r="F408" s="2" t="s">
        <v>1128</v>
      </c>
      <c r="G408" s="2" t="s">
        <v>1116</v>
      </c>
      <c r="H408">
        <v>2</v>
      </c>
      <c r="I408">
        <v>0</v>
      </c>
      <c r="J408">
        <v>0</v>
      </c>
      <c r="K408">
        <v>0</v>
      </c>
      <c r="L408">
        <v>4</v>
      </c>
      <c r="M408">
        <v>5</v>
      </c>
      <c r="N408">
        <v>11</v>
      </c>
    </row>
    <row r="409" spans="1:14">
      <c r="A409" s="2" t="s">
        <v>14</v>
      </c>
      <c r="B409">
        <v>2019</v>
      </c>
      <c r="C409">
        <v>60101661</v>
      </c>
      <c r="D409" s="2" t="s">
        <v>1129</v>
      </c>
      <c r="E409" s="2" t="s">
        <v>1130</v>
      </c>
      <c r="F409" s="2" t="s">
        <v>1131</v>
      </c>
      <c r="G409" s="2" t="s">
        <v>1116</v>
      </c>
      <c r="H409">
        <v>0</v>
      </c>
      <c r="I409">
        <v>103</v>
      </c>
      <c r="J409">
        <v>139</v>
      </c>
      <c r="K409">
        <v>0</v>
      </c>
      <c r="L409">
        <v>117</v>
      </c>
      <c r="M409">
        <v>99</v>
      </c>
      <c r="N409">
        <v>458</v>
      </c>
    </row>
    <row r="410" spans="1:14">
      <c r="A410" s="2" t="s">
        <v>14</v>
      </c>
      <c r="B410">
        <v>2019</v>
      </c>
      <c r="C410">
        <v>43809636</v>
      </c>
      <c r="D410" s="2" t="s">
        <v>1132</v>
      </c>
      <c r="E410" s="2" t="s">
        <v>1133</v>
      </c>
      <c r="F410" s="2" t="s">
        <v>1134</v>
      </c>
      <c r="G410" s="2" t="s">
        <v>1135</v>
      </c>
      <c r="H410">
        <v>0</v>
      </c>
      <c r="I410">
        <v>3</v>
      </c>
      <c r="J410">
        <v>0</v>
      </c>
      <c r="K410">
        <v>0</v>
      </c>
      <c r="L410">
        <v>0</v>
      </c>
      <c r="M410">
        <v>0</v>
      </c>
      <c r="N410">
        <v>3</v>
      </c>
    </row>
    <row r="411" spans="1:14">
      <c r="A411" s="2" t="s">
        <v>14</v>
      </c>
      <c r="B411">
        <v>2019</v>
      </c>
      <c r="C411">
        <v>43811025</v>
      </c>
      <c r="D411" s="2" t="s">
        <v>1136</v>
      </c>
      <c r="E411" s="2" t="s">
        <v>1137</v>
      </c>
      <c r="F411" s="2" t="s">
        <v>1138</v>
      </c>
      <c r="G411" s="2" t="s">
        <v>1135</v>
      </c>
      <c r="H411">
        <v>0</v>
      </c>
      <c r="I411">
        <v>1</v>
      </c>
      <c r="J411">
        <v>0</v>
      </c>
      <c r="K411">
        <v>0</v>
      </c>
      <c r="L411">
        <v>2</v>
      </c>
      <c r="M411">
        <v>0</v>
      </c>
      <c r="N411">
        <v>3</v>
      </c>
    </row>
    <row r="412" spans="1:14">
      <c r="A412" s="2" t="s">
        <v>14</v>
      </c>
      <c r="B412">
        <v>2019</v>
      </c>
      <c r="C412">
        <v>43807385</v>
      </c>
      <c r="D412" s="2" t="s">
        <v>1139</v>
      </c>
      <c r="E412" s="2" t="s">
        <v>1140</v>
      </c>
      <c r="F412" s="2" t="s">
        <v>1141</v>
      </c>
      <c r="G412" s="2" t="s">
        <v>1135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1</v>
      </c>
    </row>
    <row r="413" spans="1:14">
      <c r="A413" s="2" t="s">
        <v>14</v>
      </c>
      <c r="B413">
        <v>2019</v>
      </c>
      <c r="C413">
        <v>43807226</v>
      </c>
      <c r="D413" s="2" t="s">
        <v>1142</v>
      </c>
      <c r="E413" s="2" t="s">
        <v>1143</v>
      </c>
      <c r="F413" s="2" t="s">
        <v>1144</v>
      </c>
      <c r="G413" s="2" t="s">
        <v>1135</v>
      </c>
      <c r="H413">
        <v>5</v>
      </c>
      <c r="I413">
        <v>0</v>
      </c>
      <c r="J413">
        <v>2</v>
      </c>
      <c r="K413">
        <v>0</v>
      </c>
      <c r="L413">
        <v>0</v>
      </c>
      <c r="M413">
        <v>0</v>
      </c>
      <c r="N413">
        <v>7</v>
      </c>
    </row>
    <row r="414" spans="1:14">
      <c r="A414" s="2" t="s">
        <v>14</v>
      </c>
      <c r="B414">
        <v>2019</v>
      </c>
      <c r="C414">
        <v>43805485</v>
      </c>
      <c r="D414" s="2" t="s">
        <v>1145</v>
      </c>
      <c r="E414" s="2" t="s">
        <v>1146</v>
      </c>
      <c r="F414" s="2" t="s">
        <v>1147</v>
      </c>
      <c r="G414" s="2" t="s">
        <v>1135</v>
      </c>
      <c r="H414">
        <v>0</v>
      </c>
      <c r="I414">
        <v>0</v>
      </c>
      <c r="J414">
        <v>0</v>
      </c>
      <c r="K414">
        <v>0</v>
      </c>
      <c r="L414">
        <v>6</v>
      </c>
      <c r="M414">
        <v>7</v>
      </c>
      <c r="N414">
        <v>13</v>
      </c>
    </row>
    <row r="415" spans="1:14">
      <c r="A415" s="2" t="s">
        <v>14</v>
      </c>
      <c r="B415">
        <v>2019</v>
      </c>
      <c r="C415">
        <v>43808768</v>
      </c>
      <c r="D415" s="2" t="s">
        <v>1148</v>
      </c>
      <c r="E415" s="2" t="s">
        <v>1149</v>
      </c>
      <c r="F415" s="2" t="s">
        <v>1150</v>
      </c>
      <c r="G415" s="2" t="s">
        <v>1135</v>
      </c>
      <c r="H415">
        <v>0</v>
      </c>
      <c r="I415">
        <v>45</v>
      </c>
      <c r="J415">
        <v>0</v>
      </c>
      <c r="K415">
        <v>0</v>
      </c>
      <c r="L415">
        <v>0</v>
      </c>
      <c r="M415">
        <v>0</v>
      </c>
      <c r="N415">
        <v>45</v>
      </c>
    </row>
    <row r="416" spans="1:14">
      <c r="A416" s="2" t="s">
        <v>14</v>
      </c>
      <c r="B416">
        <v>2019</v>
      </c>
      <c r="C416">
        <v>43807902</v>
      </c>
      <c r="D416" s="2" t="s">
        <v>1151</v>
      </c>
      <c r="E416" s="2" t="s">
        <v>1152</v>
      </c>
      <c r="F416" s="2" t="s">
        <v>1153</v>
      </c>
      <c r="G416" s="2" t="s">
        <v>1135</v>
      </c>
      <c r="H416">
        <v>0</v>
      </c>
      <c r="I416">
        <v>0</v>
      </c>
      <c r="J416">
        <v>0</v>
      </c>
      <c r="K416">
        <v>2</v>
      </c>
      <c r="L416">
        <v>10</v>
      </c>
      <c r="M416">
        <v>0</v>
      </c>
      <c r="N416">
        <v>12</v>
      </c>
    </row>
    <row r="417" spans="1:14">
      <c r="A417" s="2" t="s">
        <v>14</v>
      </c>
      <c r="B417">
        <v>2019</v>
      </c>
      <c r="C417">
        <v>43810822</v>
      </c>
      <c r="D417" s="2" t="s">
        <v>1154</v>
      </c>
      <c r="E417" s="2" t="s">
        <v>1155</v>
      </c>
      <c r="F417" s="2" t="s">
        <v>1156</v>
      </c>
      <c r="G417" s="2" t="s">
        <v>1135</v>
      </c>
      <c r="H417">
        <v>2</v>
      </c>
      <c r="I417">
        <v>0</v>
      </c>
      <c r="J417">
        <v>0</v>
      </c>
      <c r="K417">
        <v>0</v>
      </c>
      <c r="L417">
        <v>0</v>
      </c>
      <c r="M417">
        <v>2</v>
      </c>
      <c r="N417">
        <v>4</v>
      </c>
    </row>
    <row r="418" spans="1:14">
      <c r="A418" s="2" t="s">
        <v>14</v>
      </c>
      <c r="B418">
        <v>2019</v>
      </c>
      <c r="C418">
        <v>43807369</v>
      </c>
      <c r="D418" s="2" t="s">
        <v>1157</v>
      </c>
      <c r="E418" s="2" t="s">
        <v>1158</v>
      </c>
      <c r="F418" s="2" t="s">
        <v>1159</v>
      </c>
      <c r="G418" s="2" t="s">
        <v>1135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1</v>
      </c>
    </row>
    <row r="419" spans="1:14">
      <c r="A419" s="2" t="s">
        <v>14</v>
      </c>
      <c r="B419">
        <v>2019</v>
      </c>
      <c r="C419">
        <v>43809703</v>
      </c>
      <c r="D419" s="2" t="s">
        <v>1160</v>
      </c>
      <c r="E419" s="2" t="s">
        <v>1161</v>
      </c>
      <c r="F419" s="2" t="s">
        <v>1162</v>
      </c>
      <c r="G419" s="2" t="s">
        <v>1135</v>
      </c>
      <c r="H419">
        <v>2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3</v>
      </c>
    </row>
    <row r="420" spans="1:14">
      <c r="A420" s="2" t="s">
        <v>14</v>
      </c>
      <c r="B420">
        <v>2019</v>
      </c>
      <c r="C420">
        <v>43807837</v>
      </c>
      <c r="D420" s="2" t="s">
        <v>1163</v>
      </c>
      <c r="E420" s="2" t="s">
        <v>1164</v>
      </c>
      <c r="F420" s="2" t="s">
        <v>1165</v>
      </c>
      <c r="G420" s="2" t="s">
        <v>1135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1</v>
      </c>
    </row>
    <row r="421" spans="1:14">
      <c r="A421" s="2" t="s">
        <v>14</v>
      </c>
      <c r="B421">
        <v>2019</v>
      </c>
      <c r="C421">
        <v>43808788</v>
      </c>
      <c r="D421" s="2" t="s">
        <v>1166</v>
      </c>
      <c r="E421" s="2" t="s">
        <v>1167</v>
      </c>
      <c r="F421" s="2" t="s">
        <v>1168</v>
      </c>
      <c r="G421" s="2" t="s">
        <v>1135</v>
      </c>
      <c r="H421">
        <v>0</v>
      </c>
      <c r="I421">
        <v>0</v>
      </c>
      <c r="J421">
        <v>5</v>
      </c>
      <c r="K421">
        <v>0</v>
      </c>
      <c r="L421">
        <v>1</v>
      </c>
      <c r="M421">
        <v>0</v>
      </c>
      <c r="N421">
        <v>6</v>
      </c>
    </row>
    <row r="422" spans="1:14">
      <c r="A422" s="2" t="s">
        <v>14</v>
      </c>
      <c r="B422">
        <v>2019</v>
      </c>
      <c r="C422">
        <v>43809176</v>
      </c>
      <c r="D422" s="2" t="s">
        <v>1169</v>
      </c>
      <c r="E422" s="2" t="s">
        <v>1170</v>
      </c>
      <c r="F422" s="2" t="s">
        <v>1171</v>
      </c>
      <c r="G422" s="2" t="s">
        <v>1135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1</v>
      </c>
    </row>
    <row r="423" spans="1:14">
      <c r="A423" s="2" t="s">
        <v>14</v>
      </c>
      <c r="B423">
        <v>2019</v>
      </c>
      <c r="C423">
        <v>43810891</v>
      </c>
      <c r="D423" s="2" t="s">
        <v>1172</v>
      </c>
      <c r="E423" s="2" t="s">
        <v>1173</v>
      </c>
      <c r="F423" s="2" t="s">
        <v>1174</v>
      </c>
      <c r="G423" s="2" t="s">
        <v>1135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1</v>
      </c>
    </row>
    <row r="424" spans="1:14">
      <c r="A424" s="2" t="s">
        <v>14</v>
      </c>
      <c r="B424">
        <v>2019</v>
      </c>
      <c r="C424">
        <v>43811114</v>
      </c>
      <c r="D424" s="2" t="s">
        <v>1175</v>
      </c>
      <c r="E424" s="2" t="s">
        <v>1176</v>
      </c>
      <c r="F424" s="2" t="s">
        <v>1177</v>
      </c>
      <c r="G424" s="2" t="s">
        <v>1135</v>
      </c>
      <c r="H424">
        <v>0</v>
      </c>
      <c r="I424">
        <v>14</v>
      </c>
      <c r="J424">
        <v>0</v>
      </c>
      <c r="K424">
        <v>0</v>
      </c>
      <c r="L424">
        <v>0</v>
      </c>
      <c r="M424">
        <v>0</v>
      </c>
      <c r="N424">
        <v>14</v>
      </c>
    </row>
    <row r="425" spans="1:14">
      <c r="A425" s="2" t="s">
        <v>14</v>
      </c>
      <c r="B425">
        <v>2019</v>
      </c>
      <c r="C425">
        <v>43805547</v>
      </c>
      <c r="D425" s="2" t="s">
        <v>1178</v>
      </c>
      <c r="E425" s="2" t="s">
        <v>1179</v>
      </c>
      <c r="F425" s="2" t="s">
        <v>1180</v>
      </c>
      <c r="G425" s="2" t="s">
        <v>1135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1</v>
      </c>
    </row>
    <row r="426" spans="1:14">
      <c r="A426" s="2" t="s">
        <v>14</v>
      </c>
      <c r="B426">
        <v>2019</v>
      </c>
      <c r="C426">
        <v>43809663</v>
      </c>
      <c r="D426" s="2" t="s">
        <v>1181</v>
      </c>
      <c r="E426" s="2" t="s">
        <v>1182</v>
      </c>
      <c r="F426" s="2" t="s">
        <v>1183</v>
      </c>
      <c r="G426" s="2" t="s">
        <v>1135</v>
      </c>
      <c r="H426">
        <v>2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3</v>
      </c>
    </row>
    <row r="427" spans="1:14">
      <c r="A427" s="2" t="s">
        <v>14</v>
      </c>
      <c r="B427">
        <v>2019</v>
      </c>
      <c r="C427">
        <v>43811131</v>
      </c>
      <c r="D427" s="2" t="s">
        <v>1184</v>
      </c>
      <c r="E427" s="2" t="s">
        <v>1185</v>
      </c>
      <c r="F427" s="2" t="s">
        <v>1186</v>
      </c>
      <c r="G427" s="2" t="s">
        <v>1135</v>
      </c>
      <c r="H427">
        <v>0</v>
      </c>
      <c r="I427">
        <v>1</v>
      </c>
      <c r="J427">
        <v>1</v>
      </c>
      <c r="K427">
        <v>0</v>
      </c>
      <c r="L427">
        <v>0</v>
      </c>
      <c r="M427">
        <v>0</v>
      </c>
      <c r="N427">
        <v>2</v>
      </c>
    </row>
    <row r="428" spans="1:14">
      <c r="A428" s="2" t="s">
        <v>14</v>
      </c>
      <c r="B428">
        <v>2019</v>
      </c>
      <c r="C428">
        <v>43810091</v>
      </c>
      <c r="D428" s="2" t="s">
        <v>1187</v>
      </c>
      <c r="E428" s="2" t="s">
        <v>1188</v>
      </c>
      <c r="F428" s="2" t="s">
        <v>1156</v>
      </c>
      <c r="G428" s="2" t="s">
        <v>1135</v>
      </c>
      <c r="H428">
        <v>0</v>
      </c>
      <c r="I428">
        <v>3</v>
      </c>
      <c r="J428">
        <v>6</v>
      </c>
      <c r="K428">
        <v>0</v>
      </c>
      <c r="L428">
        <v>0</v>
      </c>
      <c r="M428">
        <v>0</v>
      </c>
      <c r="N428">
        <v>9</v>
      </c>
    </row>
    <row r="429" spans="1:14">
      <c r="A429" s="2" t="s">
        <v>14</v>
      </c>
      <c r="B429">
        <v>2019</v>
      </c>
      <c r="C429">
        <v>43809417</v>
      </c>
      <c r="D429" s="2" t="s">
        <v>1189</v>
      </c>
      <c r="E429" s="2" t="s">
        <v>1190</v>
      </c>
      <c r="F429" s="2" t="s">
        <v>859</v>
      </c>
      <c r="G429" s="2" t="s">
        <v>1135</v>
      </c>
      <c r="H429">
        <v>0</v>
      </c>
      <c r="I429">
        <v>0</v>
      </c>
      <c r="J429">
        <v>0</v>
      </c>
      <c r="K429">
        <v>0</v>
      </c>
      <c r="L429">
        <v>4</v>
      </c>
      <c r="M429">
        <v>0</v>
      </c>
      <c r="N429">
        <v>4</v>
      </c>
    </row>
    <row r="430" spans="1:14">
      <c r="A430" s="2" t="s">
        <v>14</v>
      </c>
      <c r="B430">
        <v>2019</v>
      </c>
      <c r="C430">
        <v>43810803</v>
      </c>
      <c r="D430" s="2" t="s">
        <v>1191</v>
      </c>
      <c r="E430" s="2" t="s">
        <v>1192</v>
      </c>
      <c r="F430" s="2" t="s">
        <v>1193</v>
      </c>
      <c r="G430" s="2" t="s">
        <v>1135</v>
      </c>
      <c r="H430">
        <v>0</v>
      </c>
      <c r="I430">
        <v>0</v>
      </c>
      <c r="J430">
        <v>0</v>
      </c>
      <c r="K430">
        <v>0</v>
      </c>
      <c r="L430">
        <v>9</v>
      </c>
      <c r="M430">
        <v>0</v>
      </c>
      <c r="N430">
        <v>9</v>
      </c>
    </row>
    <row r="431" spans="1:14">
      <c r="A431" s="2" t="s">
        <v>14</v>
      </c>
      <c r="B431">
        <v>2019</v>
      </c>
      <c r="C431">
        <v>43806956</v>
      </c>
      <c r="D431" s="2" t="s">
        <v>1194</v>
      </c>
      <c r="E431" s="2" t="s">
        <v>1195</v>
      </c>
      <c r="F431" s="2" t="s">
        <v>1196</v>
      </c>
      <c r="G431" s="2" t="s">
        <v>1135</v>
      </c>
      <c r="H431">
        <v>1</v>
      </c>
      <c r="I431">
        <v>0</v>
      </c>
      <c r="J431">
        <v>0</v>
      </c>
      <c r="K431">
        <v>0</v>
      </c>
      <c r="L431">
        <v>1</v>
      </c>
      <c r="M431">
        <v>1</v>
      </c>
      <c r="N431">
        <v>3</v>
      </c>
    </row>
    <row r="432" spans="1:14">
      <c r="A432" s="2" t="s">
        <v>14</v>
      </c>
      <c r="B432">
        <v>2019</v>
      </c>
      <c r="C432">
        <v>43809424</v>
      </c>
      <c r="D432" s="2" t="s">
        <v>1197</v>
      </c>
      <c r="E432" s="2" t="s">
        <v>1198</v>
      </c>
      <c r="F432" s="2" t="s">
        <v>1199</v>
      </c>
      <c r="G432" s="2" t="s">
        <v>1135</v>
      </c>
      <c r="H432">
        <v>206</v>
      </c>
      <c r="I432">
        <v>0</v>
      </c>
      <c r="J432">
        <v>0</v>
      </c>
      <c r="K432">
        <v>5</v>
      </c>
      <c r="L432">
        <v>68</v>
      </c>
      <c r="M432">
        <v>0</v>
      </c>
      <c r="N432">
        <v>279</v>
      </c>
    </row>
    <row r="433" spans="1:14">
      <c r="A433" s="2" t="s">
        <v>14</v>
      </c>
      <c r="B433">
        <v>2019</v>
      </c>
      <c r="C433">
        <v>43809932</v>
      </c>
      <c r="D433" s="2" t="s">
        <v>1200</v>
      </c>
      <c r="E433" s="2" t="s">
        <v>1201</v>
      </c>
      <c r="F433" s="2" t="s">
        <v>1202</v>
      </c>
      <c r="G433" s="2" t="s">
        <v>1135</v>
      </c>
      <c r="H433">
        <v>2</v>
      </c>
      <c r="I433">
        <v>0</v>
      </c>
      <c r="J433">
        <v>2</v>
      </c>
      <c r="K433">
        <v>1</v>
      </c>
      <c r="L433">
        <v>7</v>
      </c>
      <c r="M433">
        <v>6</v>
      </c>
      <c r="N433">
        <v>18</v>
      </c>
    </row>
    <row r="434" spans="1:14">
      <c r="A434" s="2" t="s">
        <v>14</v>
      </c>
      <c r="B434">
        <v>2019</v>
      </c>
      <c r="C434">
        <v>34104920</v>
      </c>
      <c r="D434" s="2" t="s">
        <v>1203</v>
      </c>
      <c r="E434" s="2" t="s">
        <v>1204</v>
      </c>
      <c r="F434" s="2" t="s">
        <v>1205</v>
      </c>
      <c r="G434" s="2" t="s">
        <v>1206</v>
      </c>
      <c r="H434">
        <v>18</v>
      </c>
      <c r="I434">
        <v>1</v>
      </c>
      <c r="J434">
        <v>104</v>
      </c>
      <c r="K434">
        <v>0</v>
      </c>
      <c r="L434">
        <v>64</v>
      </c>
      <c r="M434">
        <v>20</v>
      </c>
      <c r="N434">
        <v>207</v>
      </c>
    </row>
    <row r="435" spans="1:14">
      <c r="A435" s="2" t="s">
        <v>14</v>
      </c>
      <c r="B435">
        <v>2019</v>
      </c>
      <c r="C435">
        <v>34104185</v>
      </c>
      <c r="D435" s="2" t="s">
        <v>1207</v>
      </c>
      <c r="E435" s="2" t="s">
        <v>1208</v>
      </c>
      <c r="F435" s="2" t="s">
        <v>1205</v>
      </c>
      <c r="G435" s="2" t="s">
        <v>1206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1</v>
      </c>
    </row>
    <row r="436" spans="1:14">
      <c r="A436" s="2" t="s">
        <v>14</v>
      </c>
      <c r="B436">
        <v>2019</v>
      </c>
      <c r="C436">
        <v>34104884</v>
      </c>
      <c r="D436" s="2" t="s">
        <v>1209</v>
      </c>
      <c r="E436" s="2" t="s">
        <v>1210</v>
      </c>
      <c r="F436" s="2" t="s">
        <v>1211</v>
      </c>
      <c r="G436" s="2" t="s">
        <v>1206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2</v>
      </c>
    </row>
    <row r="437" spans="1:14">
      <c r="A437" s="2" t="s">
        <v>14</v>
      </c>
      <c r="B437">
        <v>2019</v>
      </c>
      <c r="C437">
        <v>34105229</v>
      </c>
      <c r="D437" s="2" t="s">
        <v>1212</v>
      </c>
      <c r="E437" s="2" t="s">
        <v>1213</v>
      </c>
      <c r="F437" s="2" t="s">
        <v>1214</v>
      </c>
      <c r="G437" s="2" t="s">
        <v>1206</v>
      </c>
      <c r="H437">
        <v>0</v>
      </c>
      <c r="I437">
        <v>0</v>
      </c>
      <c r="J437">
        <v>0</v>
      </c>
      <c r="K437">
        <v>0</v>
      </c>
      <c r="L437">
        <v>10</v>
      </c>
      <c r="M437">
        <v>0</v>
      </c>
      <c r="N437">
        <v>10</v>
      </c>
    </row>
    <row r="438" spans="1:14">
      <c r="A438" s="2" t="s">
        <v>14</v>
      </c>
      <c r="B438">
        <v>2019</v>
      </c>
      <c r="C438">
        <v>34103165</v>
      </c>
      <c r="D438" s="2" t="s">
        <v>1215</v>
      </c>
      <c r="E438" s="2" t="s">
        <v>1216</v>
      </c>
      <c r="F438" s="2" t="s">
        <v>1217</v>
      </c>
      <c r="G438" s="2" t="s">
        <v>1206</v>
      </c>
      <c r="H438">
        <v>0</v>
      </c>
      <c r="I438">
        <v>2</v>
      </c>
      <c r="J438">
        <v>11</v>
      </c>
      <c r="K438">
        <v>0</v>
      </c>
      <c r="L438">
        <v>0</v>
      </c>
      <c r="M438">
        <v>0</v>
      </c>
      <c r="N438">
        <v>13</v>
      </c>
    </row>
    <row r="439" spans="1:14">
      <c r="A439" s="2" t="s">
        <v>14</v>
      </c>
      <c r="B439">
        <v>2019</v>
      </c>
      <c r="C439">
        <v>34137259</v>
      </c>
      <c r="D439" s="2" t="s">
        <v>1218</v>
      </c>
      <c r="E439" s="2" t="s">
        <v>1219</v>
      </c>
      <c r="F439" s="2" t="s">
        <v>1220</v>
      </c>
      <c r="G439" s="2" t="s">
        <v>1206</v>
      </c>
      <c r="H439">
        <v>0</v>
      </c>
      <c r="I439">
        <v>0</v>
      </c>
      <c r="J439">
        <v>2</v>
      </c>
      <c r="K439">
        <v>0</v>
      </c>
      <c r="L439">
        <v>0</v>
      </c>
      <c r="M439">
        <v>0</v>
      </c>
      <c r="N439">
        <v>2</v>
      </c>
    </row>
    <row r="440" spans="1:14">
      <c r="A440" s="2" t="s">
        <v>14</v>
      </c>
      <c r="B440">
        <v>2019</v>
      </c>
      <c r="C440">
        <v>34105106</v>
      </c>
      <c r="D440" s="2" t="s">
        <v>1221</v>
      </c>
      <c r="E440" s="2" t="s">
        <v>1222</v>
      </c>
      <c r="F440" s="2" t="s">
        <v>1223</v>
      </c>
      <c r="G440" s="2" t="s">
        <v>1206</v>
      </c>
      <c r="H440">
        <v>0</v>
      </c>
      <c r="I440">
        <v>3</v>
      </c>
      <c r="J440">
        <v>0</v>
      </c>
      <c r="K440">
        <v>0</v>
      </c>
      <c r="L440">
        <v>1</v>
      </c>
      <c r="M440">
        <v>0</v>
      </c>
      <c r="N440">
        <v>4</v>
      </c>
    </row>
    <row r="441" spans="1:14">
      <c r="A441" s="2" t="s">
        <v>14</v>
      </c>
      <c r="B441">
        <v>2019</v>
      </c>
      <c r="C441">
        <v>34105161</v>
      </c>
      <c r="D441" s="2" t="s">
        <v>1224</v>
      </c>
      <c r="E441" s="2" t="s">
        <v>1225</v>
      </c>
      <c r="F441" s="2" t="s">
        <v>1226</v>
      </c>
      <c r="G441" s="2" t="s">
        <v>1206</v>
      </c>
      <c r="H441">
        <v>0</v>
      </c>
      <c r="I441">
        <v>0</v>
      </c>
      <c r="J441">
        <v>0</v>
      </c>
      <c r="K441">
        <v>483</v>
      </c>
      <c r="L441">
        <v>0</v>
      </c>
      <c r="M441">
        <v>0</v>
      </c>
      <c r="N441">
        <v>483</v>
      </c>
    </row>
    <row r="442" spans="1:14">
      <c r="A442" s="2" t="s">
        <v>14</v>
      </c>
      <c r="B442">
        <v>2019</v>
      </c>
      <c r="C442">
        <v>34136974</v>
      </c>
      <c r="D442" s="2" t="s">
        <v>1227</v>
      </c>
      <c r="E442" s="2" t="s">
        <v>1228</v>
      </c>
      <c r="F442" s="2" t="s">
        <v>1229</v>
      </c>
      <c r="G442" s="2" t="s">
        <v>1206</v>
      </c>
      <c r="H442">
        <v>1</v>
      </c>
      <c r="I442">
        <v>11</v>
      </c>
      <c r="J442">
        <v>11</v>
      </c>
      <c r="K442">
        <v>0</v>
      </c>
      <c r="L442">
        <v>50</v>
      </c>
      <c r="M442">
        <v>0</v>
      </c>
      <c r="N442">
        <v>73</v>
      </c>
    </row>
    <row r="443" spans="1:14">
      <c r="A443" s="2" t="s">
        <v>14</v>
      </c>
      <c r="B443">
        <v>2019</v>
      </c>
      <c r="C443">
        <v>34105309</v>
      </c>
      <c r="D443" s="2" t="s">
        <v>1230</v>
      </c>
      <c r="E443" s="2" t="s">
        <v>1231</v>
      </c>
      <c r="F443" s="2" t="s">
        <v>1199</v>
      </c>
      <c r="G443" s="2" t="s">
        <v>1206</v>
      </c>
      <c r="H443">
        <v>0</v>
      </c>
      <c r="I443">
        <v>4</v>
      </c>
      <c r="J443">
        <v>0</v>
      </c>
      <c r="K443">
        <v>0</v>
      </c>
      <c r="L443">
        <v>0</v>
      </c>
      <c r="M443">
        <v>0</v>
      </c>
      <c r="N443">
        <v>4</v>
      </c>
    </row>
    <row r="444" spans="1:14">
      <c r="A444" s="2" t="s">
        <v>14</v>
      </c>
      <c r="B444">
        <v>2019</v>
      </c>
      <c r="C444">
        <v>34105195</v>
      </c>
      <c r="D444" s="2" t="s">
        <v>1232</v>
      </c>
      <c r="E444" s="2" t="s">
        <v>1233</v>
      </c>
      <c r="F444" s="2" t="s">
        <v>1234</v>
      </c>
      <c r="G444" s="2" t="s">
        <v>1206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2</v>
      </c>
    </row>
    <row r="445" spans="1:14">
      <c r="A445" s="2" t="s">
        <v>14</v>
      </c>
      <c r="B445">
        <v>2019</v>
      </c>
      <c r="C445">
        <v>34105631</v>
      </c>
      <c r="D445" s="2" t="s">
        <v>1235</v>
      </c>
      <c r="E445" s="2" t="s">
        <v>1236</v>
      </c>
      <c r="F445" s="2" t="s">
        <v>1237</v>
      </c>
      <c r="G445" s="2" t="s">
        <v>1206</v>
      </c>
      <c r="H445">
        <v>0</v>
      </c>
      <c r="I445">
        <v>3</v>
      </c>
      <c r="J445">
        <v>10</v>
      </c>
      <c r="K445">
        <v>0</v>
      </c>
      <c r="L445">
        <v>0</v>
      </c>
      <c r="M445">
        <v>0</v>
      </c>
      <c r="N445">
        <v>13</v>
      </c>
    </row>
    <row r="446" spans="1:14">
      <c r="A446" s="2" t="s">
        <v>14</v>
      </c>
      <c r="B446">
        <v>2019</v>
      </c>
      <c r="C446">
        <v>34103314</v>
      </c>
      <c r="D446" s="2" t="s">
        <v>1238</v>
      </c>
      <c r="E446" s="2" t="s">
        <v>1239</v>
      </c>
      <c r="F446" s="2" t="s">
        <v>1240</v>
      </c>
      <c r="G446" s="2" t="s">
        <v>1206</v>
      </c>
      <c r="H446">
        <v>0</v>
      </c>
      <c r="I446">
        <v>0</v>
      </c>
      <c r="J446">
        <v>0</v>
      </c>
      <c r="K446">
        <v>580</v>
      </c>
      <c r="L446">
        <v>21</v>
      </c>
      <c r="M446">
        <v>8148</v>
      </c>
      <c r="N446">
        <v>8749</v>
      </c>
    </row>
    <row r="447" spans="1:14">
      <c r="A447" s="2" t="s">
        <v>14</v>
      </c>
      <c r="B447">
        <v>2019</v>
      </c>
      <c r="C447">
        <v>34104602</v>
      </c>
      <c r="D447" s="2" t="s">
        <v>1241</v>
      </c>
      <c r="E447" s="2" t="s">
        <v>1242</v>
      </c>
      <c r="F447" s="2" t="s">
        <v>502</v>
      </c>
      <c r="G447" s="2" t="s">
        <v>1206</v>
      </c>
      <c r="H447">
        <v>678</v>
      </c>
      <c r="I447">
        <v>0</v>
      </c>
      <c r="J447">
        <v>760</v>
      </c>
      <c r="K447">
        <v>0</v>
      </c>
      <c r="L447">
        <v>0</v>
      </c>
      <c r="M447">
        <v>0</v>
      </c>
      <c r="N447">
        <v>1438</v>
      </c>
    </row>
    <row r="448" spans="1:14">
      <c r="A448" s="2" t="s">
        <v>14</v>
      </c>
      <c r="B448">
        <v>2019</v>
      </c>
      <c r="C448">
        <v>34136939</v>
      </c>
      <c r="D448" s="2" t="s">
        <v>1243</v>
      </c>
      <c r="E448" s="2" t="s">
        <v>1244</v>
      </c>
      <c r="F448" s="2" t="s">
        <v>1245</v>
      </c>
      <c r="G448" s="2" t="s">
        <v>1206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1</v>
      </c>
    </row>
    <row r="449" spans="1:14">
      <c r="A449" s="2" t="s">
        <v>14</v>
      </c>
      <c r="B449">
        <v>2019</v>
      </c>
      <c r="C449">
        <v>34101717</v>
      </c>
      <c r="D449" s="2" t="s">
        <v>1246</v>
      </c>
      <c r="E449" s="2" t="s">
        <v>1247</v>
      </c>
      <c r="F449" s="2" t="s">
        <v>1248</v>
      </c>
      <c r="G449" s="2" t="s">
        <v>1206</v>
      </c>
      <c r="H449">
        <v>0</v>
      </c>
      <c r="I449">
        <v>0</v>
      </c>
      <c r="J449">
        <v>15</v>
      </c>
      <c r="K449">
        <v>0</v>
      </c>
      <c r="L449">
        <v>28</v>
      </c>
      <c r="M449">
        <v>0</v>
      </c>
      <c r="N449">
        <v>43</v>
      </c>
    </row>
    <row r="450" spans="1:14">
      <c r="A450" s="2" t="s">
        <v>14</v>
      </c>
      <c r="B450">
        <v>2019</v>
      </c>
      <c r="C450">
        <v>34105188</v>
      </c>
      <c r="D450" s="2" t="s">
        <v>1249</v>
      </c>
      <c r="E450" s="2" t="s">
        <v>1250</v>
      </c>
      <c r="F450" s="2" t="s">
        <v>1223</v>
      </c>
      <c r="G450" s="2" t="s">
        <v>1206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</row>
    <row r="451" spans="1:14">
      <c r="A451" s="2" t="s">
        <v>14</v>
      </c>
      <c r="B451">
        <v>2019</v>
      </c>
      <c r="C451">
        <v>34102463</v>
      </c>
      <c r="D451" s="2" t="s">
        <v>1251</v>
      </c>
      <c r="E451" s="2" t="s">
        <v>1252</v>
      </c>
      <c r="F451" s="2" t="s">
        <v>692</v>
      </c>
      <c r="G451" s="2" t="s">
        <v>1206</v>
      </c>
      <c r="H451">
        <v>0</v>
      </c>
      <c r="I451">
        <v>0</v>
      </c>
      <c r="J451">
        <v>0</v>
      </c>
      <c r="K451">
        <v>0</v>
      </c>
      <c r="L451">
        <v>85</v>
      </c>
      <c r="M451">
        <v>87</v>
      </c>
      <c r="N451">
        <v>172</v>
      </c>
    </row>
    <row r="452" spans="1:14">
      <c r="A452" s="2" t="s">
        <v>14</v>
      </c>
      <c r="B452">
        <v>2019</v>
      </c>
      <c r="C452">
        <v>54313257</v>
      </c>
      <c r="D452" s="2" t="s">
        <v>1253</v>
      </c>
      <c r="E452" s="2" t="s">
        <v>1254</v>
      </c>
      <c r="F452" s="2" t="s">
        <v>893</v>
      </c>
      <c r="G452" s="2" t="s">
        <v>1255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</row>
    <row r="453" spans="1:14">
      <c r="A453" s="2" t="s">
        <v>14</v>
      </c>
      <c r="B453">
        <v>2019</v>
      </c>
      <c r="C453">
        <v>54313481</v>
      </c>
      <c r="D453" s="2" t="s">
        <v>1256</v>
      </c>
      <c r="E453" s="2" t="s">
        <v>1257</v>
      </c>
      <c r="F453" s="2" t="s">
        <v>1258</v>
      </c>
      <c r="G453" s="2" t="s">
        <v>1255</v>
      </c>
      <c r="H453">
        <v>62</v>
      </c>
      <c r="I453">
        <v>0</v>
      </c>
      <c r="J453">
        <v>0</v>
      </c>
      <c r="K453">
        <v>3</v>
      </c>
      <c r="L453">
        <v>96</v>
      </c>
      <c r="M453">
        <v>16</v>
      </c>
      <c r="N453">
        <v>177</v>
      </c>
    </row>
    <row r="454" spans="1:14">
      <c r="A454" s="2" t="s">
        <v>14</v>
      </c>
      <c r="B454">
        <v>2019</v>
      </c>
      <c r="C454">
        <v>54306127</v>
      </c>
      <c r="D454" s="2" t="s">
        <v>1259</v>
      </c>
      <c r="E454" s="2" t="s">
        <v>1260</v>
      </c>
      <c r="F454" s="2" t="s">
        <v>1261</v>
      </c>
      <c r="G454" s="2" t="s">
        <v>1255</v>
      </c>
      <c r="H454">
        <v>0</v>
      </c>
      <c r="I454">
        <v>304</v>
      </c>
      <c r="J454">
        <v>195</v>
      </c>
      <c r="K454">
        <v>0</v>
      </c>
      <c r="L454">
        <v>275</v>
      </c>
      <c r="M454">
        <v>20</v>
      </c>
      <c r="N454">
        <v>794</v>
      </c>
    </row>
    <row r="455" spans="1:14">
      <c r="A455" s="2" t="s">
        <v>14</v>
      </c>
      <c r="B455">
        <v>2019</v>
      </c>
      <c r="C455">
        <v>54305482</v>
      </c>
      <c r="D455" s="2" t="s">
        <v>1262</v>
      </c>
      <c r="E455" s="2" t="s">
        <v>1263</v>
      </c>
      <c r="F455" s="2" t="s">
        <v>1264</v>
      </c>
      <c r="G455" s="2" t="s">
        <v>1255</v>
      </c>
      <c r="H455">
        <v>0</v>
      </c>
      <c r="I455">
        <v>20</v>
      </c>
      <c r="J455">
        <v>0</v>
      </c>
      <c r="K455">
        <v>0</v>
      </c>
      <c r="L455">
        <v>0</v>
      </c>
      <c r="M455">
        <v>0</v>
      </c>
      <c r="N455">
        <v>20</v>
      </c>
    </row>
    <row r="456" spans="1:14">
      <c r="A456" s="2" t="s">
        <v>14</v>
      </c>
      <c r="B456">
        <v>2019</v>
      </c>
      <c r="C456">
        <v>54307126</v>
      </c>
      <c r="D456" s="2" t="s">
        <v>1265</v>
      </c>
      <c r="E456" s="2" t="s">
        <v>1266</v>
      </c>
      <c r="F456" s="2" t="s">
        <v>868</v>
      </c>
      <c r="G456" s="2" t="s">
        <v>1255</v>
      </c>
      <c r="H456">
        <v>0</v>
      </c>
      <c r="I456">
        <v>0</v>
      </c>
      <c r="J456">
        <v>0</v>
      </c>
      <c r="K456">
        <v>0</v>
      </c>
      <c r="L456">
        <v>6</v>
      </c>
      <c r="M456">
        <v>0</v>
      </c>
      <c r="N456">
        <v>6</v>
      </c>
    </row>
    <row r="457" spans="1:14">
      <c r="A457" s="2" t="s">
        <v>14</v>
      </c>
      <c r="B457">
        <v>2019</v>
      </c>
      <c r="C457">
        <v>54301610</v>
      </c>
      <c r="D457" s="2" t="s">
        <v>1267</v>
      </c>
      <c r="E457" s="2" t="s">
        <v>1268</v>
      </c>
      <c r="F457" s="2" t="s">
        <v>1269</v>
      </c>
      <c r="G457" s="2" t="s">
        <v>1255</v>
      </c>
      <c r="H457">
        <v>157</v>
      </c>
      <c r="I457">
        <v>1732</v>
      </c>
      <c r="J457">
        <v>727</v>
      </c>
      <c r="K457">
        <v>0</v>
      </c>
      <c r="L457">
        <v>4755</v>
      </c>
      <c r="M457">
        <v>3339</v>
      </c>
      <c r="N457">
        <v>10710</v>
      </c>
    </row>
    <row r="458" spans="1:14">
      <c r="A458" s="2" t="s">
        <v>14</v>
      </c>
      <c r="B458">
        <v>2019</v>
      </c>
      <c r="C458">
        <v>54314655</v>
      </c>
      <c r="D458" s="2" t="s">
        <v>1270</v>
      </c>
      <c r="E458" s="2" t="s">
        <v>1271</v>
      </c>
      <c r="F458" s="2" t="s">
        <v>763</v>
      </c>
      <c r="G458" s="2" t="s">
        <v>1255</v>
      </c>
      <c r="H458">
        <v>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3</v>
      </c>
    </row>
    <row r="459" spans="1:14">
      <c r="A459" s="2" t="s">
        <v>14</v>
      </c>
      <c r="B459">
        <v>2019</v>
      </c>
      <c r="C459">
        <v>54315389</v>
      </c>
      <c r="D459" s="2" t="s">
        <v>1272</v>
      </c>
      <c r="E459" s="2" t="s">
        <v>1273</v>
      </c>
      <c r="F459" s="2" t="s">
        <v>1274</v>
      </c>
      <c r="G459" s="2" t="s">
        <v>1255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</row>
    <row r="460" spans="1:14">
      <c r="A460" s="2" t="s">
        <v>14</v>
      </c>
      <c r="B460">
        <v>2019</v>
      </c>
      <c r="C460">
        <v>54339122</v>
      </c>
      <c r="D460" s="2" t="s">
        <v>1275</v>
      </c>
      <c r="E460" s="2" t="s">
        <v>1276</v>
      </c>
      <c r="F460" s="2" t="s">
        <v>763</v>
      </c>
      <c r="G460" s="2" t="s">
        <v>1255</v>
      </c>
      <c r="H460">
        <v>0</v>
      </c>
      <c r="I460">
        <v>0</v>
      </c>
      <c r="J460">
        <v>0</v>
      </c>
      <c r="K460">
        <v>0</v>
      </c>
      <c r="L460">
        <v>692</v>
      </c>
      <c r="M460">
        <v>378</v>
      </c>
      <c r="N460">
        <v>1070</v>
      </c>
    </row>
    <row r="461" spans="1:14">
      <c r="A461" s="2" t="s">
        <v>14</v>
      </c>
      <c r="B461">
        <v>2019</v>
      </c>
      <c r="C461">
        <v>54315082</v>
      </c>
      <c r="D461" s="2" t="s">
        <v>1277</v>
      </c>
      <c r="E461" s="2" t="s">
        <v>1278</v>
      </c>
      <c r="F461" s="2" t="s">
        <v>1279</v>
      </c>
      <c r="G461" s="2" t="s">
        <v>1255</v>
      </c>
      <c r="H461">
        <v>0</v>
      </c>
      <c r="I461">
        <v>0</v>
      </c>
      <c r="J461">
        <v>0</v>
      </c>
      <c r="K461">
        <v>0</v>
      </c>
      <c r="L461">
        <v>3</v>
      </c>
      <c r="M461">
        <v>4</v>
      </c>
      <c r="N461">
        <v>7</v>
      </c>
    </row>
    <row r="462" spans="1:14">
      <c r="A462" s="2" t="s">
        <v>14</v>
      </c>
      <c r="B462">
        <v>2019</v>
      </c>
      <c r="C462">
        <v>54315049</v>
      </c>
      <c r="D462" s="2" t="s">
        <v>1280</v>
      </c>
      <c r="E462" s="2" t="s">
        <v>1281</v>
      </c>
      <c r="F462" s="2" t="s">
        <v>1282</v>
      </c>
      <c r="G462" s="2" t="s">
        <v>1255</v>
      </c>
      <c r="H462">
        <v>0</v>
      </c>
      <c r="I462">
        <v>0</v>
      </c>
      <c r="J462">
        <v>2</v>
      </c>
      <c r="K462">
        <v>0</v>
      </c>
      <c r="L462">
        <v>0</v>
      </c>
      <c r="M462">
        <v>0</v>
      </c>
      <c r="N462">
        <v>2</v>
      </c>
    </row>
    <row r="463" spans="1:14">
      <c r="A463" s="2" t="s">
        <v>14</v>
      </c>
      <c r="B463">
        <v>2019</v>
      </c>
      <c r="C463">
        <v>54314740</v>
      </c>
      <c r="D463" s="2" t="s">
        <v>1283</v>
      </c>
      <c r="E463" s="2" t="s">
        <v>1284</v>
      </c>
      <c r="F463" s="2" t="s">
        <v>1285</v>
      </c>
      <c r="G463" s="2" t="s">
        <v>1255</v>
      </c>
      <c r="H463">
        <v>0</v>
      </c>
      <c r="I463">
        <v>0</v>
      </c>
      <c r="J463">
        <v>3</v>
      </c>
      <c r="K463">
        <v>0</v>
      </c>
      <c r="L463">
        <v>0</v>
      </c>
      <c r="M463">
        <v>0</v>
      </c>
      <c r="N463">
        <v>3</v>
      </c>
    </row>
    <row r="464" spans="1:14">
      <c r="A464" s="2" t="s">
        <v>14</v>
      </c>
      <c r="B464">
        <v>2019</v>
      </c>
      <c r="C464">
        <v>54314950</v>
      </c>
      <c r="D464" s="2" t="s">
        <v>1286</v>
      </c>
      <c r="E464" s="2" t="s">
        <v>1287</v>
      </c>
      <c r="F464" s="2" t="s">
        <v>1288</v>
      </c>
      <c r="G464" s="2" t="s">
        <v>1255</v>
      </c>
      <c r="H464">
        <v>0</v>
      </c>
      <c r="I464">
        <v>0</v>
      </c>
      <c r="J464">
        <v>0</v>
      </c>
      <c r="K464">
        <v>0</v>
      </c>
      <c r="L464">
        <v>2</v>
      </c>
      <c r="M464">
        <v>12</v>
      </c>
      <c r="N464">
        <v>14</v>
      </c>
    </row>
    <row r="465" spans="1:14">
      <c r="A465" s="2" t="s">
        <v>14</v>
      </c>
      <c r="B465">
        <v>2019</v>
      </c>
      <c r="C465">
        <v>54306614</v>
      </c>
      <c r="D465" s="2" t="s">
        <v>1289</v>
      </c>
      <c r="E465" s="2" t="s">
        <v>1290</v>
      </c>
      <c r="F465" s="2" t="s">
        <v>1291</v>
      </c>
      <c r="G465" s="2" t="s">
        <v>1255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1</v>
      </c>
    </row>
    <row r="466" spans="1:14">
      <c r="A466" s="2" t="s">
        <v>14</v>
      </c>
      <c r="B466">
        <v>2019</v>
      </c>
      <c r="C466">
        <v>54311637</v>
      </c>
      <c r="D466" s="2" t="s">
        <v>1292</v>
      </c>
      <c r="E466" s="2" t="s">
        <v>1293</v>
      </c>
      <c r="F466" s="2" t="s">
        <v>1294</v>
      </c>
      <c r="G466" s="2" t="s">
        <v>1255</v>
      </c>
      <c r="H466">
        <v>0</v>
      </c>
      <c r="I466">
        <v>2</v>
      </c>
      <c r="J466">
        <v>0</v>
      </c>
      <c r="K466">
        <v>0</v>
      </c>
      <c r="L466">
        <v>0</v>
      </c>
      <c r="M466">
        <v>1</v>
      </c>
      <c r="N466">
        <v>3</v>
      </c>
    </row>
    <row r="467" spans="1:14">
      <c r="A467" s="2" t="s">
        <v>14</v>
      </c>
      <c r="B467">
        <v>2019</v>
      </c>
      <c r="C467">
        <v>54306352</v>
      </c>
      <c r="D467" s="2" t="s">
        <v>1295</v>
      </c>
      <c r="E467" s="2" t="s">
        <v>1296</v>
      </c>
      <c r="F467" s="2" t="s">
        <v>1168</v>
      </c>
      <c r="G467" s="2" t="s">
        <v>1255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11</v>
      </c>
      <c r="N467">
        <v>11</v>
      </c>
    </row>
    <row r="468" spans="1:14">
      <c r="A468" s="2" t="s">
        <v>14</v>
      </c>
      <c r="B468">
        <v>2019</v>
      </c>
      <c r="C468">
        <v>54315494</v>
      </c>
      <c r="D468" s="2" t="s">
        <v>1297</v>
      </c>
      <c r="E468" s="2" t="s">
        <v>1298</v>
      </c>
      <c r="F468" s="2" t="s">
        <v>1299</v>
      </c>
      <c r="G468" s="2" t="s">
        <v>1255</v>
      </c>
      <c r="H468">
        <v>10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10</v>
      </c>
    </row>
    <row r="469" spans="1:14">
      <c r="A469" s="2" t="s">
        <v>14</v>
      </c>
      <c r="B469">
        <v>2019</v>
      </c>
      <c r="C469">
        <v>54310714</v>
      </c>
      <c r="D469" s="2" t="s">
        <v>1300</v>
      </c>
      <c r="E469" s="2" t="s">
        <v>1301</v>
      </c>
      <c r="F469" s="2" t="s">
        <v>1302</v>
      </c>
      <c r="G469" s="2" t="s">
        <v>1255</v>
      </c>
      <c r="H469">
        <v>0</v>
      </c>
      <c r="I469">
        <v>3</v>
      </c>
      <c r="J469">
        <v>0</v>
      </c>
      <c r="K469">
        <v>0</v>
      </c>
      <c r="L469">
        <v>5</v>
      </c>
      <c r="M469">
        <v>0</v>
      </c>
      <c r="N469">
        <v>8</v>
      </c>
    </row>
    <row r="470" spans="1:14">
      <c r="A470" s="2" t="s">
        <v>14</v>
      </c>
      <c r="B470">
        <v>2019</v>
      </c>
      <c r="C470">
        <v>54313958</v>
      </c>
      <c r="D470" s="2" t="s">
        <v>1303</v>
      </c>
      <c r="E470" s="2" t="s">
        <v>1304</v>
      </c>
      <c r="F470" s="2" t="s">
        <v>1305</v>
      </c>
      <c r="G470" s="2" t="s">
        <v>1255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1</v>
      </c>
    </row>
    <row r="471" spans="1:14">
      <c r="A471" s="2" t="s">
        <v>14</v>
      </c>
      <c r="B471">
        <v>2019</v>
      </c>
      <c r="C471">
        <v>54314767</v>
      </c>
      <c r="D471" s="2" t="s">
        <v>1306</v>
      </c>
      <c r="E471" s="2" t="s">
        <v>1307</v>
      </c>
      <c r="F471" s="2" t="s">
        <v>1308</v>
      </c>
      <c r="G471" s="2" t="s">
        <v>1255</v>
      </c>
      <c r="H471">
        <v>0</v>
      </c>
      <c r="I471">
        <v>2</v>
      </c>
      <c r="J471">
        <v>0</v>
      </c>
      <c r="K471">
        <v>0</v>
      </c>
      <c r="L471">
        <v>0</v>
      </c>
      <c r="M471">
        <v>0</v>
      </c>
      <c r="N471">
        <v>2</v>
      </c>
    </row>
    <row r="472" spans="1:14">
      <c r="A472" s="2" t="s">
        <v>14</v>
      </c>
      <c r="B472">
        <v>2019</v>
      </c>
      <c r="C472">
        <v>54310721</v>
      </c>
      <c r="D472" s="2" t="s">
        <v>1309</v>
      </c>
      <c r="E472" s="2" t="s">
        <v>1310</v>
      </c>
      <c r="F472" s="2" t="s">
        <v>706</v>
      </c>
      <c r="G472" s="2" t="s">
        <v>1255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3</v>
      </c>
      <c r="N472">
        <v>3</v>
      </c>
    </row>
    <row r="473" spans="1:14">
      <c r="A473" s="2" t="s">
        <v>14</v>
      </c>
      <c r="B473">
        <v>2019</v>
      </c>
      <c r="C473">
        <v>54314761</v>
      </c>
      <c r="D473" s="2" t="s">
        <v>1311</v>
      </c>
      <c r="E473" s="2" t="s">
        <v>1312</v>
      </c>
      <c r="F473" s="2" t="s">
        <v>1313</v>
      </c>
      <c r="G473" s="2" t="s">
        <v>1255</v>
      </c>
      <c r="H473">
        <v>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2</v>
      </c>
    </row>
    <row r="474" spans="1:14">
      <c r="A474" s="2" t="s">
        <v>14</v>
      </c>
      <c r="B474">
        <v>2019</v>
      </c>
      <c r="C474">
        <v>54314844</v>
      </c>
      <c r="D474" s="2" t="s">
        <v>1314</v>
      </c>
      <c r="E474" s="2" t="s">
        <v>1315</v>
      </c>
      <c r="F474" s="2" t="s">
        <v>1316</v>
      </c>
      <c r="G474" s="2" t="s">
        <v>1255</v>
      </c>
      <c r="H474">
        <v>13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13</v>
      </c>
    </row>
    <row r="475" spans="1:14">
      <c r="A475" s="2" t="s">
        <v>14</v>
      </c>
      <c r="B475">
        <v>2019</v>
      </c>
      <c r="C475">
        <v>54310286</v>
      </c>
      <c r="D475" s="2" t="s">
        <v>1317</v>
      </c>
      <c r="E475" s="2" t="s">
        <v>1318</v>
      </c>
      <c r="F475" s="2" t="s">
        <v>1319</v>
      </c>
      <c r="G475" s="2" t="s">
        <v>1255</v>
      </c>
      <c r="H475">
        <v>1</v>
      </c>
      <c r="I475">
        <v>0</v>
      </c>
      <c r="J475">
        <v>0</v>
      </c>
      <c r="K475">
        <v>0</v>
      </c>
      <c r="L475">
        <v>21</v>
      </c>
      <c r="M475">
        <v>0</v>
      </c>
      <c r="N475">
        <v>22</v>
      </c>
    </row>
    <row r="476" spans="1:14">
      <c r="A476" s="2" t="s">
        <v>14</v>
      </c>
      <c r="B476">
        <v>2019</v>
      </c>
      <c r="C476">
        <v>54314962</v>
      </c>
      <c r="D476" s="2" t="s">
        <v>1320</v>
      </c>
      <c r="E476" s="2" t="s">
        <v>1321</v>
      </c>
      <c r="F476" s="2" t="s">
        <v>1322</v>
      </c>
      <c r="G476" s="2" t="s">
        <v>1255</v>
      </c>
      <c r="H476">
        <v>0</v>
      </c>
      <c r="I476">
        <v>0</v>
      </c>
      <c r="J476">
        <v>0</v>
      </c>
      <c r="K476">
        <v>1</v>
      </c>
      <c r="L476">
        <v>6</v>
      </c>
      <c r="M476">
        <v>0</v>
      </c>
      <c r="N476">
        <v>7</v>
      </c>
    </row>
    <row r="477" spans="1:14">
      <c r="A477" s="2" t="s">
        <v>14</v>
      </c>
      <c r="B477">
        <v>2019</v>
      </c>
      <c r="C477">
        <v>54306984</v>
      </c>
      <c r="D477" s="2" t="s">
        <v>1323</v>
      </c>
      <c r="E477" s="2" t="s">
        <v>1324</v>
      </c>
      <c r="F477" s="2" t="s">
        <v>1325</v>
      </c>
      <c r="G477" s="2" t="s">
        <v>1255</v>
      </c>
      <c r="H477">
        <v>0</v>
      </c>
      <c r="I477">
        <v>2</v>
      </c>
      <c r="J477">
        <v>0</v>
      </c>
      <c r="K477">
        <v>0</v>
      </c>
      <c r="L477">
        <v>0</v>
      </c>
      <c r="M477">
        <v>0</v>
      </c>
      <c r="N477">
        <v>2</v>
      </c>
    </row>
    <row r="478" spans="1:14">
      <c r="A478" s="2" t="s">
        <v>14</v>
      </c>
      <c r="B478">
        <v>2019</v>
      </c>
      <c r="C478">
        <v>54315017</v>
      </c>
      <c r="D478" s="2" t="s">
        <v>1326</v>
      </c>
      <c r="E478" s="2" t="s">
        <v>1327</v>
      </c>
      <c r="F478" s="2" t="s">
        <v>1328</v>
      </c>
      <c r="G478" s="2" t="s">
        <v>1255</v>
      </c>
      <c r="H478">
        <v>25024</v>
      </c>
      <c r="I478">
        <v>32</v>
      </c>
      <c r="J478">
        <v>61</v>
      </c>
      <c r="K478">
        <v>134059</v>
      </c>
      <c r="L478">
        <v>289787</v>
      </c>
      <c r="M478">
        <v>66418</v>
      </c>
      <c r="N478">
        <v>515381</v>
      </c>
    </row>
    <row r="479" spans="1:14">
      <c r="A479" s="2" t="s">
        <v>14</v>
      </c>
      <c r="B479">
        <v>2019</v>
      </c>
      <c r="C479">
        <v>54312841</v>
      </c>
      <c r="D479" s="2" t="s">
        <v>1329</v>
      </c>
      <c r="E479" s="2" t="s">
        <v>1330</v>
      </c>
      <c r="F479" s="2" t="s">
        <v>1331</v>
      </c>
      <c r="G479" s="2" t="s">
        <v>1255</v>
      </c>
      <c r="H479">
        <v>0</v>
      </c>
      <c r="I479">
        <v>0</v>
      </c>
      <c r="J479">
        <v>0</v>
      </c>
      <c r="K479">
        <v>1</v>
      </c>
      <c r="L479">
        <v>2</v>
      </c>
      <c r="M479">
        <v>0</v>
      </c>
      <c r="N479">
        <v>3</v>
      </c>
    </row>
    <row r="480" spans="1:14">
      <c r="A480" s="2" t="s">
        <v>14</v>
      </c>
      <c r="B480">
        <v>2019</v>
      </c>
      <c r="C480">
        <v>54306071</v>
      </c>
      <c r="D480" s="2" t="s">
        <v>1332</v>
      </c>
      <c r="E480" s="2" t="s">
        <v>1333</v>
      </c>
      <c r="F480" s="2" t="s">
        <v>1334</v>
      </c>
      <c r="G480" s="2" t="s">
        <v>1255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1</v>
      </c>
    </row>
    <row r="481" spans="1:14">
      <c r="A481" s="2" t="s">
        <v>14</v>
      </c>
      <c r="B481">
        <v>2019</v>
      </c>
      <c r="C481">
        <v>54314965</v>
      </c>
      <c r="D481" s="2" t="s">
        <v>1335</v>
      </c>
      <c r="E481" s="2" t="s">
        <v>1336</v>
      </c>
      <c r="F481" s="2" t="s">
        <v>868</v>
      </c>
      <c r="G481" s="2" t="s">
        <v>1255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1</v>
      </c>
    </row>
    <row r="482" spans="1:14">
      <c r="A482" s="2" t="s">
        <v>14</v>
      </c>
      <c r="B482">
        <v>2019</v>
      </c>
      <c r="C482">
        <v>16403638</v>
      </c>
      <c r="D482" s="2" t="s">
        <v>1337</v>
      </c>
      <c r="E482" s="2" t="s">
        <v>1338</v>
      </c>
      <c r="F482" s="2" t="s">
        <v>1339</v>
      </c>
      <c r="G482" s="2" t="s">
        <v>1340</v>
      </c>
      <c r="H482">
        <v>0</v>
      </c>
      <c r="I482">
        <v>0</v>
      </c>
      <c r="J482">
        <v>2</v>
      </c>
      <c r="K482">
        <v>0</v>
      </c>
      <c r="L482">
        <v>0</v>
      </c>
      <c r="M482">
        <v>0</v>
      </c>
      <c r="N482">
        <v>2</v>
      </c>
    </row>
    <row r="483" spans="1:14">
      <c r="A483" s="2" t="s">
        <v>14</v>
      </c>
      <c r="B483">
        <v>2019</v>
      </c>
      <c r="C483">
        <v>16405269</v>
      </c>
      <c r="D483" s="2" t="s">
        <v>1341</v>
      </c>
      <c r="E483" s="2" t="s">
        <v>1342</v>
      </c>
      <c r="F483" s="2" t="s">
        <v>1343</v>
      </c>
      <c r="G483" s="2" t="s">
        <v>1340</v>
      </c>
      <c r="H483">
        <v>0</v>
      </c>
      <c r="I483">
        <v>0</v>
      </c>
      <c r="J483">
        <v>0</v>
      </c>
      <c r="K483">
        <v>0</v>
      </c>
      <c r="L483">
        <v>2</v>
      </c>
      <c r="M483">
        <v>2</v>
      </c>
      <c r="N483">
        <v>4</v>
      </c>
    </row>
    <row r="484" spans="1:14">
      <c r="A484" s="2" t="s">
        <v>14</v>
      </c>
      <c r="B484">
        <v>2019</v>
      </c>
      <c r="C484">
        <v>16403862</v>
      </c>
      <c r="D484" s="2" t="s">
        <v>1344</v>
      </c>
      <c r="E484" s="2" t="s">
        <v>1345</v>
      </c>
      <c r="F484" s="2" t="s">
        <v>1150</v>
      </c>
      <c r="G484" s="2" t="s">
        <v>1340</v>
      </c>
      <c r="H484">
        <v>16</v>
      </c>
      <c r="I484">
        <v>0</v>
      </c>
      <c r="J484">
        <v>2</v>
      </c>
      <c r="K484">
        <v>0</v>
      </c>
      <c r="L484">
        <v>5</v>
      </c>
      <c r="M484">
        <v>9</v>
      </c>
      <c r="N484">
        <v>32</v>
      </c>
    </row>
    <row r="485" spans="1:14">
      <c r="A485" s="2" t="s">
        <v>14</v>
      </c>
      <c r="B485">
        <v>2019</v>
      </c>
      <c r="C485">
        <v>16405246</v>
      </c>
      <c r="D485" s="2" t="s">
        <v>1346</v>
      </c>
      <c r="E485" s="2" t="s">
        <v>1347</v>
      </c>
      <c r="F485" s="2" t="s">
        <v>1339</v>
      </c>
      <c r="G485" s="2" t="s">
        <v>1340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2</v>
      </c>
      <c r="N485">
        <v>2</v>
      </c>
    </row>
    <row r="486" spans="1:14">
      <c r="A486" s="2" t="s">
        <v>14</v>
      </c>
      <c r="B486">
        <v>2019</v>
      </c>
      <c r="C486">
        <v>16404677</v>
      </c>
      <c r="D486" s="2" t="s">
        <v>1348</v>
      </c>
      <c r="E486" s="2" t="s">
        <v>1349</v>
      </c>
      <c r="F486" s="2" t="s">
        <v>1350</v>
      </c>
      <c r="G486" s="2" t="s">
        <v>1340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1</v>
      </c>
    </row>
    <row r="487" spans="1:14">
      <c r="A487" s="2" t="s">
        <v>14</v>
      </c>
      <c r="B487">
        <v>2019</v>
      </c>
      <c r="C487">
        <v>16403789</v>
      </c>
      <c r="D487" s="2" t="s">
        <v>1351</v>
      </c>
      <c r="E487" s="2" t="s">
        <v>1352</v>
      </c>
      <c r="F487" s="2" t="s">
        <v>1353</v>
      </c>
      <c r="G487" s="2" t="s">
        <v>1340</v>
      </c>
      <c r="H487">
        <v>0</v>
      </c>
      <c r="I487">
        <v>0</v>
      </c>
      <c r="J487">
        <v>0</v>
      </c>
      <c r="K487">
        <v>0</v>
      </c>
      <c r="L487">
        <v>4</v>
      </c>
      <c r="M487">
        <v>1</v>
      </c>
      <c r="N487">
        <v>5</v>
      </c>
    </row>
    <row r="488" spans="1:14">
      <c r="A488" s="2" t="s">
        <v>14</v>
      </c>
      <c r="B488">
        <v>2019</v>
      </c>
      <c r="C488">
        <v>16405033</v>
      </c>
      <c r="D488" s="2" t="s">
        <v>1354</v>
      </c>
      <c r="E488" s="2" t="s">
        <v>1355</v>
      </c>
      <c r="F488" s="2" t="s">
        <v>1356</v>
      </c>
      <c r="G488" s="2" t="s">
        <v>1340</v>
      </c>
      <c r="H488">
        <v>2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3</v>
      </c>
    </row>
    <row r="489" spans="1:14">
      <c r="A489" s="2" t="s">
        <v>14</v>
      </c>
      <c r="B489">
        <v>2019</v>
      </c>
      <c r="C489">
        <v>16405181</v>
      </c>
      <c r="D489" s="2" t="s">
        <v>1357</v>
      </c>
      <c r="E489" s="2" t="s">
        <v>1358</v>
      </c>
      <c r="F489" s="2" t="s">
        <v>1359</v>
      </c>
      <c r="G489" s="2" t="s">
        <v>1340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</row>
    <row r="490" spans="1:14">
      <c r="A490" s="2" t="s">
        <v>14</v>
      </c>
      <c r="B490">
        <v>2019</v>
      </c>
      <c r="C490">
        <v>16405206</v>
      </c>
      <c r="D490" s="2" t="s">
        <v>1360</v>
      </c>
      <c r="E490" s="2" t="s">
        <v>1361</v>
      </c>
      <c r="F490" s="2" t="s">
        <v>1362</v>
      </c>
      <c r="G490" s="2" t="s">
        <v>1340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1</v>
      </c>
    </row>
    <row r="491" spans="1:14">
      <c r="A491" s="2" t="s">
        <v>14</v>
      </c>
      <c r="B491">
        <v>2019</v>
      </c>
      <c r="C491">
        <v>16403240</v>
      </c>
      <c r="D491" s="2" t="s">
        <v>1363</v>
      </c>
      <c r="E491" s="2" t="s">
        <v>1364</v>
      </c>
      <c r="F491" s="2" t="s">
        <v>1365</v>
      </c>
      <c r="G491" s="2" t="s">
        <v>1340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1</v>
      </c>
    </row>
    <row r="492" spans="1:14">
      <c r="A492" s="2" t="s">
        <v>14</v>
      </c>
      <c r="B492">
        <v>2019</v>
      </c>
      <c r="C492">
        <v>16404549</v>
      </c>
      <c r="D492" s="2" t="s">
        <v>1366</v>
      </c>
      <c r="E492" s="2" t="s">
        <v>1367</v>
      </c>
      <c r="F492" s="2" t="s">
        <v>1368</v>
      </c>
      <c r="G492" s="2" t="s">
        <v>1340</v>
      </c>
      <c r="H492">
        <v>0</v>
      </c>
      <c r="I492">
        <v>0</v>
      </c>
      <c r="J492">
        <v>0</v>
      </c>
      <c r="K492">
        <v>1986</v>
      </c>
      <c r="L492">
        <v>2125</v>
      </c>
      <c r="M492">
        <v>16888</v>
      </c>
      <c r="N492">
        <v>20999</v>
      </c>
    </row>
    <row r="493" spans="1:14">
      <c r="A493" s="2" t="s">
        <v>14</v>
      </c>
      <c r="B493">
        <v>2019</v>
      </c>
      <c r="C493">
        <v>16403899</v>
      </c>
      <c r="D493" s="2" t="s">
        <v>1369</v>
      </c>
      <c r="E493" s="2" t="s">
        <v>1370</v>
      </c>
      <c r="F493" s="2" t="s">
        <v>1371</v>
      </c>
      <c r="G493" s="2" t="s">
        <v>1340</v>
      </c>
      <c r="H493">
        <v>0</v>
      </c>
      <c r="I493">
        <v>3</v>
      </c>
      <c r="J493">
        <v>8</v>
      </c>
      <c r="K493">
        <v>0</v>
      </c>
      <c r="L493">
        <v>4</v>
      </c>
      <c r="M493">
        <v>0</v>
      </c>
      <c r="N493">
        <v>15</v>
      </c>
    </row>
    <row r="494" spans="1:14">
      <c r="A494" s="2" t="s">
        <v>14</v>
      </c>
      <c r="B494">
        <v>2019</v>
      </c>
      <c r="C494">
        <v>16404624</v>
      </c>
      <c r="D494" s="2" t="s">
        <v>1372</v>
      </c>
      <c r="E494" s="2" t="s">
        <v>1373</v>
      </c>
      <c r="F494" s="2" t="s">
        <v>1374</v>
      </c>
      <c r="G494" s="2" t="s">
        <v>1340</v>
      </c>
      <c r="H494">
        <v>0</v>
      </c>
      <c r="I494">
        <v>3</v>
      </c>
      <c r="J494">
        <v>0</v>
      </c>
      <c r="K494">
        <v>0</v>
      </c>
      <c r="L494">
        <v>0</v>
      </c>
      <c r="M494">
        <v>0</v>
      </c>
      <c r="N494">
        <v>3</v>
      </c>
    </row>
    <row r="495" spans="1:14">
      <c r="A495" s="2" t="s">
        <v>14</v>
      </c>
      <c r="B495">
        <v>2019</v>
      </c>
      <c r="C495">
        <v>98102777</v>
      </c>
      <c r="D495" s="2" t="s">
        <v>1375</v>
      </c>
      <c r="E495" s="2" t="s">
        <v>1376</v>
      </c>
      <c r="F495" s="2" t="s">
        <v>1377</v>
      </c>
      <c r="G495" s="2" t="s">
        <v>1378</v>
      </c>
      <c r="H495">
        <v>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2</v>
      </c>
    </row>
    <row r="496" spans="1:14">
      <c r="A496" s="2" t="s">
        <v>14</v>
      </c>
      <c r="B496">
        <v>2019</v>
      </c>
      <c r="C496">
        <v>98102201</v>
      </c>
      <c r="D496" s="2" t="s">
        <v>1379</v>
      </c>
      <c r="E496" s="2" t="s">
        <v>1380</v>
      </c>
      <c r="F496" s="2" t="s">
        <v>72</v>
      </c>
      <c r="G496" s="2" t="s">
        <v>1378</v>
      </c>
      <c r="H496">
        <v>0</v>
      </c>
      <c r="I496">
        <v>0</v>
      </c>
      <c r="J496">
        <v>0</v>
      </c>
      <c r="K496">
        <v>1</v>
      </c>
      <c r="L496">
        <v>3</v>
      </c>
      <c r="M496">
        <v>0</v>
      </c>
      <c r="N496">
        <v>4</v>
      </c>
    </row>
    <row r="497" spans="1:14">
      <c r="A497" s="2" t="s">
        <v>14</v>
      </c>
      <c r="B497">
        <v>2019</v>
      </c>
      <c r="C497">
        <v>98101815</v>
      </c>
      <c r="D497" s="2" t="s">
        <v>1381</v>
      </c>
      <c r="E497" s="2" t="s">
        <v>1382</v>
      </c>
      <c r="F497" s="2" t="s">
        <v>1383</v>
      </c>
      <c r="G497" s="2" t="s">
        <v>1378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1</v>
      </c>
    </row>
    <row r="498" spans="1:14">
      <c r="A498" s="2" t="s">
        <v>14</v>
      </c>
      <c r="B498">
        <v>2019</v>
      </c>
      <c r="C498">
        <v>98102105</v>
      </c>
      <c r="D498" s="2" t="s">
        <v>1384</v>
      </c>
      <c r="E498" s="2" t="s">
        <v>1385</v>
      </c>
      <c r="F498" s="2" t="s">
        <v>1386</v>
      </c>
      <c r="G498" s="2" t="s">
        <v>1378</v>
      </c>
      <c r="H498">
        <v>36</v>
      </c>
      <c r="I498">
        <v>0</v>
      </c>
      <c r="J498">
        <v>15</v>
      </c>
      <c r="K498">
        <v>0</v>
      </c>
      <c r="L498">
        <v>159</v>
      </c>
      <c r="M498">
        <v>1</v>
      </c>
      <c r="N498">
        <v>211</v>
      </c>
    </row>
    <row r="499" spans="1:14">
      <c r="A499" s="2" t="s">
        <v>14</v>
      </c>
      <c r="B499">
        <v>2019</v>
      </c>
      <c r="C499">
        <v>98102889</v>
      </c>
      <c r="D499" s="2" t="s">
        <v>1387</v>
      </c>
      <c r="E499" s="2" t="s">
        <v>1388</v>
      </c>
      <c r="F499" s="2" t="s">
        <v>1389</v>
      </c>
      <c r="G499" s="2" t="s">
        <v>1378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1</v>
      </c>
    </row>
    <row r="500" spans="1:14">
      <c r="A500" s="2" t="s">
        <v>14</v>
      </c>
      <c r="B500">
        <v>2019</v>
      </c>
      <c r="C500">
        <v>98101677</v>
      </c>
      <c r="D500" s="2" t="s">
        <v>1390</v>
      </c>
      <c r="E500" s="2" t="s">
        <v>1391</v>
      </c>
      <c r="F500" s="2" t="s">
        <v>1386</v>
      </c>
      <c r="G500" s="2" t="s">
        <v>1378</v>
      </c>
      <c r="H500">
        <v>0</v>
      </c>
      <c r="I500">
        <v>0</v>
      </c>
      <c r="J500">
        <v>2</v>
      </c>
      <c r="K500">
        <v>0</v>
      </c>
      <c r="L500">
        <v>0</v>
      </c>
      <c r="M500">
        <v>0</v>
      </c>
      <c r="N500">
        <v>2</v>
      </c>
    </row>
    <row r="501" spans="1:14">
      <c r="A501" s="2" t="s">
        <v>14</v>
      </c>
      <c r="B501">
        <v>2019</v>
      </c>
      <c r="C501">
        <v>98102683</v>
      </c>
      <c r="D501" s="2" t="s">
        <v>1392</v>
      </c>
      <c r="E501" s="2" t="s">
        <v>1393</v>
      </c>
      <c r="F501" s="2" t="s">
        <v>1394</v>
      </c>
      <c r="G501" s="2" t="s">
        <v>1378</v>
      </c>
      <c r="H501">
        <v>0</v>
      </c>
      <c r="I501">
        <v>2</v>
      </c>
      <c r="J501">
        <v>0</v>
      </c>
      <c r="K501">
        <v>0</v>
      </c>
      <c r="L501">
        <v>0</v>
      </c>
      <c r="M501">
        <v>0</v>
      </c>
      <c r="N501">
        <v>2</v>
      </c>
    </row>
    <row r="502" spans="1:14">
      <c r="A502" s="2" t="s">
        <v>14</v>
      </c>
      <c r="B502">
        <v>2019</v>
      </c>
      <c r="C502">
        <v>98102420</v>
      </c>
      <c r="D502" s="2" t="s">
        <v>1395</v>
      </c>
      <c r="E502" s="2" t="s">
        <v>1396</v>
      </c>
      <c r="F502" s="2" t="s">
        <v>1377</v>
      </c>
      <c r="G502" s="2" t="s">
        <v>1378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1</v>
      </c>
    </row>
    <row r="503" spans="1:14">
      <c r="A503" s="2" t="s">
        <v>14</v>
      </c>
      <c r="B503">
        <v>2019</v>
      </c>
      <c r="C503">
        <v>98100916</v>
      </c>
      <c r="D503" s="2" t="s">
        <v>1397</v>
      </c>
      <c r="E503" s="2" t="s">
        <v>1398</v>
      </c>
      <c r="F503" s="2" t="s">
        <v>1399</v>
      </c>
      <c r="G503" s="2" t="s">
        <v>1378</v>
      </c>
      <c r="H503">
        <v>0</v>
      </c>
      <c r="I503">
        <v>0</v>
      </c>
      <c r="J503">
        <v>0</v>
      </c>
      <c r="K503">
        <v>5</v>
      </c>
      <c r="L503">
        <v>10</v>
      </c>
      <c r="M503">
        <v>0</v>
      </c>
      <c r="N503">
        <v>15</v>
      </c>
    </row>
    <row r="504" spans="1:14">
      <c r="A504" s="2" t="s">
        <v>14</v>
      </c>
      <c r="B504">
        <v>2019</v>
      </c>
      <c r="C504">
        <v>98101923</v>
      </c>
      <c r="D504" s="2" t="s">
        <v>1400</v>
      </c>
      <c r="E504" s="2" t="s">
        <v>1401</v>
      </c>
      <c r="F504" s="2" t="s">
        <v>1402</v>
      </c>
      <c r="G504" s="2" t="s">
        <v>1378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2</v>
      </c>
    </row>
    <row r="505" spans="1:14">
      <c r="A505" s="2" t="s">
        <v>14</v>
      </c>
      <c r="B505">
        <v>2019</v>
      </c>
      <c r="C505">
        <v>15609805</v>
      </c>
      <c r="D505" s="2" t="s">
        <v>1403</v>
      </c>
      <c r="E505" s="2" t="s">
        <v>1404</v>
      </c>
      <c r="F505" s="2" t="s">
        <v>1405</v>
      </c>
      <c r="G505" s="2" t="s">
        <v>1406</v>
      </c>
      <c r="H505">
        <v>0</v>
      </c>
      <c r="I505">
        <v>0</v>
      </c>
      <c r="J505">
        <v>0</v>
      </c>
      <c r="K505">
        <v>0</v>
      </c>
      <c r="L505">
        <v>2</v>
      </c>
      <c r="M505">
        <v>5</v>
      </c>
      <c r="N505">
        <v>7</v>
      </c>
    </row>
    <row r="506" spans="1:14">
      <c r="A506" s="2" t="s">
        <v>14</v>
      </c>
      <c r="B506">
        <v>2019</v>
      </c>
      <c r="C506">
        <v>15611452</v>
      </c>
      <c r="D506" s="2" t="s">
        <v>1407</v>
      </c>
      <c r="E506" s="2" t="s">
        <v>1408</v>
      </c>
      <c r="F506" s="2" t="s">
        <v>1409</v>
      </c>
      <c r="G506" s="2" t="s">
        <v>1406</v>
      </c>
      <c r="H506">
        <v>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</v>
      </c>
    </row>
    <row r="507" spans="1:14">
      <c r="A507" s="2" t="s">
        <v>14</v>
      </c>
      <c r="B507">
        <v>2019</v>
      </c>
      <c r="C507">
        <v>15602923</v>
      </c>
      <c r="D507" s="2" t="s">
        <v>1410</v>
      </c>
      <c r="E507" s="2" t="s">
        <v>1411</v>
      </c>
      <c r="F507" s="2" t="s">
        <v>1150</v>
      </c>
      <c r="G507" s="2" t="s">
        <v>1406</v>
      </c>
      <c r="H507">
        <v>0</v>
      </c>
      <c r="I507">
        <v>3</v>
      </c>
      <c r="J507">
        <v>0</v>
      </c>
      <c r="K507">
        <v>0</v>
      </c>
      <c r="L507">
        <v>0</v>
      </c>
      <c r="M507">
        <v>0</v>
      </c>
      <c r="N507">
        <v>3</v>
      </c>
    </row>
    <row r="508" spans="1:14">
      <c r="A508" s="2" t="s">
        <v>14</v>
      </c>
      <c r="B508">
        <v>2019</v>
      </c>
      <c r="C508">
        <v>15609451</v>
      </c>
      <c r="D508" s="2" t="s">
        <v>1412</v>
      </c>
      <c r="E508" s="2" t="s">
        <v>1413</v>
      </c>
      <c r="F508" s="2" t="s">
        <v>1414</v>
      </c>
      <c r="G508" s="2" t="s">
        <v>1406</v>
      </c>
      <c r="H508">
        <v>0</v>
      </c>
      <c r="I508">
        <v>0</v>
      </c>
      <c r="J508">
        <v>0</v>
      </c>
      <c r="K508">
        <v>0</v>
      </c>
      <c r="L508">
        <v>734</v>
      </c>
      <c r="M508">
        <v>0</v>
      </c>
      <c r="N508">
        <v>734</v>
      </c>
    </row>
    <row r="509" spans="1:14">
      <c r="A509" s="2" t="s">
        <v>14</v>
      </c>
      <c r="B509">
        <v>2019</v>
      </c>
      <c r="C509">
        <v>15613311</v>
      </c>
      <c r="D509" s="2" t="s">
        <v>1415</v>
      </c>
      <c r="E509" s="2" t="s">
        <v>1416</v>
      </c>
      <c r="F509" s="2" t="s">
        <v>1417</v>
      </c>
      <c r="G509" s="2" t="s">
        <v>1406</v>
      </c>
      <c r="H509">
        <v>5</v>
      </c>
      <c r="I509">
        <v>0</v>
      </c>
      <c r="J509">
        <v>0</v>
      </c>
      <c r="K509">
        <v>3303</v>
      </c>
      <c r="L509">
        <v>13687</v>
      </c>
      <c r="M509">
        <v>0</v>
      </c>
      <c r="N509">
        <v>16995</v>
      </c>
    </row>
    <row r="510" spans="1:14">
      <c r="A510" s="2" t="s">
        <v>14</v>
      </c>
      <c r="B510">
        <v>2019</v>
      </c>
      <c r="C510">
        <v>15609766</v>
      </c>
      <c r="D510" s="2" t="s">
        <v>1418</v>
      </c>
      <c r="E510" s="2" t="s">
        <v>1419</v>
      </c>
      <c r="F510" s="2" t="s">
        <v>1420</v>
      </c>
      <c r="G510" s="2" t="s">
        <v>1406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1</v>
      </c>
    </row>
    <row r="511" spans="1:14">
      <c r="A511" s="2" t="s">
        <v>14</v>
      </c>
      <c r="B511">
        <v>2019</v>
      </c>
      <c r="C511">
        <v>15604638</v>
      </c>
      <c r="D511" s="2" t="s">
        <v>1421</v>
      </c>
      <c r="E511" s="2" t="s">
        <v>1422</v>
      </c>
      <c r="F511" s="2" t="s">
        <v>1423</v>
      </c>
      <c r="G511" s="2" t="s">
        <v>1406</v>
      </c>
      <c r="H511">
        <v>43</v>
      </c>
      <c r="I511">
        <v>0</v>
      </c>
      <c r="J511">
        <v>25</v>
      </c>
      <c r="K511">
        <v>0</v>
      </c>
      <c r="L511">
        <v>2</v>
      </c>
      <c r="M511">
        <v>0</v>
      </c>
      <c r="N511">
        <v>70</v>
      </c>
    </row>
    <row r="512" spans="1:14">
      <c r="A512" s="2" t="s">
        <v>14</v>
      </c>
      <c r="B512">
        <v>2019</v>
      </c>
      <c r="C512">
        <v>15613240</v>
      </c>
      <c r="D512" s="2" t="s">
        <v>1424</v>
      </c>
      <c r="E512" s="2" t="s">
        <v>1425</v>
      </c>
      <c r="F512" s="2" t="s">
        <v>1426</v>
      </c>
      <c r="G512" s="2" t="s">
        <v>1406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1</v>
      </c>
    </row>
    <row r="513" spans="1:14">
      <c r="A513" s="2" t="s">
        <v>14</v>
      </c>
      <c r="B513">
        <v>2019</v>
      </c>
      <c r="C513">
        <v>15609629</v>
      </c>
      <c r="D513" s="2" t="s">
        <v>1427</v>
      </c>
      <c r="E513" s="2" t="s">
        <v>1428</v>
      </c>
      <c r="F513" s="2" t="s">
        <v>1429</v>
      </c>
      <c r="G513" s="2" t="s">
        <v>1406</v>
      </c>
      <c r="H513">
        <v>0</v>
      </c>
      <c r="I513">
        <v>1</v>
      </c>
      <c r="J513">
        <v>2</v>
      </c>
      <c r="K513">
        <v>0</v>
      </c>
      <c r="L513">
        <v>3</v>
      </c>
      <c r="M513">
        <v>1</v>
      </c>
      <c r="N513">
        <v>7</v>
      </c>
    </row>
    <row r="514" spans="1:14">
      <c r="A514" s="2" t="s">
        <v>14</v>
      </c>
      <c r="B514">
        <v>2019</v>
      </c>
      <c r="C514">
        <v>15611250</v>
      </c>
      <c r="D514" s="2" t="s">
        <v>1430</v>
      </c>
      <c r="E514" s="2" t="s">
        <v>1431</v>
      </c>
      <c r="F514" s="2" t="s">
        <v>1432</v>
      </c>
      <c r="G514" s="2" t="s">
        <v>1406</v>
      </c>
      <c r="H514">
        <v>1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2</v>
      </c>
    </row>
    <row r="515" spans="1:14">
      <c r="A515" s="2" t="s">
        <v>14</v>
      </c>
      <c r="B515">
        <v>2019</v>
      </c>
      <c r="C515">
        <v>15601287</v>
      </c>
      <c r="D515" s="2" t="s">
        <v>1433</v>
      </c>
      <c r="E515" s="2" t="s">
        <v>1434</v>
      </c>
      <c r="F515" s="2" t="s">
        <v>1435</v>
      </c>
      <c r="G515" s="2" t="s">
        <v>1406</v>
      </c>
      <c r="H515">
        <v>0</v>
      </c>
      <c r="I515">
        <v>2</v>
      </c>
      <c r="J515">
        <v>0</v>
      </c>
      <c r="K515">
        <v>0</v>
      </c>
      <c r="L515">
        <v>0</v>
      </c>
      <c r="M515">
        <v>0</v>
      </c>
      <c r="N515">
        <v>2</v>
      </c>
    </row>
    <row r="516" spans="1:14">
      <c r="A516" s="2" t="s">
        <v>14</v>
      </c>
      <c r="B516">
        <v>2019</v>
      </c>
      <c r="C516">
        <v>15613093</v>
      </c>
      <c r="D516" s="2" t="s">
        <v>1436</v>
      </c>
      <c r="E516" s="2" t="s">
        <v>1437</v>
      </c>
      <c r="F516" s="2" t="s">
        <v>1438</v>
      </c>
      <c r="G516" s="2" t="s">
        <v>1406</v>
      </c>
      <c r="H516">
        <v>0</v>
      </c>
      <c r="I516">
        <v>0</v>
      </c>
      <c r="J516">
        <v>0</v>
      </c>
      <c r="K516">
        <v>0</v>
      </c>
      <c r="L516">
        <v>2</v>
      </c>
      <c r="M516">
        <v>0</v>
      </c>
      <c r="N516">
        <v>2</v>
      </c>
    </row>
    <row r="517" spans="1:14">
      <c r="A517" s="2" t="s">
        <v>14</v>
      </c>
      <c r="B517">
        <v>2019</v>
      </c>
      <c r="C517">
        <v>15603403</v>
      </c>
      <c r="D517" s="2" t="s">
        <v>1439</v>
      </c>
      <c r="E517" s="2" t="s">
        <v>1440</v>
      </c>
      <c r="F517" s="2" t="s">
        <v>1441</v>
      </c>
      <c r="G517" s="2" t="s">
        <v>1406</v>
      </c>
      <c r="H517">
        <v>0</v>
      </c>
      <c r="I517">
        <v>4600</v>
      </c>
      <c r="J517">
        <v>0</v>
      </c>
      <c r="K517">
        <v>0</v>
      </c>
      <c r="L517">
        <v>0</v>
      </c>
      <c r="M517">
        <v>0</v>
      </c>
      <c r="N517">
        <v>4600</v>
      </c>
    </row>
    <row r="518" spans="1:14">
      <c r="A518" s="2" t="s">
        <v>14</v>
      </c>
      <c r="B518">
        <v>2019</v>
      </c>
      <c r="C518">
        <v>15613420</v>
      </c>
      <c r="D518" s="2" t="s">
        <v>1442</v>
      </c>
      <c r="E518" s="2" t="s">
        <v>1443</v>
      </c>
      <c r="F518" s="2" t="s">
        <v>1444</v>
      </c>
      <c r="G518" s="2" t="s">
        <v>1406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1</v>
      </c>
    </row>
    <row r="519" spans="1:14">
      <c r="A519" s="2" t="s">
        <v>14</v>
      </c>
      <c r="B519">
        <v>2019</v>
      </c>
      <c r="C519">
        <v>15612761</v>
      </c>
      <c r="D519" s="2" t="s">
        <v>1445</v>
      </c>
      <c r="E519" s="2" t="s">
        <v>1446</v>
      </c>
      <c r="F519" s="2" t="s">
        <v>1447</v>
      </c>
      <c r="G519" s="2" t="s">
        <v>1406</v>
      </c>
      <c r="H519">
        <v>0</v>
      </c>
      <c r="I519">
        <v>5</v>
      </c>
      <c r="J519">
        <v>0</v>
      </c>
      <c r="K519">
        <v>0</v>
      </c>
      <c r="L519">
        <v>0</v>
      </c>
      <c r="M519">
        <v>0</v>
      </c>
      <c r="N519">
        <v>5</v>
      </c>
    </row>
    <row r="520" spans="1:14">
      <c r="A520" s="2" t="s">
        <v>14</v>
      </c>
      <c r="B520">
        <v>2019</v>
      </c>
      <c r="C520">
        <v>15609943</v>
      </c>
      <c r="D520" s="2" t="s">
        <v>1448</v>
      </c>
      <c r="E520" s="2" t="s">
        <v>1449</v>
      </c>
      <c r="F520" s="2" t="s">
        <v>1450</v>
      </c>
      <c r="G520" s="2" t="s">
        <v>1406</v>
      </c>
      <c r="H520">
        <v>0</v>
      </c>
      <c r="I520">
        <v>0</v>
      </c>
      <c r="J520">
        <v>0</v>
      </c>
      <c r="K520">
        <v>0</v>
      </c>
      <c r="L520">
        <v>3</v>
      </c>
      <c r="M520">
        <v>0</v>
      </c>
      <c r="N520">
        <v>3</v>
      </c>
    </row>
    <row r="521" spans="1:14">
      <c r="A521" s="2" t="s">
        <v>14</v>
      </c>
      <c r="B521">
        <v>2019</v>
      </c>
      <c r="C521">
        <v>15610664</v>
      </c>
      <c r="D521" s="2" t="s">
        <v>1451</v>
      </c>
      <c r="E521" s="2" t="s">
        <v>1452</v>
      </c>
      <c r="F521" s="2" t="s">
        <v>1453</v>
      </c>
      <c r="G521" s="2" t="s">
        <v>1406</v>
      </c>
      <c r="H521">
        <v>0</v>
      </c>
      <c r="I521">
        <v>0</v>
      </c>
      <c r="J521">
        <v>0</v>
      </c>
      <c r="K521">
        <v>0</v>
      </c>
      <c r="L521">
        <v>19</v>
      </c>
      <c r="M521">
        <v>33</v>
      </c>
      <c r="N521">
        <v>52</v>
      </c>
    </row>
    <row r="522" spans="1:14">
      <c r="A522" s="2" t="s">
        <v>14</v>
      </c>
      <c r="B522">
        <v>2019</v>
      </c>
      <c r="C522">
        <v>15612365</v>
      </c>
      <c r="D522" s="2" t="s">
        <v>1454</v>
      </c>
      <c r="E522" s="2" t="s">
        <v>1455</v>
      </c>
      <c r="F522" s="2" t="s">
        <v>1456</v>
      </c>
      <c r="G522" s="2" t="s">
        <v>1406</v>
      </c>
      <c r="H522">
        <v>2</v>
      </c>
      <c r="I522">
        <v>0</v>
      </c>
      <c r="J522">
        <v>0</v>
      </c>
      <c r="K522">
        <v>1</v>
      </c>
      <c r="L522">
        <v>8</v>
      </c>
      <c r="M522">
        <v>0</v>
      </c>
      <c r="N522">
        <v>11</v>
      </c>
    </row>
    <row r="523" spans="1:14">
      <c r="A523" s="2" t="s">
        <v>14</v>
      </c>
      <c r="B523">
        <v>2019</v>
      </c>
      <c r="C523">
        <v>15613103</v>
      </c>
      <c r="D523" s="2" t="s">
        <v>1457</v>
      </c>
      <c r="E523" s="2" t="s">
        <v>1458</v>
      </c>
      <c r="F523" s="2" t="s">
        <v>1459</v>
      </c>
      <c r="G523" s="2" t="s">
        <v>1406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1</v>
      </c>
    </row>
    <row r="524" spans="1:14">
      <c r="A524" s="2" t="s">
        <v>14</v>
      </c>
      <c r="B524">
        <v>2019</v>
      </c>
      <c r="C524">
        <v>15609698</v>
      </c>
      <c r="D524" s="2" t="s">
        <v>1460</v>
      </c>
      <c r="E524" s="2" t="s">
        <v>1461</v>
      </c>
      <c r="F524" s="2" t="s">
        <v>1462</v>
      </c>
      <c r="G524" s="2" t="s">
        <v>1406</v>
      </c>
      <c r="H524">
        <v>6</v>
      </c>
      <c r="I524">
        <v>0</v>
      </c>
      <c r="J524">
        <v>0</v>
      </c>
      <c r="K524">
        <v>0</v>
      </c>
      <c r="L524">
        <v>2</v>
      </c>
      <c r="M524">
        <v>6</v>
      </c>
      <c r="N524">
        <v>14</v>
      </c>
    </row>
    <row r="525" spans="1:14">
      <c r="A525" s="2" t="s">
        <v>14</v>
      </c>
      <c r="B525">
        <v>2019</v>
      </c>
      <c r="C525">
        <v>15610427</v>
      </c>
      <c r="D525" s="2" t="s">
        <v>1463</v>
      </c>
      <c r="E525" s="2" t="s">
        <v>1464</v>
      </c>
      <c r="F525" s="2" t="s">
        <v>1465</v>
      </c>
      <c r="G525" s="2" t="s">
        <v>1406</v>
      </c>
      <c r="H525">
        <v>0</v>
      </c>
      <c r="I525">
        <v>0</v>
      </c>
      <c r="J525">
        <v>2</v>
      </c>
      <c r="K525">
        <v>0</v>
      </c>
      <c r="L525">
        <v>0</v>
      </c>
      <c r="M525">
        <v>0</v>
      </c>
      <c r="N525">
        <v>2</v>
      </c>
    </row>
    <row r="526" spans="1:14">
      <c r="A526" s="2" t="s">
        <v>14</v>
      </c>
      <c r="B526">
        <v>2019</v>
      </c>
      <c r="C526">
        <v>15610787</v>
      </c>
      <c r="D526" s="2" t="s">
        <v>1466</v>
      </c>
      <c r="E526" s="2" t="s">
        <v>1467</v>
      </c>
      <c r="F526" s="2" t="s">
        <v>1468</v>
      </c>
      <c r="G526" s="2" t="s">
        <v>1406</v>
      </c>
      <c r="H526">
        <v>0</v>
      </c>
      <c r="I526">
        <v>1</v>
      </c>
      <c r="J526">
        <v>1</v>
      </c>
      <c r="K526">
        <v>0</v>
      </c>
      <c r="L526">
        <v>4</v>
      </c>
      <c r="M526">
        <v>0</v>
      </c>
      <c r="N526">
        <v>6</v>
      </c>
    </row>
    <row r="527" spans="1:14">
      <c r="A527" s="2" t="s">
        <v>14</v>
      </c>
      <c r="B527">
        <v>2019</v>
      </c>
      <c r="C527">
        <v>15603314</v>
      </c>
      <c r="D527" s="2" t="s">
        <v>1469</v>
      </c>
      <c r="E527" s="2" t="s">
        <v>1470</v>
      </c>
      <c r="F527" s="2" t="s">
        <v>1471</v>
      </c>
      <c r="G527" s="2" t="s">
        <v>1406</v>
      </c>
      <c r="H527">
        <v>2395</v>
      </c>
      <c r="I527">
        <v>0</v>
      </c>
      <c r="J527">
        <v>0</v>
      </c>
      <c r="K527">
        <v>0</v>
      </c>
      <c r="L527">
        <v>3119</v>
      </c>
      <c r="M527">
        <v>0</v>
      </c>
      <c r="N527">
        <v>5514</v>
      </c>
    </row>
    <row r="528" spans="1:14">
      <c r="A528" s="2" t="s">
        <v>14</v>
      </c>
      <c r="B528">
        <v>2019</v>
      </c>
      <c r="C528">
        <v>15613475</v>
      </c>
      <c r="D528" s="2" t="s">
        <v>1472</v>
      </c>
      <c r="E528" s="2" t="s">
        <v>1473</v>
      </c>
      <c r="F528" s="2" t="s">
        <v>1409</v>
      </c>
      <c r="G528" s="2" t="s">
        <v>1406</v>
      </c>
      <c r="H528">
        <v>0</v>
      </c>
      <c r="I528">
        <v>2</v>
      </c>
      <c r="J528">
        <v>0</v>
      </c>
      <c r="K528">
        <v>0</v>
      </c>
      <c r="L528">
        <v>1</v>
      </c>
      <c r="M528">
        <v>0</v>
      </c>
      <c r="N528">
        <v>3</v>
      </c>
    </row>
    <row r="529" spans="1:14">
      <c r="A529" s="2" t="s">
        <v>14</v>
      </c>
      <c r="B529">
        <v>2019</v>
      </c>
      <c r="C529">
        <v>15610397</v>
      </c>
      <c r="D529" s="2" t="s">
        <v>1474</v>
      </c>
      <c r="E529" s="2" t="s">
        <v>1475</v>
      </c>
      <c r="F529" s="2" t="s">
        <v>1476</v>
      </c>
      <c r="G529" s="2" t="s">
        <v>1406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3</v>
      </c>
      <c r="N529">
        <v>3</v>
      </c>
    </row>
    <row r="530" spans="1:14">
      <c r="A530" s="2" t="s">
        <v>14</v>
      </c>
      <c r="B530">
        <v>2019</v>
      </c>
      <c r="C530">
        <v>15612398</v>
      </c>
      <c r="D530" s="2" t="s">
        <v>1477</v>
      </c>
      <c r="E530" s="2" t="s">
        <v>1478</v>
      </c>
      <c r="F530" s="2" t="s">
        <v>1479</v>
      </c>
      <c r="G530" s="2" t="s">
        <v>1406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1</v>
      </c>
      <c r="N530">
        <v>2</v>
      </c>
    </row>
    <row r="531" spans="1:14">
      <c r="A531" s="2" t="s">
        <v>14</v>
      </c>
      <c r="B531">
        <v>2019</v>
      </c>
      <c r="C531">
        <v>15609712</v>
      </c>
      <c r="D531" s="2" t="s">
        <v>1480</v>
      </c>
      <c r="E531" s="2" t="s">
        <v>1481</v>
      </c>
      <c r="F531" s="2" t="s">
        <v>1482</v>
      </c>
      <c r="G531" s="2" t="s">
        <v>1406</v>
      </c>
      <c r="H531">
        <v>0</v>
      </c>
      <c r="I531">
        <v>6</v>
      </c>
      <c r="J531">
        <v>0</v>
      </c>
      <c r="K531">
        <v>0</v>
      </c>
      <c r="L531">
        <v>0</v>
      </c>
      <c r="M531">
        <v>0</v>
      </c>
      <c r="N531">
        <v>6</v>
      </c>
    </row>
    <row r="532" spans="1:14">
      <c r="A532" s="2" t="s">
        <v>14</v>
      </c>
      <c r="B532">
        <v>2019</v>
      </c>
      <c r="C532">
        <v>15604372</v>
      </c>
      <c r="D532" s="2" t="s">
        <v>1483</v>
      </c>
      <c r="E532" s="2" t="s">
        <v>1484</v>
      </c>
      <c r="F532" s="2" t="s">
        <v>1339</v>
      </c>
      <c r="G532" s="2" t="s">
        <v>1406</v>
      </c>
      <c r="H532">
        <v>13</v>
      </c>
      <c r="I532">
        <v>0</v>
      </c>
      <c r="J532">
        <v>5</v>
      </c>
      <c r="K532">
        <v>0</v>
      </c>
      <c r="L532">
        <v>5</v>
      </c>
      <c r="M532">
        <v>0</v>
      </c>
      <c r="N532">
        <v>23</v>
      </c>
    </row>
    <row r="533" spans="1:14">
      <c r="A533" s="2" t="s">
        <v>14</v>
      </c>
      <c r="B533">
        <v>2019</v>
      </c>
      <c r="C533">
        <v>15608729</v>
      </c>
      <c r="D533" s="2" t="s">
        <v>1485</v>
      </c>
      <c r="E533" s="2" t="s">
        <v>1486</v>
      </c>
      <c r="F533" s="2" t="s">
        <v>1487</v>
      </c>
      <c r="G533" s="2" t="s">
        <v>1406</v>
      </c>
      <c r="H533">
        <v>0</v>
      </c>
      <c r="I533">
        <v>0</v>
      </c>
      <c r="J533">
        <v>0</v>
      </c>
      <c r="K533">
        <v>0</v>
      </c>
      <c r="L533">
        <v>2</v>
      </c>
      <c r="M533">
        <v>3</v>
      </c>
      <c r="N533">
        <v>5</v>
      </c>
    </row>
    <row r="534" spans="1:14">
      <c r="A534" s="2" t="s">
        <v>14</v>
      </c>
      <c r="B534">
        <v>2019</v>
      </c>
      <c r="C534">
        <v>15610453</v>
      </c>
      <c r="D534" s="2" t="s">
        <v>1488</v>
      </c>
      <c r="E534" s="2" t="s">
        <v>1489</v>
      </c>
      <c r="F534" s="2" t="s">
        <v>1490</v>
      </c>
      <c r="G534" s="2" t="s">
        <v>1406</v>
      </c>
      <c r="H534">
        <v>0</v>
      </c>
      <c r="I534">
        <v>0</v>
      </c>
      <c r="J534">
        <v>0</v>
      </c>
      <c r="K534">
        <v>0</v>
      </c>
      <c r="L534">
        <v>3</v>
      </c>
      <c r="M534">
        <v>0</v>
      </c>
      <c r="N534">
        <v>3</v>
      </c>
    </row>
    <row r="535" spans="1:14">
      <c r="A535" s="2" t="s">
        <v>14</v>
      </c>
      <c r="B535">
        <v>2019</v>
      </c>
      <c r="C535">
        <v>15610522</v>
      </c>
      <c r="D535" s="2" t="s">
        <v>1491</v>
      </c>
      <c r="E535" s="2" t="s">
        <v>1492</v>
      </c>
      <c r="F535" s="2" t="s">
        <v>1493</v>
      </c>
      <c r="G535" s="2" t="s">
        <v>1406</v>
      </c>
      <c r="H535">
        <v>4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6</v>
      </c>
    </row>
    <row r="536" spans="1:14">
      <c r="A536" s="2" t="s">
        <v>14</v>
      </c>
      <c r="B536">
        <v>2019</v>
      </c>
      <c r="C536">
        <v>15609063</v>
      </c>
      <c r="D536" s="2" t="s">
        <v>1494</v>
      </c>
      <c r="E536" s="2" t="s">
        <v>1495</v>
      </c>
      <c r="F536" s="2" t="s">
        <v>1496</v>
      </c>
      <c r="G536" s="2" t="s">
        <v>1406</v>
      </c>
      <c r="H536">
        <v>42305</v>
      </c>
      <c r="I536">
        <v>19922</v>
      </c>
      <c r="J536">
        <v>3731</v>
      </c>
      <c r="K536">
        <v>106664</v>
      </c>
      <c r="L536">
        <v>4</v>
      </c>
      <c r="M536">
        <v>0</v>
      </c>
      <c r="N536">
        <v>172626</v>
      </c>
    </row>
    <row r="537" spans="1:14">
      <c r="A537" s="2" t="s">
        <v>14</v>
      </c>
      <c r="B537">
        <v>2019</v>
      </c>
      <c r="C537">
        <v>15611510</v>
      </c>
      <c r="D537" s="2" t="s">
        <v>1497</v>
      </c>
      <c r="E537" s="2" t="s">
        <v>1498</v>
      </c>
      <c r="F537" s="2" t="s">
        <v>1409</v>
      </c>
      <c r="G537" s="2" t="s">
        <v>1406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1</v>
      </c>
    </row>
    <row r="538" spans="1:14">
      <c r="A538" s="2" t="s">
        <v>14</v>
      </c>
      <c r="B538">
        <v>2019</v>
      </c>
      <c r="C538">
        <v>15612663</v>
      </c>
      <c r="D538" s="2" t="s">
        <v>1499</v>
      </c>
      <c r="E538" s="2" t="s">
        <v>1500</v>
      </c>
      <c r="F538" s="2" t="s">
        <v>1409</v>
      </c>
      <c r="G538" s="2" t="s">
        <v>1406</v>
      </c>
      <c r="H538">
        <v>2</v>
      </c>
      <c r="I538">
        <v>0</v>
      </c>
      <c r="J538">
        <v>0</v>
      </c>
      <c r="K538">
        <v>0</v>
      </c>
      <c r="L538">
        <v>1</v>
      </c>
      <c r="M538">
        <v>15</v>
      </c>
      <c r="N538">
        <v>18</v>
      </c>
    </row>
    <row r="539" spans="1:14">
      <c r="A539" s="2" t="s">
        <v>14</v>
      </c>
      <c r="B539">
        <v>2019</v>
      </c>
      <c r="C539">
        <v>15607560</v>
      </c>
      <c r="D539" s="2" t="s">
        <v>1501</v>
      </c>
      <c r="E539" s="2" t="s">
        <v>1502</v>
      </c>
      <c r="F539" s="2" t="s">
        <v>1503</v>
      </c>
      <c r="G539" s="2" t="s">
        <v>1406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1</v>
      </c>
    </row>
    <row r="540" spans="1:14">
      <c r="A540" s="2" t="s">
        <v>14</v>
      </c>
      <c r="B540">
        <v>2019</v>
      </c>
      <c r="C540">
        <v>15612984</v>
      </c>
      <c r="D540" s="2" t="s">
        <v>1504</v>
      </c>
      <c r="E540" s="2" t="s">
        <v>1505</v>
      </c>
      <c r="F540" s="2" t="s">
        <v>1506</v>
      </c>
      <c r="G540" s="2" t="s">
        <v>1406</v>
      </c>
      <c r="H540">
        <v>3453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3453</v>
      </c>
    </row>
    <row r="541" spans="1:14">
      <c r="A541" s="2" t="s">
        <v>14</v>
      </c>
      <c r="B541">
        <v>2019</v>
      </c>
      <c r="C541">
        <v>15604887</v>
      </c>
      <c r="D541" s="2" t="s">
        <v>1507</v>
      </c>
      <c r="E541" s="2" t="s">
        <v>1508</v>
      </c>
      <c r="F541" s="2" t="s">
        <v>1509</v>
      </c>
      <c r="G541" s="2" t="s">
        <v>1406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5</v>
      </c>
      <c r="N541">
        <v>5</v>
      </c>
    </row>
    <row r="542" spans="1:14">
      <c r="A542" s="2" t="s">
        <v>14</v>
      </c>
      <c r="B542">
        <v>2019</v>
      </c>
      <c r="C542">
        <v>15612674</v>
      </c>
      <c r="D542" s="2" t="s">
        <v>1510</v>
      </c>
      <c r="E542" s="2" t="s">
        <v>1511</v>
      </c>
      <c r="F542" s="2" t="s">
        <v>1512</v>
      </c>
      <c r="G542" s="2" t="s">
        <v>1406</v>
      </c>
      <c r="H542">
        <v>0</v>
      </c>
      <c r="I542">
        <v>0</v>
      </c>
      <c r="J542">
        <v>0</v>
      </c>
      <c r="K542">
        <v>0</v>
      </c>
      <c r="L542">
        <v>325</v>
      </c>
      <c r="M542">
        <v>0</v>
      </c>
      <c r="N542">
        <v>325</v>
      </c>
    </row>
    <row r="543" spans="1:14">
      <c r="A543" s="2" t="s">
        <v>14</v>
      </c>
      <c r="B543">
        <v>2019</v>
      </c>
      <c r="C543">
        <v>34501258</v>
      </c>
      <c r="D543" s="2" t="s">
        <v>1513</v>
      </c>
      <c r="E543" s="2" t="s">
        <v>1514</v>
      </c>
      <c r="F543" s="2" t="s">
        <v>1515</v>
      </c>
      <c r="G543" s="2" t="s">
        <v>1516</v>
      </c>
      <c r="H543">
        <v>1</v>
      </c>
      <c r="I543">
        <v>0</v>
      </c>
      <c r="J543">
        <v>0</v>
      </c>
      <c r="K543">
        <v>2</v>
      </c>
      <c r="L543">
        <v>3</v>
      </c>
      <c r="M543">
        <v>0</v>
      </c>
      <c r="N543">
        <v>6</v>
      </c>
    </row>
    <row r="544" spans="1:14">
      <c r="A544" s="2" t="s">
        <v>14</v>
      </c>
      <c r="B544">
        <v>2019</v>
      </c>
      <c r="C544">
        <v>34501221</v>
      </c>
      <c r="D544" s="2" t="s">
        <v>1517</v>
      </c>
      <c r="E544" s="2" t="s">
        <v>1518</v>
      </c>
      <c r="F544" s="2" t="s">
        <v>1519</v>
      </c>
      <c r="G544" s="2" t="s">
        <v>1516</v>
      </c>
      <c r="H544">
        <v>0</v>
      </c>
      <c r="I544">
        <v>0</v>
      </c>
      <c r="J544">
        <v>0</v>
      </c>
      <c r="K544">
        <v>0</v>
      </c>
      <c r="L544">
        <v>3</v>
      </c>
      <c r="M544">
        <v>0</v>
      </c>
      <c r="N544">
        <v>3</v>
      </c>
    </row>
    <row r="545" spans="1:14">
      <c r="A545" s="2" t="s">
        <v>14</v>
      </c>
      <c r="B545">
        <v>2019</v>
      </c>
      <c r="C545">
        <v>34500555</v>
      </c>
      <c r="D545" s="2" t="s">
        <v>1520</v>
      </c>
      <c r="E545" s="2" t="s">
        <v>1521</v>
      </c>
      <c r="F545" s="2" t="s">
        <v>1522</v>
      </c>
      <c r="G545" s="2" t="s">
        <v>1516</v>
      </c>
      <c r="H545">
        <v>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7</v>
      </c>
    </row>
    <row r="546" spans="1:14">
      <c r="A546" s="2" t="s">
        <v>14</v>
      </c>
      <c r="B546">
        <v>2019</v>
      </c>
      <c r="C546">
        <v>34501059</v>
      </c>
      <c r="D546" s="2" t="s">
        <v>1523</v>
      </c>
      <c r="E546" s="2" t="s">
        <v>1524</v>
      </c>
      <c r="F546" s="2" t="s">
        <v>1525</v>
      </c>
      <c r="G546" s="2" t="s">
        <v>1516</v>
      </c>
      <c r="H546">
        <v>134</v>
      </c>
      <c r="I546">
        <v>4</v>
      </c>
      <c r="J546">
        <v>8</v>
      </c>
      <c r="K546">
        <v>0</v>
      </c>
      <c r="L546">
        <v>5</v>
      </c>
      <c r="M546">
        <v>0</v>
      </c>
      <c r="N546">
        <v>151</v>
      </c>
    </row>
    <row r="547" spans="1:14">
      <c r="A547" s="2" t="s">
        <v>14</v>
      </c>
      <c r="B547">
        <v>2019</v>
      </c>
      <c r="C547">
        <v>54702255</v>
      </c>
      <c r="D547" s="2" t="s">
        <v>1526</v>
      </c>
      <c r="E547" s="2" t="s">
        <v>1527</v>
      </c>
      <c r="F547" s="2" t="s">
        <v>1528</v>
      </c>
      <c r="G547" s="2" t="s">
        <v>1529</v>
      </c>
      <c r="H547">
        <v>71</v>
      </c>
      <c r="I547">
        <v>46</v>
      </c>
      <c r="J547">
        <v>21</v>
      </c>
      <c r="K547">
        <v>96</v>
      </c>
      <c r="L547">
        <v>1083</v>
      </c>
      <c r="M547">
        <v>168</v>
      </c>
      <c r="N547">
        <v>1485</v>
      </c>
    </row>
    <row r="548" spans="1:14">
      <c r="A548" s="2" t="s">
        <v>14</v>
      </c>
      <c r="B548">
        <v>2019</v>
      </c>
      <c r="C548">
        <v>54702562</v>
      </c>
      <c r="D548" s="2" t="s">
        <v>1530</v>
      </c>
      <c r="E548" s="2" t="s">
        <v>1531</v>
      </c>
      <c r="F548" s="2" t="s">
        <v>1532</v>
      </c>
      <c r="G548" s="2" t="s">
        <v>1529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1</v>
      </c>
    </row>
    <row r="549" spans="1:14">
      <c r="A549" s="2" t="s">
        <v>14</v>
      </c>
      <c r="B549">
        <v>2019</v>
      </c>
      <c r="C549">
        <v>54701905</v>
      </c>
      <c r="D549" s="2" t="s">
        <v>1533</v>
      </c>
      <c r="E549" s="2"/>
      <c r="F549" s="2"/>
      <c r="G549" s="2" t="s">
        <v>1529</v>
      </c>
      <c r="H549">
        <v>0</v>
      </c>
      <c r="I549">
        <v>0</v>
      </c>
      <c r="J549">
        <v>0</v>
      </c>
      <c r="K549">
        <v>0</v>
      </c>
      <c r="L549">
        <v>34</v>
      </c>
      <c r="M549">
        <v>15</v>
      </c>
      <c r="N549">
        <v>49</v>
      </c>
    </row>
    <row r="550" spans="1:14">
      <c r="A550" s="2" t="s">
        <v>14</v>
      </c>
      <c r="B550">
        <v>2019</v>
      </c>
      <c r="C550">
        <v>54702483</v>
      </c>
      <c r="D550" s="2" t="s">
        <v>1534</v>
      </c>
      <c r="E550" s="2" t="s">
        <v>1535</v>
      </c>
      <c r="F550" s="2" t="s">
        <v>336</v>
      </c>
      <c r="G550" s="2" t="s">
        <v>1529</v>
      </c>
      <c r="H550">
        <v>0</v>
      </c>
      <c r="I550">
        <v>8</v>
      </c>
      <c r="J550">
        <v>0</v>
      </c>
      <c r="K550">
        <v>0</v>
      </c>
      <c r="L550">
        <v>3</v>
      </c>
      <c r="M550">
        <v>0</v>
      </c>
      <c r="N550">
        <v>11</v>
      </c>
    </row>
    <row r="551" spans="1:14">
      <c r="A551" s="2" t="s">
        <v>14</v>
      </c>
      <c r="B551">
        <v>2019</v>
      </c>
      <c r="C551">
        <v>54734146</v>
      </c>
      <c r="D551" s="2" t="s">
        <v>1536</v>
      </c>
      <c r="E551" s="2" t="s">
        <v>1537</v>
      </c>
      <c r="F551" s="2" t="s">
        <v>1538</v>
      </c>
      <c r="G551" s="2" t="s">
        <v>1529</v>
      </c>
      <c r="H551">
        <v>0</v>
      </c>
      <c r="I551">
        <v>0</v>
      </c>
      <c r="J551">
        <v>0</v>
      </c>
      <c r="K551">
        <v>2</v>
      </c>
      <c r="L551">
        <v>17</v>
      </c>
      <c r="M551">
        <v>20</v>
      </c>
      <c r="N551">
        <v>39</v>
      </c>
    </row>
    <row r="552" spans="1:14">
      <c r="A552" s="2" t="s">
        <v>14</v>
      </c>
      <c r="B552">
        <v>2019</v>
      </c>
      <c r="C552">
        <v>54701183</v>
      </c>
      <c r="D552" s="2" t="s">
        <v>1539</v>
      </c>
      <c r="E552" s="2" t="s">
        <v>1540</v>
      </c>
      <c r="F552" s="2" t="s">
        <v>1541</v>
      </c>
      <c r="G552" s="2" t="s">
        <v>1529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2</v>
      </c>
      <c r="N552">
        <v>3</v>
      </c>
    </row>
    <row r="553" spans="1:14">
      <c r="A553" s="2" t="s">
        <v>14</v>
      </c>
      <c r="B553">
        <v>2019</v>
      </c>
      <c r="C553">
        <v>54702467</v>
      </c>
      <c r="D553" s="2" t="s">
        <v>1542</v>
      </c>
      <c r="E553" s="2" t="s">
        <v>1543</v>
      </c>
      <c r="F553" s="2" t="s">
        <v>1544</v>
      </c>
      <c r="G553" s="2" t="s">
        <v>1529</v>
      </c>
      <c r="H553">
        <v>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</v>
      </c>
    </row>
    <row r="554" spans="1:14">
      <c r="A554" s="2" t="s">
        <v>14</v>
      </c>
      <c r="B554">
        <v>2019</v>
      </c>
      <c r="C554">
        <v>54701811</v>
      </c>
      <c r="D554" s="2" t="s">
        <v>1545</v>
      </c>
      <c r="E554" s="2" t="s">
        <v>1546</v>
      </c>
      <c r="F554" s="2" t="s">
        <v>1547</v>
      </c>
      <c r="G554" s="2" t="s">
        <v>1529</v>
      </c>
      <c r="H554">
        <v>1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2</v>
      </c>
    </row>
    <row r="555" spans="1:14">
      <c r="A555" s="2" t="s">
        <v>14</v>
      </c>
      <c r="B555">
        <v>2019</v>
      </c>
      <c r="C555">
        <v>54702409</v>
      </c>
      <c r="D555" s="2" t="s">
        <v>1548</v>
      </c>
      <c r="E555" s="2" t="s">
        <v>1549</v>
      </c>
      <c r="F555" s="2" t="s">
        <v>1550</v>
      </c>
      <c r="G555" s="2" t="s">
        <v>1529</v>
      </c>
      <c r="H555">
        <v>1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2</v>
      </c>
    </row>
    <row r="556" spans="1:14">
      <c r="A556" s="2" t="s">
        <v>14</v>
      </c>
      <c r="B556">
        <v>2019</v>
      </c>
      <c r="C556">
        <v>54702022</v>
      </c>
      <c r="D556" s="2" t="s">
        <v>1551</v>
      </c>
      <c r="E556" s="2" t="s">
        <v>1552</v>
      </c>
      <c r="F556" s="2" t="s">
        <v>1553</v>
      </c>
      <c r="G556" s="2" t="s">
        <v>1529</v>
      </c>
      <c r="H556">
        <v>0</v>
      </c>
      <c r="I556">
        <v>0</v>
      </c>
      <c r="J556">
        <v>0</v>
      </c>
      <c r="K556">
        <v>0</v>
      </c>
      <c r="L556">
        <v>2</v>
      </c>
      <c r="M556">
        <v>0</v>
      </c>
      <c r="N556">
        <v>2</v>
      </c>
    </row>
    <row r="557" spans="1:14">
      <c r="A557" s="2" t="s">
        <v>14</v>
      </c>
      <c r="B557">
        <v>2019</v>
      </c>
      <c r="C557">
        <v>54701615</v>
      </c>
      <c r="D557" s="2" t="s">
        <v>1554</v>
      </c>
      <c r="E557" s="2" t="s">
        <v>1555</v>
      </c>
      <c r="F557" s="2" t="s">
        <v>1556</v>
      </c>
      <c r="G557" s="2" t="s">
        <v>1529</v>
      </c>
      <c r="H557">
        <v>0</v>
      </c>
      <c r="I557">
        <v>4</v>
      </c>
      <c r="J557">
        <v>1</v>
      </c>
      <c r="K557">
        <v>0</v>
      </c>
      <c r="L557">
        <v>1</v>
      </c>
      <c r="M557">
        <v>0</v>
      </c>
      <c r="N557">
        <v>6</v>
      </c>
    </row>
    <row r="558" spans="1:14">
      <c r="A558" s="2" t="s">
        <v>14</v>
      </c>
      <c r="B558">
        <v>2019</v>
      </c>
      <c r="C558">
        <v>54702538</v>
      </c>
      <c r="D558" s="2" t="s">
        <v>1557</v>
      </c>
      <c r="E558" s="2" t="s">
        <v>1558</v>
      </c>
      <c r="F558" s="2" t="s">
        <v>1559</v>
      </c>
      <c r="G558" s="2" t="s">
        <v>1529</v>
      </c>
      <c r="H558">
        <v>0</v>
      </c>
      <c r="I558">
        <v>0</v>
      </c>
      <c r="J558">
        <v>0</v>
      </c>
      <c r="K558">
        <v>0</v>
      </c>
      <c r="L558">
        <v>2</v>
      </c>
      <c r="M558">
        <v>0</v>
      </c>
      <c r="N558">
        <v>2</v>
      </c>
    </row>
    <row r="559" spans="1:14">
      <c r="A559" s="2" t="s">
        <v>14</v>
      </c>
      <c r="B559">
        <v>2019</v>
      </c>
      <c r="C559">
        <v>54702347</v>
      </c>
      <c r="D559" s="2" t="s">
        <v>1560</v>
      </c>
      <c r="E559" s="2" t="s">
        <v>1561</v>
      </c>
      <c r="F559" s="2" t="s">
        <v>434</v>
      </c>
      <c r="G559" s="2" t="s">
        <v>1529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2</v>
      </c>
      <c r="N559">
        <v>2</v>
      </c>
    </row>
    <row r="560" spans="1:14">
      <c r="A560" s="2" t="s">
        <v>14</v>
      </c>
      <c r="B560">
        <v>2019</v>
      </c>
      <c r="C560">
        <v>60204276</v>
      </c>
      <c r="D560" s="2" t="s">
        <v>146</v>
      </c>
      <c r="E560" s="2" t="s">
        <v>1562</v>
      </c>
      <c r="F560" s="2" t="s">
        <v>1563</v>
      </c>
      <c r="G560" s="2" t="s">
        <v>1564</v>
      </c>
      <c r="H560">
        <v>0</v>
      </c>
      <c r="I560">
        <v>2</v>
      </c>
      <c r="J560">
        <v>0</v>
      </c>
      <c r="K560">
        <v>3</v>
      </c>
      <c r="L560">
        <v>30</v>
      </c>
      <c r="M560">
        <v>14</v>
      </c>
      <c r="N560">
        <v>49</v>
      </c>
    </row>
    <row r="561" spans="1:14">
      <c r="A561" s="2" t="s">
        <v>14</v>
      </c>
      <c r="B561">
        <v>2019</v>
      </c>
      <c r="C561">
        <v>60202910</v>
      </c>
      <c r="D561" s="2" t="s">
        <v>1565</v>
      </c>
      <c r="E561" s="2" t="s">
        <v>1566</v>
      </c>
      <c r="F561" s="2" t="s">
        <v>1567</v>
      </c>
      <c r="G561" s="2" t="s">
        <v>1564</v>
      </c>
      <c r="H561">
        <v>0</v>
      </c>
      <c r="I561">
        <v>0</v>
      </c>
      <c r="J561">
        <v>0</v>
      </c>
      <c r="K561">
        <v>0</v>
      </c>
      <c r="L561">
        <v>12</v>
      </c>
      <c r="M561">
        <v>0</v>
      </c>
      <c r="N561">
        <v>12</v>
      </c>
    </row>
    <row r="562" spans="1:14">
      <c r="A562" s="2" t="s">
        <v>14</v>
      </c>
      <c r="B562">
        <v>2019</v>
      </c>
      <c r="C562">
        <v>60202055</v>
      </c>
      <c r="D562" s="2" t="s">
        <v>1568</v>
      </c>
      <c r="E562" s="2" t="s">
        <v>1569</v>
      </c>
      <c r="F562" s="2" t="s">
        <v>1570</v>
      </c>
      <c r="G562" s="2" t="s">
        <v>1564</v>
      </c>
      <c r="H562">
        <v>12</v>
      </c>
      <c r="I562">
        <v>0</v>
      </c>
      <c r="J562">
        <v>3</v>
      </c>
      <c r="K562">
        <v>0</v>
      </c>
      <c r="L562">
        <v>9</v>
      </c>
      <c r="M562">
        <v>0</v>
      </c>
      <c r="N562">
        <v>24</v>
      </c>
    </row>
    <row r="563" spans="1:14">
      <c r="A563" s="2" t="s">
        <v>14</v>
      </c>
      <c r="B563">
        <v>2019</v>
      </c>
      <c r="C563">
        <v>60202258</v>
      </c>
      <c r="D563" s="2" t="s">
        <v>1571</v>
      </c>
      <c r="E563" s="2" t="s">
        <v>1572</v>
      </c>
      <c r="F563" s="2" t="s">
        <v>1573</v>
      </c>
      <c r="G563" s="2" t="s">
        <v>1564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2</v>
      </c>
      <c r="N563">
        <v>2</v>
      </c>
    </row>
    <row r="564" spans="1:14">
      <c r="A564" s="2" t="s">
        <v>14</v>
      </c>
      <c r="B564">
        <v>2019</v>
      </c>
      <c r="C564">
        <v>60201938</v>
      </c>
      <c r="D564" s="2" t="s">
        <v>1574</v>
      </c>
      <c r="E564" s="2" t="s">
        <v>1575</v>
      </c>
      <c r="F564" s="2" t="s">
        <v>1576</v>
      </c>
      <c r="G564" s="2" t="s">
        <v>1564</v>
      </c>
      <c r="H564">
        <v>4</v>
      </c>
      <c r="I564">
        <v>0</v>
      </c>
      <c r="J564">
        <v>0</v>
      </c>
      <c r="K564">
        <v>0</v>
      </c>
      <c r="L564">
        <v>3</v>
      </c>
      <c r="M564">
        <v>1</v>
      </c>
      <c r="N564">
        <v>8</v>
      </c>
    </row>
    <row r="565" spans="1:14">
      <c r="A565" s="2" t="s">
        <v>14</v>
      </c>
      <c r="B565">
        <v>2019</v>
      </c>
      <c r="C565">
        <v>60205137</v>
      </c>
      <c r="D565" s="2" t="s">
        <v>1577</v>
      </c>
      <c r="E565" s="2" t="s">
        <v>1578</v>
      </c>
      <c r="F565" s="2" t="s">
        <v>1579</v>
      </c>
      <c r="G565" s="2" t="s">
        <v>1564</v>
      </c>
      <c r="H565">
        <v>0</v>
      </c>
      <c r="I565">
        <v>0</v>
      </c>
      <c r="J565">
        <v>6</v>
      </c>
      <c r="K565">
        <v>0</v>
      </c>
      <c r="L565">
        <v>0</v>
      </c>
      <c r="M565">
        <v>0</v>
      </c>
      <c r="N565">
        <v>6</v>
      </c>
    </row>
    <row r="566" spans="1:14">
      <c r="A566" s="2" t="s">
        <v>14</v>
      </c>
      <c r="B566">
        <v>2019</v>
      </c>
      <c r="C566">
        <v>60202715</v>
      </c>
      <c r="D566" s="2" t="s">
        <v>1580</v>
      </c>
      <c r="E566" s="2" t="s">
        <v>1581</v>
      </c>
      <c r="F566" s="2" t="s">
        <v>1573</v>
      </c>
      <c r="G566" s="2" t="s">
        <v>1564</v>
      </c>
      <c r="H566">
        <v>10</v>
      </c>
      <c r="I566">
        <v>0</v>
      </c>
      <c r="J566">
        <v>0</v>
      </c>
      <c r="K566">
        <v>0</v>
      </c>
      <c r="L566">
        <v>2</v>
      </c>
      <c r="M566">
        <v>0</v>
      </c>
      <c r="N566">
        <v>12</v>
      </c>
    </row>
    <row r="567" spans="1:14">
      <c r="A567" s="2" t="s">
        <v>14</v>
      </c>
      <c r="B567">
        <v>2019</v>
      </c>
      <c r="C567">
        <v>60201012</v>
      </c>
      <c r="D567" s="2" t="s">
        <v>1582</v>
      </c>
      <c r="E567" s="2" t="s">
        <v>1583</v>
      </c>
      <c r="F567" s="2" t="s">
        <v>1570</v>
      </c>
      <c r="G567" s="2" t="s">
        <v>1564</v>
      </c>
      <c r="H567">
        <v>0</v>
      </c>
      <c r="I567">
        <v>0</v>
      </c>
      <c r="J567">
        <v>0</v>
      </c>
      <c r="K567">
        <v>0</v>
      </c>
      <c r="L567">
        <v>29</v>
      </c>
      <c r="M567">
        <v>0</v>
      </c>
      <c r="N567">
        <v>29</v>
      </c>
    </row>
    <row r="568" spans="1:14">
      <c r="A568" s="2" t="s">
        <v>14</v>
      </c>
      <c r="B568">
        <v>2019</v>
      </c>
      <c r="C568">
        <v>60202267</v>
      </c>
      <c r="D568" s="2" t="s">
        <v>1584</v>
      </c>
      <c r="E568" s="2" t="s">
        <v>1585</v>
      </c>
      <c r="F568" s="2" t="s">
        <v>1586</v>
      </c>
      <c r="G568" s="2" t="s">
        <v>1564</v>
      </c>
      <c r="H568">
        <v>0</v>
      </c>
      <c r="I568">
        <v>0</v>
      </c>
      <c r="J568">
        <v>3</v>
      </c>
      <c r="K568">
        <v>0</v>
      </c>
      <c r="L568">
        <v>5</v>
      </c>
      <c r="M568">
        <v>0</v>
      </c>
      <c r="N568">
        <v>8</v>
      </c>
    </row>
    <row r="569" spans="1:14">
      <c r="A569" s="2" t="s">
        <v>14</v>
      </c>
      <c r="B569">
        <v>2019</v>
      </c>
      <c r="C569">
        <v>60202069</v>
      </c>
      <c r="D569" s="2" t="s">
        <v>1587</v>
      </c>
      <c r="E569" s="2" t="s">
        <v>1588</v>
      </c>
      <c r="F569" s="2" t="s">
        <v>1589</v>
      </c>
      <c r="G569" s="2" t="s">
        <v>1564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1</v>
      </c>
    </row>
    <row r="570" spans="1:14">
      <c r="A570" s="2" t="s">
        <v>14</v>
      </c>
      <c r="B570">
        <v>2019</v>
      </c>
      <c r="C570">
        <v>60202814</v>
      </c>
      <c r="D570" s="2" t="s">
        <v>1590</v>
      </c>
      <c r="E570" s="2" t="s">
        <v>1591</v>
      </c>
      <c r="F570" s="2" t="s">
        <v>1592</v>
      </c>
      <c r="G570" s="2" t="s">
        <v>1564</v>
      </c>
      <c r="H570">
        <v>0</v>
      </c>
      <c r="I570">
        <v>4</v>
      </c>
      <c r="J570">
        <v>1755</v>
      </c>
      <c r="K570">
        <v>0</v>
      </c>
      <c r="L570">
        <v>0</v>
      </c>
      <c r="M570">
        <v>0</v>
      </c>
      <c r="N570">
        <v>1759</v>
      </c>
    </row>
    <row r="571" spans="1:14">
      <c r="A571" s="2" t="s">
        <v>14</v>
      </c>
      <c r="B571">
        <v>2019</v>
      </c>
      <c r="C571">
        <v>60202671</v>
      </c>
      <c r="D571" s="2"/>
      <c r="E571" s="2"/>
      <c r="F571" s="2" t="s">
        <v>1016</v>
      </c>
      <c r="G571" s="2" t="s">
        <v>1564</v>
      </c>
      <c r="H571">
        <v>0</v>
      </c>
      <c r="I571">
        <v>1</v>
      </c>
      <c r="J571">
        <v>0</v>
      </c>
      <c r="K571">
        <v>0</v>
      </c>
      <c r="L571">
        <v>2</v>
      </c>
      <c r="M571">
        <v>0</v>
      </c>
      <c r="N571">
        <v>3</v>
      </c>
    </row>
    <row r="572" spans="1:14">
      <c r="A572" s="2" t="s">
        <v>14</v>
      </c>
      <c r="B572">
        <v>2019</v>
      </c>
      <c r="C572">
        <v>60201816</v>
      </c>
      <c r="D572" s="2" t="s">
        <v>1593</v>
      </c>
      <c r="E572" s="2" t="s">
        <v>1594</v>
      </c>
      <c r="F572" s="2" t="s">
        <v>1595</v>
      </c>
      <c r="G572" s="2" t="s">
        <v>1564</v>
      </c>
      <c r="H572">
        <v>743</v>
      </c>
      <c r="I572">
        <v>5009</v>
      </c>
      <c r="J572">
        <v>4327</v>
      </c>
      <c r="K572">
        <v>29309</v>
      </c>
      <c r="L572">
        <v>615757</v>
      </c>
      <c r="M572">
        <v>37181</v>
      </c>
      <c r="N572">
        <v>692326</v>
      </c>
    </row>
    <row r="573" spans="1:14">
      <c r="A573" s="2" t="s">
        <v>14</v>
      </c>
      <c r="B573">
        <v>2019</v>
      </c>
      <c r="C573">
        <v>60201484</v>
      </c>
      <c r="D573" s="2" t="s">
        <v>1596</v>
      </c>
      <c r="E573" s="2" t="s">
        <v>1597</v>
      </c>
      <c r="F573" s="2" t="s">
        <v>1598</v>
      </c>
      <c r="G573" s="2" t="s">
        <v>1564</v>
      </c>
      <c r="H573">
        <v>66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67</v>
      </c>
    </row>
    <row r="574" spans="1:14">
      <c r="A574" s="2" t="s">
        <v>14</v>
      </c>
      <c r="B574">
        <v>2019</v>
      </c>
      <c r="C574">
        <v>60200735</v>
      </c>
      <c r="D574" s="2" t="s">
        <v>1596</v>
      </c>
      <c r="E574" s="2" t="s">
        <v>1599</v>
      </c>
      <c r="F574" s="2" t="s">
        <v>1598</v>
      </c>
      <c r="G574" s="2" t="s">
        <v>1564</v>
      </c>
      <c r="H574">
        <v>9042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9043</v>
      </c>
    </row>
    <row r="575" spans="1:14">
      <c r="A575" s="2" t="s">
        <v>14</v>
      </c>
      <c r="B575">
        <v>2019</v>
      </c>
      <c r="C575">
        <v>60201658</v>
      </c>
      <c r="D575" s="2" t="s">
        <v>1600</v>
      </c>
      <c r="E575" s="2" t="s">
        <v>1601</v>
      </c>
      <c r="F575" s="2" t="s">
        <v>1602</v>
      </c>
      <c r="G575" s="2" t="s">
        <v>1564</v>
      </c>
      <c r="H575">
        <v>0</v>
      </c>
      <c r="I575">
        <v>8</v>
      </c>
      <c r="J575">
        <v>6</v>
      </c>
      <c r="K575">
        <v>0</v>
      </c>
      <c r="L575">
        <v>7</v>
      </c>
      <c r="M575">
        <v>0</v>
      </c>
      <c r="N575">
        <v>21</v>
      </c>
    </row>
    <row r="576" spans="1:14">
      <c r="A576" s="2" t="s">
        <v>14</v>
      </c>
      <c r="B576">
        <v>2019</v>
      </c>
      <c r="C576">
        <v>82200698</v>
      </c>
      <c r="D576" s="2" t="s">
        <v>1603</v>
      </c>
      <c r="E576" s="2" t="s">
        <v>1604</v>
      </c>
      <c r="F576" s="2" t="s">
        <v>1605</v>
      </c>
      <c r="G576" s="2" t="s">
        <v>1606</v>
      </c>
      <c r="H576">
        <v>1286</v>
      </c>
      <c r="I576">
        <v>0</v>
      </c>
      <c r="J576">
        <v>0</v>
      </c>
      <c r="K576">
        <v>622</v>
      </c>
      <c r="L576">
        <v>0</v>
      </c>
      <c r="M576">
        <v>1280</v>
      </c>
      <c r="N576">
        <v>3188</v>
      </c>
    </row>
    <row r="577" spans="1:14">
      <c r="A577" s="2" t="s">
        <v>14</v>
      </c>
      <c r="B577">
        <v>2019</v>
      </c>
      <c r="C577">
        <v>58502819</v>
      </c>
      <c r="D577" s="2" t="s">
        <v>1607</v>
      </c>
      <c r="E577" s="2" t="s">
        <v>1608</v>
      </c>
      <c r="F577" s="2" t="s">
        <v>1609</v>
      </c>
      <c r="G577" s="2" t="s">
        <v>1610</v>
      </c>
      <c r="H577">
        <v>60</v>
      </c>
      <c r="I577">
        <v>0</v>
      </c>
      <c r="J577">
        <v>5</v>
      </c>
      <c r="K577">
        <v>0</v>
      </c>
      <c r="L577">
        <v>5</v>
      </c>
      <c r="M577">
        <v>0</v>
      </c>
      <c r="N577">
        <v>70</v>
      </c>
    </row>
    <row r="578" spans="1:14">
      <c r="A578" s="2" t="s">
        <v>14</v>
      </c>
      <c r="B578">
        <v>2019</v>
      </c>
      <c r="C578">
        <v>58501194</v>
      </c>
      <c r="D578" s="2" t="s">
        <v>1611</v>
      </c>
      <c r="E578" s="2" t="s">
        <v>1612</v>
      </c>
      <c r="F578" s="2" t="s">
        <v>1613</v>
      </c>
      <c r="G578" s="2" t="s">
        <v>1610</v>
      </c>
      <c r="H578">
        <v>6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6</v>
      </c>
    </row>
    <row r="579" spans="1:14">
      <c r="A579" s="2" t="s">
        <v>14</v>
      </c>
      <c r="B579">
        <v>2019</v>
      </c>
      <c r="C579">
        <v>58502501</v>
      </c>
      <c r="D579" s="2" t="s">
        <v>1614</v>
      </c>
      <c r="E579" s="2" t="s">
        <v>1615</v>
      </c>
      <c r="F579" s="2" t="s">
        <v>1616</v>
      </c>
      <c r="G579" s="2" t="s">
        <v>1610</v>
      </c>
      <c r="H579">
        <v>0</v>
      </c>
      <c r="I579">
        <v>0</v>
      </c>
      <c r="J579">
        <v>2</v>
      </c>
      <c r="K579">
        <v>1</v>
      </c>
      <c r="L579">
        <v>6</v>
      </c>
      <c r="M579">
        <v>0</v>
      </c>
      <c r="N579">
        <v>9</v>
      </c>
    </row>
    <row r="580" spans="1:14">
      <c r="A580" s="2" t="s">
        <v>14</v>
      </c>
      <c r="B580">
        <v>2019</v>
      </c>
      <c r="C580">
        <v>58502905</v>
      </c>
      <c r="D580" s="2"/>
      <c r="E580" s="2"/>
      <c r="F580" s="2" t="s">
        <v>1617</v>
      </c>
      <c r="G580" s="2" t="s">
        <v>1610</v>
      </c>
      <c r="H580">
        <v>0</v>
      </c>
      <c r="I580">
        <v>0</v>
      </c>
      <c r="J580">
        <v>1</v>
      </c>
      <c r="K580">
        <v>0</v>
      </c>
      <c r="L580">
        <v>1</v>
      </c>
      <c r="M580">
        <v>0</v>
      </c>
      <c r="N580">
        <v>2</v>
      </c>
    </row>
    <row r="581" spans="1:14">
      <c r="A581" s="2" t="s">
        <v>14</v>
      </c>
      <c r="B581">
        <v>2019</v>
      </c>
      <c r="C581">
        <v>58502898</v>
      </c>
      <c r="D581" s="2" t="s">
        <v>1618</v>
      </c>
      <c r="E581" s="2" t="s">
        <v>1619</v>
      </c>
      <c r="F581" s="2" t="s">
        <v>1620</v>
      </c>
      <c r="G581" s="2" t="s">
        <v>1610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</row>
    <row r="582" spans="1:14">
      <c r="A582" s="2" t="s">
        <v>14</v>
      </c>
      <c r="B582">
        <v>2019</v>
      </c>
      <c r="C582">
        <v>58502746</v>
      </c>
      <c r="D582" s="2" t="s">
        <v>1621</v>
      </c>
      <c r="E582" s="2" t="s">
        <v>1622</v>
      </c>
      <c r="F582" s="2" t="s">
        <v>1623</v>
      </c>
      <c r="G582" s="2" t="s">
        <v>1610</v>
      </c>
      <c r="H582">
        <v>0</v>
      </c>
      <c r="I582">
        <v>0</v>
      </c>
      <c r="J582">
        <v>0</v>
      </c>
      <c r="K582">
        <v>0</v>
      </c>
      <c r="L582">
        <v>11</v>
      </c>
      <c r="M582">
        <v>25</v>
      </c>
      <c r="N582">
        <v>36</v>
      </c>
    </row>
    <row r="583" spans="1:14">
      <c r="A583" s="2" t="s">
        <v>14</v>
      </c>
      <c r="B583">
        <v>2019</v>
      </c>
      <c r="C583">
        <v>58501585</v>
      </c>
      <c r="D583" s="2" t="s">
        <v>1624</v>
      </c>
      <c r="E583" s="2" t="s">
        <v>1625</v>
      </c>
      <c r="F583" s="2" t="s">
        <v>1626</v>
      </c>
      <c r="G583" s="2" t="s">
        <v>1610</v>
      </c>
      <c r="H583">
        <v>0</v>
      </c>
      <c r="I583">
        <v>0</v>
      </c>
      <c r="J583">
        <v>0</v>
      </c>
      <c r="K583">
        <v>2</v>
      </c>
      <c r="L583">
        <v>6</v>
      </c>
      <c r="M583">
        <v>10</v>
      </c>
      <c r="N583">
        <v>18</v>
      </c>
    </row>
    <row r="584" spans="1:14">
      <c r="A584" s="2" t="s">
        <v>14</v>
      </c>
      <c r="B584">
        <v>2019</v>
      </c>
      <c r="C584">
        <v>58502766</v>
      </c>
      <c r="D584" s="2" t="s">
        <v>1627</v>
      </c>
      <c r="E584" s="2" t="s">
        <v>1628</v>
      </c>
      <c r="F584" s="2" t="s">
        <v>1629</v>
      </c>
      <c r="G584" s="2" t="s">
        <v>1610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2</v>
      </c>
      <c r="N584">
        <v>2</v>
      </c>
    </row>
    <row r="585" spans="1:14">
      <c r="A585" s="2" t="s">
        <v>14</v>
      </c>
      <c r="B585">
        <v>2019</v>
      </c>
      <c r="C585">
        <v>98801026</v>
      </c>
      <c r="D585" s="2" t="s">
        <v>1630</v>
      </c>
      <c r="E585" s="2" t="s">
        <v>1631</v>
      </c>
      <c r="F585" s="2" t="s">
        <v>1632</v>
      </c>
      <c r="G585" s="2" t="s">
        <v>1633</v>
      </c>
      <c r="H585">
        <v>0</v>
      </c>
      <c r="I585">
        <v>0</v>
      </c>
      <c r="J585">
        <v>0</v>
      </c>
      <c r="K585">
        <v>0</v>
      </c>
      <c r="L585">
        <v>4</v>
      </c>
      <c r="M585">
        <v>0</v>
      </c>
      <c r="N585">
        <v>4</v>
      </c>
    </row>
    <row r="586" spans="1:14">
      <c r="A586" s="2" t="s">
        <v>14</v>
      </c>
      <c r="B586">
        <v>2019</v>
      </c>
      <c r="C586">
        <v>98805271</v>
      </c>
      <c r="D586" s="2" t="s">
        <v>1634</v>
      </c>
      <c r="E586" s="2" t="s">
        <v>1635</v>
      </c>
      <c r="F586" s="2" t="s">
        <v>1632</v>
      </c>
      <c r="G586" s="2" t="s">
        <v>1633</v>
      </c>
      <c r="H586">
        <v>0</v>
      </c>
      <c r="I586">
        <v>0</v>
      </c>
      <c r="J586">
        <v>0</v>
      </c>
      <c r="K586">
        <v>0</v>
      </c>
      <c r="L586">
        <v>21</v>
      </c>
      <c r="M586">
        <v>0</v>
      </c>
      <c r="N586">
        <v>21</v>
      </c>
    </row>
    <row r="587" spans="1:14">
      <c r="A587" s="2" t="s">
        <v>14</v>
      </c>
      <c r="B587">
        <v>2019</v>
      </c>
      <c r="C587">
        <v>98800094</v>
      </c>
      <c r="D587" s="2" t="s">
        <v>1636</v>
      </c>
      <c r="E587" s="2" t="s">
        <v>1637</v>
      </c>
      <c r="F587" s="2" t="s">
        <v>1632</v>
      </c>
      <c r="G587" s="2" t="s">
        <v>1633</v>
      </c>
      <c r="H587">
        <v>0</v>
      </c>
      <c r="I587">
        <v>0</v>
      </c>
      <c r="J587">
        <v>200</v>
      </c>
      <c r="K587">
        <v>0</v>
      </c>
      <c r="L587">
        <v>0</v>
      </c>
      <c r="M587">
        <v>0</v>
      </c>
      <c r="N587">
        <v>200</v>
      </c>
    </row>
    <row r="588" spans="1:14">
      <c r="A588" s="2" t="s">
        <v>14</v>
      </c>
      <c r="B588">
        <v>2019</v>
      </c>
      <c r="C588">
        <v>98803415</v>
      </c>
      <c r="D588" s="2" t="s">
        <v>1638</v>
      </c>
      <c r="E588" s="2" t="s">
        <v>1639</v>
      </c>
      <c r="F588" s="2" t="s">
        <v>748</v>
      </c>
      <c r="G588" s="2" t="s">
        <v>1633</v>
      </c>
      <c r="H588">
        <v>0</v>
      </c>
      <c r="I588">
        <v>31</v>
      </c>
      <c r="J588">
        <v>0</v>
      </c>
      <c r="K588">
        <v>0</v>
      </c>
      <c r="L588">
        <v>7</v>
      </c>
      <c r="M588">
        <v>0</v>
      </c>
      <c r="N588">
        <v>38</v>
      </c>
    </row>
    <row r="589" spans="1:14">
      <c r="A589" s="2" t="s">
        <v>14</v>
      </c>
      <c r="B589">
        <v>2019</v>
      </c>
      <c r="C589">
        <v>98803103</v>
      </c>
      <c r="D589" s="2" t="s">
        <v>1640</v>
      </c>
      <c r="E589" s="2" t="s">
        <v>1641</v>
      </c>
      <c r="F589" s="2" t="s">
        <v>1642</v>
      </c>
      <c r="G589" s="2" t="s">
        <v>1633</v>
      </c>
      <c r="H589">
        <v>4</v>
      </c>
      <c r="I589">
        <v>0</v>
      </c>
      <c r="J589">
        <v>2</v>
      </c>
      <c r="K589">
        <v>1</v>
      </c>
      <c r="L589">
        <v>11</v>
      </c>
      <c r="M589">
        <v>6</v>
      </c>
      <c r="N589">
        <v>24</v>
      </c>
    </row>
    <row r="590" spans="1:14">
      <c r="A590" s="2" t="s">
        <v>14</v>
      </c>
      <c r="B590">
        <v>2019</v>
      </c>
      <c r="C590">
        <v>98805448</v>
      </c>
      <c r="D590" s="2" t="s">
        <v>1643</v>
      </c>
      <c r="E590" s="2" t="s">
        <v>1644</v>
      </c>
      <c r="F590" s="2" t="s">
        <v>1645</v>
      </c>
      <c r="G590" s="2" t="s">
        <v>1633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1</v>
      </c>
    </row>
    <row r="591" spans="1:14">
      <c r="A591" s="2" t="s">
        <v>14</v>
      </c>
      <c r="B591">
        <v>2019</v>
      </c>
      <c r="C591">
        <v>98804841</v>
      </c>
      <c r="D591" s="2" t="s">
        <v>1646</v>
      </c>
      <c r="E591" s="2" t="s">
        <v>1647</v>
      </c>
      <c r="F591" s="2" t="s">
        <v>1648</v>
      </c>
      <c r="G591" s="2" t="s">
        <v>1633</v>
      </c>
      <c r="H591">
        <v>1370</v>
      </c>
      <c r="I591">
        <v>0</v>
      </c>
      <c r="J591">
        <v>19</v>
      </c>
      <c r="K591">
        <v>0</v>
      </c>
      <c r="L591">
        <v>1</v>
      </c>
      <c r="M591">
        <v>0</v>
      </c>
      <c r="N591">
        <v>1390</v>
      </c>
    </row>
    <row r="592" spans="1:14">
      <c r="A592" s="2" t="s">
        <v>14</v>
      </c>
      <c r="B592">
        <v>2019</v>
      </c>
      <c r="C592">
        <v>98804993</v>
      </c>
      <c r="D592" s="2" t="s">
        <v>1649</v>
      </c>
      <c r="E592" s="2" t="s">
        <v>1650</v>
      </c>
      <c r="F592" s="2" t="s">
        <v>1651</v>
      </c>
      <c r="G592" s="2" t="s">
        <v>1633</v>
      </c>
      <c r="H592">
        <v>11</v>
      </c>
      <c r="I592">
        <v>0</v>
      </c>
      <c r="J592">
        <v>0</v>
      </c>
      <c r="K592">
        <v>0</v>
      </c>
      <c r="L592">
        <v>8</v>
      </c>
      <c r="M592">
        <v>0</v>
      </c>
      <c r="N592">
        <v>19</v>
      </c>
    </row>
    <row r="593" spans="1:14">
      <c r="A593" s="2" t="s">
        <v>14</v>
      </c>
      <c r="B593">
        <v>2019</v>
      </c>
      <c r="C593">
        <v>98804211</v>
      </c>
      <c r="D593" s="2" t="s">
        <v>1652</v>
      </c>
      <c r="E593" s="2" t="s">
        <v>1653</v>
      </c>
      <c r="F593" s="2" t="s">
        <v>1654</v>
      </c>
      <c r="G593" s="2" t="s">
        <v>1633</v>
      </c>
      <c r="H593">
        <v>10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10</v>
      </c>
    </row>
    <row r="594" spans="1:14">
      <c r="A594" s="2" t="s">
        <v>14</v>
      </c>
      <c r="B594">
        <v>2019</v>
      </c>
      <c r="C594">
        <v>98804965</v>
      </c>
      <c r="D594" s="2" t="s">
        <v>1655</v>
      </c>
      <c r="E594" s="2" t="s">
        <v>1656</v>
      </c>
      <c r="F594" s="2" t="s">
        <v>1632</v>
      </c>
      <c r="G594" s="2" t="s">
        <v>1633</v>
      </c>
      <c r="H594">
        <v>0</v>
      </c>
      <c r="I594">
        <v>0</v>
      </c>
      <c r="J594">
        <v>53</v>
      </c>
      <c r="K594">
        <v>0</v>
      </c>
      <c r="L594">
        <v>0</v>
      </c>
      <c r="M594">
        <v>0</v>
      </c>
      <c r="N594">
        <v>53</v>
      </c>
    </row>
    <row r="595" spans="1:14">
      <c r="A595" s="2" t="s">
        <v>14</v>
      </c>
      <c r="B595">
        <v>2019</v>
      </c>
      <c r="C595">
        <v>98805459</v>
      </c>
      <c r="D595" s="2" t="s">
        <v>1657</v>
      </c>
      <c r="E595" s="2" t="s">
        <v>1658</v>
      </c>
      <c r="F595" s="2" t="s">
        <v>1659</v>
      </c>
      <c r="G595" s="2" t="s">
        <v>1633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1</v>
      </c>
    </row>
    <row r="596" spans="1:14">
      <c r="A596" s="2" t="s">
        <v>14</v>
      </c>
      <c r="B596">
        <v>2019</v>
      </c>
      <c r="C596">
        <v>98800873</v>
      </c>
      <c r="D596" s="2" t="s">
        <v>1660</v>
      </c>
      <c r="E596" s="2" t="s">
        <v>1661</v>
      </c>
      <c r="F596" s="2" t="s">
        <v>748</v>
      </c>
      <c r="G596" s="2" t="s">
        <v>1633</v>
      </c>
      <c r="H596">
        <v>2319</v>
      </c>
      <c r="I596">
        <v>397</v>
      </c>
      <c r="J596">
        <v>0</v>
      </c>
      <c r="K596">
        <v>5230</v>
      </c>
      <c r="L596">
        <v>4888</v>
      </c>
      <c r="M596">
        <v>0</v>
      </c>
      <c r="N596">
        <v>12834</v>
      </c>
    </row>
    <row r="597" spans="1:14">
      <c r="A597" s="2" t="s">
        <v>14</v>
      </c>
      <c r="B597">
        <v>2019</v>
      </c>
      <c r="C597">
        <v>98805185</v>
      </c>
      <c r="D597" s="2" t="s">
        <v>1662</v>
      </c>
      <c r="E597" s="2" t="s">
        <v>1663</v>
      </c>
      <c r="F597" s="2" t="s">
        <v>1659</v>
      </c>
      <c r="G597" s="2" t="s">
        <v>1633</v>
      </c>
      <c r="H597">
        <v>10</v>
      </c>
      <c r="I597">
        <v>0</v>
      </c>
      <c r="J597">
        <v>0</v>
      </c>
      <c r="K597">
        <v>0</v>
      </c>
      <c r="L597">
        <v>16</v>
      </c>
      <c r="M597">
        <v>19</v>
      </c>
      <c r="N597">
        <v>45</v>
      </c>
    </row>
    <row r="598" spans="1:14">
      <c r="A598" s="2" t="s">
        <v>14</v>
      </c>
      <c r="B598">
        <v>2019</v>
      </c>
      <c r="C598">
        <v>98804296</v>
      </c>
      <c r="D598" s="2" t="s">
        <v>1662</v>
      </c>
      <c r="E598" s="2" t="s">
        <v>1664</v>
      </c>
      <c r="F598" s="2" t="s">
        <v>1659</v>
      </c>
      <c r="G598" s="2" t="s">
        <v>1633</v>
      </c>
      <c r="H598">
        <v>12</v>
      </c>
      <c r="I598">
        <v>0</v>
      </c>
      <c r="J598">
        <v>17</v>
      </c>
      <c r="K598">
        <v>0</v>
      </c>
      <c r="L598">
        <v>1</v>
      </c>
      <c r="M598">
        <v>4</v>
      </c>
      <c r="N598">
        <v>34</v>
      </c>
    </row>
    <row r="599" spans="1:14">
      <c r="A599" s="2" t="s">
        <v>14</v>
      </c>
      <c r="B599">
        <v>2019</v>
      </c>
      <c r="C599">
        <v>98805300</v>
      </c>
      <c r="D599" s="2" t="s">
        <v>1665</v>
      </c>
      <c r="E599" s="2" t="s">
        <v>1666</v>
      </c>
      <c r="F599" s="2" t="s">
        <v>1632</v>
      </c>
      <c r="G599" s="2" t="s">
        <v>1633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1</v>
      </c>
    </row>
    <row r="600" spans="1:14">
      <c r="A600" s="2" t="s">
        <v>14</v>
      </c>
      <c r="B600">
        <v>2019</v>
      </c>
      <c r="C600">
        <v>98803253</v>
      </c>
      <c r="D600" s="2" t="s">
        <v>1667</v>
      </c>
      <c r="E600" s="2" t="s">
        <v>1668</v>
      </c>
      <c r="F600" s="2" t="s">
        <v>1632</v>
      </c>
      <c r="G600" s="2" t="s">
        <v>1633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3</v>
      </c>
      <c r="N600">
        <v>3</v>
      </c>
    </row>
    <row r="601" spans="1:14">
      <c r="A601" s="2" t="s">
        <v>14</v>
      </c>
      <c r="B601">
        <v>2019</v>
      </c>
      <c r="C601">
        <v>98804799</v>
      </c>
      <c r="D601" s="2" t="s">
        <v>1669</v>
      </c>
      <c r="E601" s="2"/>
      <c r="F601" s="2"/>
      <c r="G601" s="2" t="s">
        <v>1633</v>
      </c>
      <c r="H601">
        <v>0</v>
      </c>
      <c r="I601">
        <v>35</v>
      </c>
      <c r="J601">
        <v>0</v>
      </c>
      <c r="K601">
        <v>0</v>
      </c>
      <c r="L601">
        <v>0</v>
      </c>
      <c r="M601">
        <v>0</v>
      </c>
      <c r="N601">
        <v>35</v>
      </c>
    </row>
    <row r="602" spans="1:14">
      <c r="A602" s="2" t="s">
        <v>14</v>
      </c>
      <c r="B602">
        <v>2019</v>
      </c>
      <c r="C602">
        <v>98805366</v>
      </c>
      <c r="D602" s="2" t="s">
        <v>1670</v>
      </c>
      <c r="E602" s="2" t="s">
        <v>1671</v>
      </c>
      <c r="F602" s="2" t="s">
        <v>1632</v>
      </c>
      <c r="G602" s="2" t="s">
        <v>1633</v>
      </c>
      <c r="H602">
        <v>0</v>
      </c>
      <c r="I602">
        <v>0</v>
      </c>
      <c r="J602">
        <v>0</v>
      </c>
      <c r="K602">
        <v>0</v>
      </c>
      <c r="L602">
        <v>3</v>
      </c>
      <c r="M602">
        <v>3</v>
      </c>
      <c r="N602">
        <v>6</v>
      </c>
    </row>
    <row r="603" spans="1:14">
      <c r="A603" s="2" t="s">
        <v>14</v>
      </c>
      <c r="B603">
        <v>2019</v>
      </c>
      <c r="C603">
        <v>98804528</v>
      </c>
      <c r="D603" s="2" t="s">
        <v>1672</v>
      </c>
      <c r="E603" s="2" t="s">
        <v>1635</v>
      </c>
      <c r="F603" s="2" t="s">
        <v>1632</v>
      </c>
      <c r="G603" s="2" t="s">
        <v>1633</v>
      </c>
      <c r="H603">
        <v>0</v>
      </c>
      <c r="I603">
        <v>8</v>
      </c>
      <c r="J603">
        <v>123</v>
      </c>
      <c r="K603">
        <v>0</v>
      </c>
      <c r="L603">
        <v>141</v>
      </c>
      <c r="M603">
        <v>0</v>
      </c>
      <c r="N603">
        <v>272</v>
      </c>
    </row>
    <row r="604" spans="1:14">
      <c r="A604" s="2" t="s">
        <v>14</v>
      </c>
      <c r="B604">
        <v>2019</v>
      </c>
      <c r="C604">
        <v>98805267</v>
      </c>
      <c r="D604" s="2" t="s">
        <v>1673</v>
      </c>
      <c r="E604" s="2" t="s">
        <v>1674</v>
      </c>
      <c r="F604" s="2" t="s">
        <v>1632</v>
      </c>
      <c r="G604" s="2" t="s">
        <v>1633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1</v>
      </c>
    </row>
    <row r="605" spans="1:14">
      <c r="A605" s="2" t="s">
        <v>14</v>
      </c>
      <c r="B605">
        <v>2019</v>
      </c>
      <c r="C605">
        <v>98805273</v>
      </c>
      <c r="D605" s="2" t="s">
        <v>1675</v>
      </c>
      <c r="E605" s="2" t="s">
        <v>1676</v>
      </c>
      <c r="F605" s="2" t="s">
        <v>1677</v>
      </c>
      <c r="G605" s="2" t="s">
        <v>1633</v>
      </c>
      <c r="H605">
        <v>0</v>
      </c>
      <c r="I605">
        <v>0</v>
      </c>
      <c r="J605">
        <v>0</v>
      </c>
      <c r="K605">
        <v>0</v>
      </c>
      <c r="L605">
        <v>5</v>
      </c>
      <c r="M605">
        <v>0</v>
      </c>
      <c r="N605">
        <v>5</v>
      </c>
    </row>
    <row r="606" spans="1:14">
      <c r="A606" s="2" t="s">
        <v>14</v>
      </c>
      <c r="B606">
        <v>2019</v>
      </c>
      <c r="C606">
        <v>98803482</v>
      </c>
      <c r="D606" s="2" t="s">
        <v>1678</v>
      </c>
      <c r="E606" s="2" t="s">
        <v>1679</v>
      </c>
      <c r="F606" s="2" t="s">
        <v>1659</v>
      </c>
      <c r="G606" s="2" t="s">
        <v>1633</v>
      </c>
      <c r="H606">
        <v>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2</v>
      </c>
    </row>
    <row r="607" spans="1:14">
      <c r="A607" s="2" t="s">
        <v>14</v>
      </c>
      <c r="B607">
        <v>2019</v>
      </c>
      <c r="C607">
        <v>98805402</v>
      </c>
      <c r="D607" s="2" t="s">
        <v>1680</v>
      </c>
      <c r="E607" s="2" t="s">
        <v>1681</v>
      </c>
      <c r="F607" s="2" t="s">
        <v>1682</v>
      </c>
      <c r="G607" s="2" t="s">
        <v>1633</v>
      </c>
      <c r="H607">
        <v>0</v>
      </c>
      <c r="I607">
        <v>0</v>
      </c>
      <c r="J607">
        <v>0</v>
      </c>
      <c r="K607">
        <v>2</v>
      </c>
      <c r="L607">
        <v>7</v>
      </c>
      <c r="M607">
        <v>5</v>
      </c>
      <c r="N607">
        <v>14</v>
      </c>
    </row>
    <row r="608" spans="1:14">
      <c r="A608" s="2" t="s">
        <v>14</v>
      </c>
      <c r="B608">
        <v>2019</v>
      </c>
      <c r="C608">
        <v>98805449</v>
      </c>
      <c r="D608" s="2" t="s">
        <v>1683</v>
      </c>
      <c r="E608" s="2" t="s">
        <v>1684</v>
      </c>
      <c r="F608" s="2" t="s">
        <v>1632</v>
      </c>
      <c r="G608" s="2" t="s">
        <v>1633</v>
      </c>
      <c r="H608">
        <v>0</v>
      </c>
      <c r="I608">
        <v>0</v>
      </c>
      <c r="J608">
        <v>0</v>
      </c>
      <c r="K608">
        <v>0</v>
      </c>
      <c r="L608">
        <v>43</v>
      </c>
      <c r="M608">
        <v>0</v>
      </c>
      <c r="N608">
        <v>43</v>
      </c>
    </row>
    <row r="609" spans="1:14">
      <c r="A609" s="2" t="s">
        <v>14</v>
      </c>
      <c r="B609">
        <v>2019</v>
      </c>
      <c r="C609">
        <v>61602828</v>
      </c>
      <c r="D609" s="2" t="s">
        <v>1685</v>
      </c>
      <c r="E609" s="2" t="s">
        <v>1686</v>
      </c>
      <c r="F609" s="2" t="s">
        <v>1687</v>
      </c>
      <c r="G609" s="2" t="s">
        <v>1688</v>
      </c>
      <c r="H609">
        <v>12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12</v>
      </c>
    </row>
    <row r="610" spans="1:14">
      <c r="A610" s="2" t="s">
        <v>14</v>
      </c>
      <c r="B610">
        <v>2019</v>
      </c>
      <c r="C610">
        <v>61603850</v>
      </c>
      <c r="D610" s="2" t="s">
        <v>1689</v>
      </c>
      <c r="E610" s="2" t="s">
        <v>1690</v>
      </c>
      <c r="F610" s="2" t="s">
        <v>1691</v>
      </c>
      <c r="G610" s="2" t="s">
        <v>1688</v>
      </c>
      <c r="H610">
        <v>0</v>
      </c>
      <c r="I610">
        <v>0</v>
      </c>
      <c r="J610">
        <v>0</v>
      </c>
      <c r="K610">
        <v>0</v>
      </c>
      <c r="L610">
        <v>6</v>
      </c>
      <c r="M610">
        <v>8</v>
      </c>
      <c r="N610">
        <v>14</v>
      </c>
    </row>
    <row r="611" spans="1:14">
      <c r="A611" s="2" t="s">
        <v>14</v>
      </c>
      <c r="B611">
        <v>2019</v>
      </c>
      <c r="C611">
        <v>61604271</v>
      </c>
      <c r="D611" s="2" t="s">
        <v>1692</v>
      </c>
      <c r="E611" s="2" t="s">
        <v>1693</v>
      </c>
      <c r="F611" s="2" t="s">
        <v>1694</v>
      </c>
      <c r="G611" s="2" t="s">
        <v>1688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1</v>
      </c>
    </row>
    <row r="612" spans="1:14">
      <c r="A612" s="2" t="s">
        <v>14</v>
      </c>
      <c r="B612">
        <v>2019</v>
      </c>
      <c r="C612">
        <v>61603144</v>
      </c>
      <c r="D612" s="2" t="s">
        <v>1695</v>
      </c>
      <c r="E612" s="2" t="s">
        <v>1696</v>
      </c>
      <c r="F612" s="2" t="s">
        <v>1697</v>
      </c>
      <c r="G612" s="2" t="s">
        <v>1688</v>
      </c>
      <c r="H612">
        <v>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2</v>
      </c>
    </row>
    <row r="613" spans="1:14">
      <c r="A613" s="2" t="s">
        <v>14</v>
      </c>
      <c r="B613">
        <v>2019</v>
      </c>
      <c r="C613">
        <v>61601079</v>
      </c>
      <c r="D613" s="2" t="s">
        <v>1698</v>
      </c>
      <c r="E613" s="2" t="s">
        <v>1699</v>
      </c>
      <c r="F613" s="2" t="s">
        <v>1700</v>
      </c>
      <c r="G613" s="2" t="s">
        <v>1688</v>
      </c>
      <c r="H613">
        <v>0</v>
      </c>
      <c r="I613">
        <v>0</v>
      </c>
      <c r="J613">
        <v>0</v>
      </c>
      <c r="K613">
        <v>0</v>
      </c>
      <c r="L613">
        <v>1823</v>
      </c>
      <c r="M613">
        <v>6319</v>
      </c>
      <c r="N613">
        <v>8142</v>
      </c>
    </row>
    <row r="614" spans="1:14">
      <c r="A614" s="2" t="s">
        <v>14</v>
      </c>
      <c r="B614">
        <v>2019</v>
      </c>
      <c r="C614">
        <v>61402024</v>
      </c>
      <c r="D614" s="2" t="s">
        <v>1701</v>
      </c>
      <c r="E614" s="2" t="s">
        <v>1702</v>
      </c>
      <c r="F614" s="2" t="s">
        <v>1703</v>
      </c>
      <c r="G614" s="2" t="s">
        <v>1688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1</v>
      </c>
    </row>
    <row r="615" spans="1:14">
      <c r="A615" s="2" t="s">
        <v>14</v>
      </c>
      <c r="B615">
        <v>2019</v>
      </c>
      <c r="C615">
        <v>61101081</v>
      </c>
      <c r="D615" s="2" t="s">
        <v>1704</v>
      </c>
      <c r="E615" s="2" t="s">
        <v>1705</v>
      </c>
      <c r="F615" s="2" t="s">
        <v>1706</v>
      </c>
      <c r="G615" s="2" t="s">
        <v>1688</v>
      </c>
      <c r="H615">
        <v>33</v>
      </c>
      <c r="I615">
        <v>0</v>
      </c>
      <c r="J615">
        <v>5</v>
      </c>
      <c r="K615">
        <v>0</v>
      </c>
      <c r="L615">
        <v>0</v>
      </c>
      <c r="M615">
        <v>0</v>
      </c>
      <c r="N615">
        <v>38</v>
      </c>
    </row>
    <row r="616" spans="1:14">
      <c r="A616" s="2" t="s">
        <v>14</v>
      </c>
      <c r="B616">
        <v>2019</v>
      </c>
      <c r="C616">
        <v>61101422</v>
      </c>
      <c r="D616" s="2" t="s">
        <v>1707</v>
      </c>
      <c r="E616" s="2" t="s">
        <v>1708</v>
      </c>
      <c r="F616" s="2" t="s">
        <v>179</v>
      </c>
      <c r="G616" s="2" t="s">
        <v>1688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</row>
    <row r="617" spans="1:14">
      <c r="A617" s="2" t="s">
        <v>14</v>
      </c>
      <c r="B617">
        <v>2019</v>
      </c>
      <c r="C617">
        <v>61300606</v>
      </c>
      <c r="D617" s="2" t="s">
        <v>1709</v>
      </c>
      <c r="E617" s="2" t="s">
        <v>1710</v>
      </c>
      <c r="F617" s="2" t="s">
        <v>1711</v>
      </c>
      <c r="G617" s="2" t="s">
        <v>1688</v>
      </c>
      <c r="H617">
        <v>0</v>
      </c>
      <c r="I617">
        <v>0</v>
      </c>
      <c r="J617">
        <v>0</v>
      </c>
      <c r="K617">
        <v>0</v>
      </c>
      <c r="L617">
        <v>5</v>
      </c>
      <c r="M617">
        <v>0</v>
      </c>
      <c r="N617">
        <v>5</v>
      </c>
    </row>
    <row r="618" spans="1:14">
      <c r="A618" s="2" t="s">
        <v>14</v>
      </c>
      <c r="B618">
        <v>2019</v>
      </c>
      <c r="C618">
        <v>61300458</v>
      </c>
      <c r="D618" s="2" t="s">
        <v>70</v>
      </c>
      <c r="E618" s="2"/>
      <c r="F618" s="2"/>
      <c r="G618" s="2" t="s">
        <v>1688</v>
      </c>
      <c r="H618">
        <v>3</v>
      </c>
      <c r="I618">
        <v>0</v>
      </c>
      <c r="J618">
        <v>0</v>
      </c>
      <c r="K618">
        <v>4952</v>
      </c>
      <c r="L618">
        <v>51119</v>
      </c>
      <c r="M618">
        <v>67034</v>
      </c>
      <c r="N618">
        <v>123108</v>
      </c>
    </row>
    <row r="619" spans="1:14">
      <c r="A619" s="2" t="s">
        <v>14</v>
      </c>
      <c r="B619">
        <v>2019</v>
      </c>
      <c r="C619">
        <v>61604463</v>
      </c>
      <c r="D619" s="2" t="s">
        <v>1712</v>
      </c>
      <c r="E619" s="2" t="s">
        <v>1713</v>
      </c>
      <c r="F619" s="2" t="s">
        <v>1714</v>
      </c>
      <c r="G619" s="2" t="s">
        <v>1688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1</v>
      </c>
    </row>
    <row r="620" spans="1:14">
      <c r="A620" s="2" t="s">
        <v>14</v>
      </c>
      <c r="B620">
        <v>2019</v>
      </c>
      <c r="C620">
        <v>61101425</v>
      </c>
      <c r="D620" s="2" t="s">
        <v>1715</v>
      </c>
      <c r="E620" s="2" t="s">
        <v>1716</v>
      </c>
      <c r="F620" s="2" t="s">
        <v>1717</v>
      </c>
      <c r="G620" s="2" t="s">
        <v>1688</v>
      </c>
      <c r="H620">
        <v>0</v>
      </c>
      <c r="I620">
        <v>1</v>
      </c>
      <c r="J620">
        <v>0</v>
      </c>
      <c r="K620">
        <v>0</v>
      </c>
      <c r="L620">
        <v>19</v>
      </c>
      <c r="M620">
        <v>0</v>
      </c>
      <c r="N620">
        <v>20</v>
      </c>
    </row>
    <row r="621" spans="1:14">
      <c r="A621" s="2" t="s">
        <v>14</v>
      </c>
      <c r="B621">
        <v>2019</v>
      </c>
      <c r="C621">
        <v>61603115</v>
      </c>
      <c r="D621" s="2" t="s">
        <v>1718</v>
      </c>
      <c r="E621" s="2" t="s">
        <v>1719</v>
      </c>
      <c r="F621" s="2" t="s">
        <v>1720</v>
      </c>
      <c r="G621" s="2" t="s">
        <v>1688</v>
      </c>
      <c r="H621">
        <v>0</v>
      </c>
      <c r="I621">
        <v>0</v>
      </c>
      <c r="J621">
        <v>0</v>
      </c>
      <c r="K621">
        <v>0</v>
      </c>
      <c r="L621">
        <v>184</v>
      </c>
      <c r="M621">
        <v>240</v>
      </c>
      <c r="N621">
        <v>424</v>
      </c>
    </row>
    <row r="622" spans="1:14">
      <c r="A622" s="2" t="s">
        <v>14</v>
      </c>
      <c r="B622">
        <v>2019</v>
      </c>
      <c r="C622">
        <v>61402380</v>
      </c>
      <c r="D622" s="2" t="s">
        <v>1721</v>
      </c>
      <c r="E622" s="2" t="s">
        <v>1722</v>
      </c>
      <c r="F622" s="2" t="s">
        <v>1723</v>
      </c>
      <c r="G622" s="2" t="s">
        <v>1688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1</v>
      </c>
    </row>
    <row r="623" spans="1:14">
      <c r="A623" s="2" t="s">
        <v>14</v>
      </c>
      <c r="B623">
        <v>2019</v>
      </c>
      <c r="C623">
        <v>61603743</v>
      </c>
      <c r="D623" s="2" t="s">
        <v>1724</v>
      </c>
      <c r="E623" s="2" t="s">
        <v>1725</v>
      </c>
      <c r="F623" s="2" t="s">
        <v>1726</v>
      </c>
      <c r="G623" s="2" t="s">
        <v>1688</v>
      </c>
      <c r="H623">
        <v>0</v>
      </c>
      <c r="I623">
        <v>0</v>
      </c>
      <c r="J623">
        <v>0</v>
      </c>
      <c r="K623">
        <v>0</v>
      </c>
      <c r="L623">
        <v>4</v>
      </c>
      <c r="M623">
        <v>0</v>
      </c>
      <c r="N623">
        <v>4</v>
      </c>
    </row>
    <row r="624" spans="1:14">
      <c r="A624" s="2" t="s">
        <v>14</v>
      </c>
      <c r="B624">
        <v>2019</v>
      </c>
      <c r="C624">
        <v>61602475</v>
      </c>
      <c r="D624" s="2" t="s">
        <v>1366</v>
      </c>
      <c r="E624" s="2" t="s">
        <v>1727</v>
      </c>
      <c r="F624" s="2" t="s">
        <v>1728</v>
      </c>
      <c r="G624" s="2" t="s">
        <v>1688</v>
      </c>
      <c r="H624">
        <v>0</v>
      </c>
      <c r="I624">
        <v>3</v>
      </c>
      <c r="J624">
        <v>0</v>
      </c>
      <c r="K624">
        <v>8</v>
      </c>
      <c r="L624">
        <v>0</v>
      </c>
      <c r="M624">
        <v>11</v>
      </c>
      <c r="N624">
        <v>22</v>
      </c>
    </row>
    <row r="625" spans="1:14">
      <c r="A625" s="2" t="s">
        <v>14</v>
      </c>
      <c r="B625">
        <v>2019</v>
      </c>
      <c r="C625">
        <v>61602560</v>
      </c>
      <c r="D625" s="2" t="s">
        <v>1729</v>
      </c>
      <c r="E625" s="2" t="s">
        <v>1730</v>
      </c>
      <c r="F625" s="2" t="s">
        <v>1731</v>
      </c>
      <c r="G625" s="2" t="s">
        <v>1688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1</v>
      </c>
      <c r="N625">
        <v>2</v>
      </c>
    </row>
    <row r="626" spans="1:14">
      <c r="A626" s="2" t="s">
        <v>14</v>
      </c>
      <c r="B626">
        <v>2019</v>
      </c>
      <c r="C626">
        <v>61604450</v>
      </c>
      <c r="D626" s="2" t="s">
        <v>1732</v>
      </c>
      <c r="E626" s="2" t="s">
        <v>1733</v>
      </c>
      <c r="F626" s="2" t="s">
        <v>1734</v>
      </c>
      <c r="G626" s="2" t="s">
        <v>1688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6</v>
      </c>
      <c r="N626">
        <v>7</v>
      </c>
    </row>
    <row r="627" spans="1:14">
      <c r="A627" s="2" t="s">
        <v>14</v>
      </c>
      <c r="B627">
        <v>2019</v>
      </c>
      <c r="C627">
        <v>61101084</v>
      </c>
      <c r="D627" s="2" t="s">
        <v>1735</v>
      </c>
      <c r="E627" s="2" t="s">
        <v>1736</v>
      </c>
      <c r="F627" s="2" t="s">
        <v>1737</v>
      </c>
      <c r="G627" s="2" t="s">
        <v>1688</v>
      </c>
      <c r="H627">
        <v>0</v>
      </c>
      <c r="I627">
        <v>0</v>
      </c>
      <c r="J627">
        <v>0</v>
      </c>
      <c r="K627">
        <v>0</v>
      </c>
      <c r="L627">
        <v>5</v>
      </c>
      <c r="M627">
        <v>0</v>
      </c>
      <c r="N627">
        <v>5</v>
      </c>
    </row>
    <row r="628" spans="1:14">
      <c r="A628" s="2" t="s">
        <v>14</v>
      </c>
      <c r="B628">
        <v>2019</v>
      </c>
      <c r="C628">
        <v>61601135</v>
      </c>
      <c r="D628" s="2" t="s">
        <v>1738</v>
      </c>
      <c r="E628" s="2" t="s">
        <v>1739</v>
      </c>
      <c r="F628" s="2" t="s">
        <v>1740</v>
      </c>
      <c r="G628" s="2" t="s">
        <v>1688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19</v>
      </c>
      <c r="N628">
        <v>19</v>
      </c>
    </row>
    <row r="629" spans="1:14">
      <c r="A629" s="2" t="s">
        <v>14</v>
      </c>
      <c r="B629">
        <v>2019</v>
      </c>
      <c r="C629">
        <v>61604542</v>
      </c>
      <c r="D629" s="2" t="s">
        <v>1741</v>
      </c>
      <c r="E629" s="2" t="s">
        <v>1742</v>
      </c>
      <c r="F629" s="2" t="s">
        <v>1743</v>
      </c>
      <c r="G629" s="2" t="s">
        <v>1688</v>
      </c>
      <c r="H629">
        <v>1</v>
      </c>
      <c r="I629">
        <v>0</v>
      </c>
      <c r="J629">
        <v>3</v>
      </c>
      <c r="K629">
        <v>0</v>
      </c>
      <c r="L629">
        <v>1</v>
      </c>
      <c r="M629">
        <v>0</v>
      </c>
      <c r="N629">
        <v>5</v>
      </c>
    </row>
    <row r="630" spans="1:14">
      <c r="A630" s="2" t="s">
        <v>14</v>
      </c>
      <c r="B630">
        <v>2019</v>
      </c>
      <c r="C630">
        <v>61402344</v>
      </c>
      <c r="D630" s="2" t="s">
        <v>1744</v>
      </c>
      <c r="E630" s="2" t="s">
        <v>1745</v>
      </c>
      <c r="F630" s="2" t="s">
        <v>1746</v>
      </c>
      <c r="G630" s="2" t="s">
        <v>1688</v>
      </c>
      <c r="H630">
        <v>0</v>
      </c>
      <c r="I630">
        <v>0</v>
      </c>
      <c r="J630">
        <v>0</v>
      </c>
      <c r="K630">
        <v>0</v>
      </c>
      <c r="L630">
        <v>3</v>
      </c>
      <c r="M630">
        <v>0</v>
      </c>
      <c r="N630">
        <v>3</v>
      </c>
    </row>
    <row r="631" spans="1:14">
      <c r="A631" s="2" t="s">
        <v>14</v>
      </c>
      <c r="B631">
        <v>2019</v>
      </c>
      <c r="C631">
        <v>43406248</v>
      </c>
      <c r="D631" s="2" t="s">
        <v>1747</v>
      </c>
      <c r="E631" s="2" t="s">
        <v>1748</v>
      </c>
      <c r="F631" s="2" t="s">
        <v>1749</v>
      </c>
      <c r="G631" s="2" t="s">
        <v>1750</v>
      </c>
      <c r="H631">
        <v>0</v>
      </c>
      <c r="I631">
        <v>1</v>
      </c>
      <c r="J631">
        <v>0</v>
      </c>
      <c r="K631">
        <v>0</v>
      </c>
      <c r="L631">
        <v>4</v>
      </c>
      <c r="M631">
        <v>0</v>
      </c>
      <c r="N631">
        <v>5</v>
      </c>
    </row>
    <row r="632" spans="1:14">
      <c r="A632" s="2" t="s">
        <v>14</v>
      </c>
      <c r="B632">
        <v>2019</v>
      </c>
      <c r="C632">
        <v>43404791</v>
      </c>
      <c r="D632" s="2" t="s">
        <v>1751</v>
      </c>
      <c r="E632" s="2" t="s">
        <v>1752</v>
      </c>
      <c r="F632" s="2" t="s">
        <v>1753</v>
      </c>
      <c r="G632" s="2" t="s">
        <v>1750</v>
      </c>
      <c r="H632">
        <v>0</v>
      </c>
      <c r="I632">
        <v>0</v>
      </c>
      <c r="J632">
        <v>0</v>
      </c>
      <c r="K632">
        <v>0</v>
      </c>
      <c r="L632">
        <v>9</v>
      </c>
      <c r="M632">
        <v>0</v>
      </c>
      <c r="N632">
        <v>9</v>
      </c>
    </row>
    <row r="633" spans="1:14">
      <c r="A633" s="2" t="s">
        <v>14</v>
      </c>
      <c r="B633">
        <v>2019</v>
      </c>
      <c r="C633">
        <v>43406097</v>
      </c>
      <c r="D633" s="2" t="s">
        <v>1754</v>
      </c>
      <c r="E633" s="2" t="s">
        <v>1755</v>
      </c>
      <c r="F633" s="2" t="s">
        <v>1756</v>
      </c>
      <c r="G633" s="2" t="s">
        <v>1750</v>
      </c>
      <c r="H633">
        <v>0</v>
      </c>
      <c r="I633">
        <v>16</v>
      </c>
      <c r="J633">
        <v>7</v>
      </c>
      <c r="K633">
        <v>0</v>
      </c>
      <c r="L633">
        <v>0</v>
      </c>
      <c r="M633">
        <v>0</v>
      </c>
      <c r="N633">
        <v>23</v>
      </c>
    </row>
    <row r="634" spans="1:14">
      <c r="A634" s="2" t="s">
        <v>14</v>
      </c>
      <c r="B634">
        <v>2019</v>
      </c>
      <c r="C634">
        <v>43106814</v>
      </c>
      <c r="D634" s="2" t="s">
        <v>1757</v>
      </c>
      <c r="E634" s="2"/>
      <c r="F634" s="2"/>
      <c r="G634" s="2" t="s">
        <v>1750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1</v>
      </c>
    </row>
    <row r="635" spans="1:14">
      <c r="A635" s="2" t="s">
        <v>14</v>
      </c>
      <c r="B635">
        <v>2019</v>
      </c>
      <c r="C635">
        <v>43405131</v>
      </c>
      <c r="D635" s="2" t="s">
        <v>1758</v>
      </c>
      <c r="E635" s="2" t="s">
        <v>1759</v>
      </c>
      <c r="F635" s="2" t="s">
        <v>1760</v>
      </c>
      <c r="G635" s="2" t="s">
        <v>1750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1</v>
      </c>
    </row>
    <row r="636" spans="1:14">
      <c r="A636" s="2" t="s">
        <v>14</v>
      </c>
      <c r="B636">
        <v>2019</v>
      </c>
      <c r="C636">
        <v>43403656</v>
      </c>
      <c r="D636" s="2" t="s">
        <v>1761</v>
      </c>
      <c r="E636" s="2" t="s">
        <v>1762</v>
      </c>
      <c r="F636" s="2" t="s">
        <v>122</v>
      </c>
      <c r="G636" s="2" t="s">
        <v>1750</v>
      </c>
      <c r="H636">
        <v>0</v>
      </c>
      <c r="I636">
        <v>8</v>
      </c>
      <c r="J636">
        <v>2</v>
      </c>
      <c r="K636">
        <v>0</v>
      </c>
      <c r="L636">
        <v>3</v>
      </c>
      <c r="M636">
        <v>0</v>
      </c>
      <c r="N636">
        <v>13</v>
      </c>
    </row>
    <row r="637" spans="1:14">
      <c r="A637" s="2" t="s">
        <v>14</v>
      </c>
      <c r="B637">
        <v>2019</v>
      </c>
      <c r="C637">
        <v>43405345</v>
      </c>
      <c r="D637" s="2" t="s">
        <v>1763</v>
      </c>
      <c r="E637" s="2" t="s">
        <v>1764</v>
      </c>
      <c r="F637" s="2" t="s">
        <v>1765</v>
      </c>
      <c r="G637" s="2" t="s">
        <v>1750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1</v>
      </c>
    </row>
    <row r="638" spans="1:14">
      <c r="A638" s="2" t="s">
        <v>14</v>
      </c>
      <c r="B638">
        <v>2019</v>
      </c>
      <c r="C638">
        <v>43405649</v>
      </c>
      <c r="D638" s="2" t="s">
        <v>1766</v>
      </c>
      <c r="E638" s="2" t="s">
        <v>1767</v>
      </c>
      <c r="F638" s="2" t="s">
        <v>1768</v>
      </c>
      <c r="G638" s="2" t="s">
        <v>1750</v>
      </c>
      <c r="H638">
        <v>0</v>
      </c>
      <c r="I638">
        <v>0</v>
      </c>
      <c r="J638">
        <v>0</v>
      </c>
      <c r="K638">
        <v>0</v>
      </c>
      <c r="L638">
        <v>6</v>
      </c>
      <c r="M638">
        <v>1</v>
      </c>
      <c r="N638">
        <v>7</v>
      </c>
    </row>
    <row r="639" spans="1:14">
      <c r="A639" s="2" t="s">
        <v>14</v>
      </c>
      <c r="B639">
        <v>2019</v>
      </c>
      <c r="C639">
        <v>43106559</v>
      </c>
      <c r="D639" s="2" t="s">
        <v>1769</v>
      </c>
      <c r="E639" s="2"/>
      <c r="F639" s="2"/>
      <c r="G639" s="2" t="s">
        <v>1750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1</v>
      </c>
    </row>
    <row r="640" spans="1:14">
      <c r="A640" s="2" t="s">
        <v>14</v>
      </c>
      <c r="B640">
        <v>2019</v>
      </c>
      <c r="C640">
        <v>43106092</v>
      </c>
      <c r="D640" s="2" t="s">
        <v>1770</v>
      </c>
      <c r="E640" s="2" t="s">
        <v>1771</v>
      </c>
      <c r="F640" s="2" t="s">
        <v>1691</v>
      </c>
      <c r="G640" s="2" t="s">
        <v>1750</v>
      </c>
      <c r="H640">
        <v>47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47</v>
      </c>
    </row>
    <row r="641" spans="1:14">
      <c r="A641" s="2" t="s">
        <v>14</v>
      </c>
      <c r="B641">
        <v>2019</v>
      </c>
      <c r="C641">
        <v>43402362</v>
      </c>
      <c r="D641" s="2" t="s">
        <v>1772</v>
      </c>
      <c r="E641" s="2" t="s">
        <v>1773</v>
      </c>
      <c r="F641" s="2" t="s">
        <v>1774</v>
      </c>
      <c r="G641" s="2" t="s">
        <v>1750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3</v>
      </c>
      <c r="N641">
        <v>4</v>
      </c>
    </row>
    <row r="642" spans="1:14">
      <c r="A642" s="2" t="s">
        <v>14</v>
      </c>
      <c r="B642">
        <v>2019</v>
      </c>
      <c r="C642">
        <v>43403352</v>
      </c>
      <c r="D642" s="2" t="s">
        <v>1775</v>
      </c>
      <c r="E642" s="2" t="s">
        <v>1776</v>
      </c>
      <c r="F642" s="2" t="s">
        <v>1777</v>
      </c>
      <c r="G642" s="2" t="s">
        <v>1750</v>
      </c>
      <c r="H642">
        <v>0</v>
      </c>
      <c r="I642">
        <v>0</v>
      </c>
      <c r="J642">
        <v>0</v>
      </c>
      <c r="K642">
        <v>0</v>
      </c>
      <c r="L642">
        <v>32</v>
      </c>
      <c r="M642">
        <v>0</v>
      </c>
      <c r="N642">
        <v>32</v>
      </c>
    </row>
    <row r="643" spans="1:14">
      <c r="A643" s="2" t="s">
        <v>14</v>
      </c>
      <c r="B643">
        <v>2019</v>
      </c>
      <c r="C643">
        <v>43106635</v>
      </c>
      <c r="D643" s="2" t="s">
        <v>1778</v>
      </c>
      <c r="E643" s="2" t="s">
        <v>1779</v>
      </c>
      <c r="F643" s="2" t="s">
        <v>1780</v>
      </c>
      <c r="G643" s="2" t="s">
        <v>1750</v>
      </c>
      <c r="H643">
        <v>0</v>
      </c>
      <c r="I643">
        <v>9</v>
      </c>
      <c r="J643">
        <v>0</v>
      </c>
      <c r="K643">
        <v>0</v>
      </c>
      <c r="L643">
        <v>102</v>
      </c>
      <c r="M643">
        <v>0</v>
      </c>
      <c r="N643">
        <v>111</v>
      </c>
    </row>
    <row r="644" spans="1:14">
      <c r="A644" s="2" t="s">
        <v>14</v>
      </c>
      <c r="B644">
        <v>2019</v>
      </c>
      <c r="C644">
        <v>43106402</v>
      </c>
      <c r="D644" s="2" t="s">
        <v>1781</v>
      </c>
      <c r="E644" s="2" t="s">
        <v>1782</v>
      </c>
      <c r="F644" s="2" t="s">
        <v>1783</v>
      </c>
      <c r="G644" s="2" t="s">
        <v>1750</v>
      </c>
      <c r="H644">
        <v>2</v>
      </c>
      <c r="I644">
        <v>0</v>
      </c>
      <c r="J644">
        <v>0</v>
      </c>
      <c r="K644">
        <v>0</v>
      </c>
      <c r="L644">
        <v>3</v>
      </c>
      <c r="M644">
        <v>0</v>
      </c>
      <c r="N644">
        <v>5</v>
      </c>
    </row>
    <row r="645" spans="1:14">
      <c r="A645" s="2" t="s">
        <v>14</v>
      </c>
      <c r="B645">
        <v>2019</v>
      </c>
      <c r="C645">
        <v>43405811</v>
      </c>
      <c r="D645" s="2" t="s">
        <v>1784</v>
      </c>
      <c r="E645" s="2" t="s">
        <v>1785</v>
      </c>
      <c r="F645" s="2" t="s">
        <v>1786</v>
      </c>
      <c r="G645" s="2" t="s">
        <v>1750</v>
      </c>
      <c r="H645">
        <v>1</v>
      </c>
      <c r="I645">
        <v>11</v>
      </c>
      <c r="J645">
        <v>3</v>
      </c>
      <c r="K645">
        <v>0</v>
      </c>
      <c r="L645">
        <v>6</v>
      </c>
      <c r="M645">
        <v>2</v>
      </c>
      <c r="N645">
        <v>23</v>
      </c>
    </row>
    <row r="646" spans="1:14">
      <c r="A646" s="2" t="s">
        <v>14</v>
      </c>
      <c r="B646">
        <v>2019</v>
      </c>
      <c r="C646">
        <v>43404861</v>
      </c>
      <c r="D646" s="2" t="s">
        <v>1787</v>
      </c>
      <c r="E646" s="2" t="s">
        <v>1788</v>
      </c>
      <c r="F646" s="2" t="s">
        <v>1789</v>
      </c>
      <c r="G646" s="2" t="s">
        <v>1750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</row>
    <row r="647" spans="1:14">
      <c r="A647" s="2" t="s">
        <v>14</v>
      </c>
      <c r="B647">
        <v>2019</v>
      </c>
      <c r="C647">
        <v>43106083</v>
      </c>
      <c r="D647" s="2" t="s">
        <v>1790</v>
      </c>
      <c r="E647" s="2" t="s">
        <v>1791</v>
      </c>
      <c r="F647" s="2" t="s">
        <v>1792</v>
      </c>
      <c r="G647" s="2" t="s">
        <v>1750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2</v>
      </c>
      <c r="N647">
        <v>3</v>
      </c>
    </row>
    <row r="648" spans="1:14">
      <c r="A648" s="2" t="s">
        <v>14</v>
      </c>
      <c r="B648">
        <v>2019</v>
      </c>
      <c r="C648">
        <v>43419291</v>
      </c>
      <c r="D648" s="2"/>
      <c r="E648" s="2"/>
      <c r="F648" s="2" t="s">
        <v>1383</v>
      </c>
      <c r="G648" s="2" t="s">
        <v>1750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7400</v>
      </c>
      <c r="N648">
        <v>7400</v>
      </c>
    </row>
    <row r="649" spans="1:14">
      <c r="A649" s="2" t="s">
        <v>14</v>
      </c>
      <c r="B649">
        <v>2019</v>
      </c>
      <c r="C649">
        <v>43106917</v>
      </c>
      <c r="D649" s="2" t="s">
        <v>1793</v>
      </c>
      <c r="E649" s="2" t="s">
        <v>1794</v>
      </c>
      <c r="F649" s="2" t="s">
        <v>1795</v>
      </c>
      <c r="G649" s="2" t="s">
        <v>1750</v>
      </c>
      <c r="H649">
        <v>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3</v>
      </c>
    </row>
    <row r="650" spans="1:14">
      <c r="A650" s="2" t="s">
        <v>14</v>
      </c>
      <c r="B650">
        <v>2019</v>
      </c>
      <c r="C650">
        <v>43434316</v>
      </c>
      <c r="D650" s="2" t="s">
        <v>1796</v>
      </c>
      <c r="E650" s="2" t="s">
        <v>1797</v>
      </c>
      <c r="F650" s="2" t="s">
        <v>1798</v>
      </c>
      <c r="G650" s="2" t="s">
        <v>1750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3100</v>
      </c>
      <c r="N650">
        <v>3100</v>
      </c>
    </row>
    <row r="651" spans="1:14">
      <c r="A651" s="2" t="s">
        <v>14</v>
      </c>
      <c r="B651">
        <v>2019</v>
      </c>
      <c r="C651">
        <v>43104803</v>
      </c>
      <c r="D651" s="2" t="s">
        <v>1799</v>
      </c>
      <c r="E651" s="2" t="s">
        <v>1800</v>
      </c>
      <c r="F651" s="2" t="s">
        <v>1795</v>
      </c>
      <c r="G651" s="2" t="s">
        <v>1750</v>
      </c>
      <c r="H651">
        <v>0</v>
      </c>
      <c r="I651">
        <v>0</v>
      </c>
      <c r="J651">
        <v>46</v>
      </c>
      <c r="K651">
        <v>0</v>
      </c>
      <c r="L651">
        <v>26</v>
      </c>
      <c r="M651">
        <v>82</v>
      </c>
      <c r="N651">
        <v>154</v>
      </c>
    </row>
    <row r="652" spans="1:14">
      <c r="A652" s="2" t="s">
        <v>14</v>
      </c>
      <c r="B652">
        <v>2019</v>
      </c>
      <c r="C652">
        <v>43402589</v>
      </c>
      <c r="D652" s="2" t="s">
        <v>1801</v>
      </c>
      <c r="E652" s="2" t="s">
        <v>1802</v>
      </c>
      <c r="F652" s="2" t="s">
        <v>1803</v>
      </c>
      <c r="G652" s="2" t="s">
        <v>1750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7</v>
      </c>
      <c r="N652">
        <v>7</v>
      </c>
    </row>
    <row r="653" spans="1:14">
      <c r="A653" s="2" t="s">
        <v>14</v>
      </c>
      <c r="B653">
        <v>2019</v>
      </c>
      <c r="C653">
        <v>43403347</v>
      </c>
      <c r="D653" s="2" t="s">
        <v>1804</v>
      </c>
      <c r="E653" s="2" t="s">
        <v>1805</v>
      </c>
      <c r="F653" s="2" t="s">
        <v>1806</v>
      </c>
      <c r="G653" s="2" t="s">
        <v>1750</v>
      </c>
      <c r="H653">
        <v>0</v>
      </c>
      <c r="I653">
        <v>0</v>
      </c>
      <c r="J653">
        <v>0</v>
      </c>
      <c r="K653">
        <v>0</v>
      </c>
      <c r="L653">
        <v>3</v>
      </c>
      <c r="M653">
        <v>0</v>
      </c>
      <c r="N653">
        <v>3</v>
      </c>
    </row>
    <row r="654" spans="1:14">
      <c r="A654" s="2" t="s">
        <v>14</v>
      </c>
      <c r="B654">
        <v>2019</v>
      </c>
      <c r="C654">
        <v>43405654</v>
      </c>
      <c r="D654" s="2" t="s">
        <v>1807</v>
      </c>
      <c r="E654" s="2" t="s">
        <v>1808</v>
      </c>
      <c r="F654" s="2" t="s">
        <v>1809</v>
      </c>
      <c r="G654" s="2" t="s">
        <v>1750</v>
      </c>
      <c r="H654">
        <v>0</v>
      </c>
      <c r="I654">
        <v>0</v>
      </c>
      <c r="J654">
        <v>0</v>
      </c>
      <c r="K654">
        <v>0</v>
      </c>
      <c r="L654">
        <v>6</v>
      </c>
      <c r="M654">
        <v>0</v>
      </c>
      <c r="N654">
        <v>6</v>
      </c>
    </row>
    <row r="655" spans="1:14">
      <c r="A655" s="2" t="s">
        <v>14</v>
      </c>
      <c r="B655">
        <v>2019</v>
      </c>
      <c r="C655">
        <v>43436235</v>
      </c>
      <c r="D655" s="2" t="s">
        <v>1810</v>
      </c>
      <c r="E655" s="2" t="s">
        <v>1811</v>
      </c>
      <c r="F655" s="2" t="s">
        <v>1812</v>
      </c>
      <c r="G655" s="2" t="s">
        <v>1750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2</v>
      </c>
      <c r="N655">
        <v>3</v>
      </c>
    </row>
    <row r="656" spans="1:14">
      <c r="A656" s="2" t="s">
        <v>14</v>
      </c>
      <c r="B656">
        <v>2019</v>
      </c>
      <c r="C656">
        <v>43405676</v>
      </c>
      <c r="D656" s="2" t="s">
        <v>1813</v>
      </c>
      <c r="E656" s="2" t="s">
        <v>1814</v>
      </c>
      <c r="F656" s="2" t="s">
        <v>1815</v>
      </c>
      <c r="G656" s="2" t="s">
        <v>1750</v>
      </c>
      <c r="H656">
        <v>0</v>
      </c>
      <c r="I656">
        <v>0</v>
      </c>
      <c r="J656">
        <v>0</v>
      </c>
      <c r="K656">
        <v>0</v>
      </c>
      <c r="L656">
        <v>2</v>
      </c>
      <c r="M656">
        <v>1</v>
      </c>
      <c r="N656">
        <v>3</v>
      </c>
    </row>
    <row r="657" spans="1:14">
      <c r="A657" s="2" t="s">
        <v>14</v>
      </c>
      <c r="B657">
        <v>2019</v>
      </c>
      <c r="C657">
        <v>43104858</v>
      </c>
      <c r="D657" s="2" t="s">
        <v>1816</v>
      </c>
      <c r="E657" s="2" t="s">
        <v>1817</v>
      </c>
      <c r="F657" s="2" t="s">
        <v>1818</v>
      </c>
      <c r="G657" s="2" t="s">
        <v>1750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</row>
    <row r="658" spans="1:14">
      <c r="A658" s="2" t="s">
        <v>14</v>
      </c>
      <c r="B658">
        <v>2019</v>
      </c>
      <c r="C658">
        <v>43104816</v>
      </c>
      <c r="D658" s="2" t="s">
        <v>1819</v>
      </c>
      <c r="E658" s="2" t="s">
        <v>1820</v>
      </c>
      <c r="F658" s="2" t="s">
        <v>1821</v>
      </c>
      <c r="G658" s="2" t="s">
        <v>1750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1</v>
      </c>
    </row>
    <row r="659" spans="1:14">
      <c r="A659" s="2" t="s">
        <v>14</v>
      </c>
      <c r="B659">
        <v>2019</v>
      </c>
      <c r="C659">
        <v>43106494</v>
      </c>
      <c r="D659" s="2" t="s">
        <v>1822</v>
      </c>
      <c r="E659" s="2" t="s">
        <v>1823</v>
      </c>
      <c r="F659" s="2" t="s">
        <v>1780</v>
      </c>
      <c r="G659" s="2" t="s">
        <v>1750</v>
      </c>
      <c r="H659">
        <v>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5</v>
      </c>
    </row>
    <row r="660" spans="1:14">
      <c r="A660" s="2" t="s">
        <v>14</v>
      </c>
      <c r="B660">
        <v>2019</v>
      </c>
      <c r="C660">
        <v>43103822</v>
      </c>
      <c r="D660" s="2" t="s">
        <v>1824</v>
      </c>
      <c r="E660" s="2" t="s">
        <v>1825</v>
      </c>
      <c r="F660" s="2" t="s">
        <v>1082</v>
      </c>
      <c r="G660" s="2" t="s">
        <v>1750</v>
      </c>
      <c r="H660">
        <v>0</v>
      </c>
      <c r="I660">
        <v>0</v>
      </c>
      <c r="J660">
        <v>3</v>
      </c>
      <c r="K660">
        <v>0</v>
      </c>
      <c r="L660">
        <v>0</v>
      </c>
      <c r="M660">
        <v>0</v>
      </c>
      <c r="N660">
        <v>3</v>
      </c>
    </row>
    <row r="661" spans="1:14">
      <c r="A661" s="2" t="s">
        <v>14</v>
      </c>
      <c r="B661">
        <v>2019</v>
      </c>
      <c r="C661">
        <v>43405495</v>
      </c>
      <c r="D661" s="2" t="s">
        <v>1826</v>
      </c>
      <c r="E661" s="2" t="s">
        <v>1827</v>
      </c>
      <c r="F661" s="2" t="s">
        <v>1828</v>
      </c>
      <c r="G661" s="2" t="s">
        <v>1750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1</v>
      </c>
    </row>
    <row r="662" spans="1:14">
      <c r="A662" s="2" t="s">
        <v>14</v>
      </c>
      <c r="B662">
        <v>2019</v>
      </c>
      <c r="C662">
        <v>43102967</v>
      </c>
      <c r="D662" s="2" t="s">
        <v>1829</v>
      </c>
      <c r="E662" s="2" t="s">
        <v>1830</v>
      </c>
      <c r="F662" s="2" t="s">
        <v>1831</v>
      </c>
      <c r="G662" s="2" t="s">
        <v>1750</v>
      </c>
      <c r="H662">
        <v>0</v>
      </c>
      <c r="I662">
        <v>67</v>
      </c>
      <c r="J662">
        <v>0</v>
      </c>
      <c r="K662">
        <v>0</v>
      </c>
      <c r="L662">
        <v>0</v>
      </c>
      <c r="M662">
        <v>0</v>
      </c>
      <c r="N662">
        <v>67</v>
      </c>
    </row>
    <row r="663" spans="1:14">
      <c r="A663" s="2" t="s">
        <v>14</v>
      </c>
      <c r="B663">
        <v>2019</v>
      </c>
      <c r="C663">
        <v>43106828</v>
      </c>
      <c r="D663" s="2" t="s">
        <v>1832</v>
      </c>
      <c r="E663" s="2" t="s">
        <v>1833</v>
      </c>
      <c r="F663" s="2" t="s">
        <v>1834</v>
      </c>
      <c r="G663" s="2" t="s">
        <v>1750</v>
      </c>
      <c r="H663">
        <v>1</v>
      </c>
      <c r="I663">
        <v>0</v>
      </c>
      <c r="J663">
        <v>0</v>
      </c>
      <c r="K663">
        <v>0</v>
      </c>
      <c r="L663">
        <v>17</v>
      </c>
      <c r="M663">
        <v>14</v>
      </c>
      <c r="N663">
        <v>32</v>
      </c>
    </row>
    <row r="664" spans="1:14">
      <c r="A664" s="2" t="s">
        <v>14</v>
      </c>
      <c r="B664">
        <v>2019</v>
      </c>
      <c r="C664">
        <v>43403241</v>
      </c>
      <c r="D664" s="2" t="s">
        <v>1835</v>
      </c>
      <c r="E664" s="2" t="s">
        <v>1836</v>
      </c>
      <c r="F664" s="2" t="s">
        <v>1837</v>
      </c>
      <c r="G664" s="2" t="s">
        <v>1750</v>
      </c>
      <c r="H664">
        <v>0</v>
      </c>
      <c r="I664">
        <v>0</v>
      </c>
      <c r="J664">
        <v>19</v>
      </c>
      <c r="K664">
        <v>0</v>
      </c>
      <c r="L664">
        <v>8</v>
      </c>
      <c r="M664">
        <v>0</v>
      </c>
      <c r="N664">
        <v>27</v>
      </c>
    </row>
    <row r="665" spans="1:14">
      <c r="A665" s="2" t="s">
        <v>14</v>
      </c>
      <c r="B665">
        <v>2019</v>
      </c>
      <c r="C665">
        <v>43104596</v>
      </c>
      <c r="D665" s="2" t="s">
        <v>1838</v>
      </c>
      <c r="E665" s="2" t="s">
        <v>1839</v>
      </c>
      <c r="F665" s="2" t="s">
        <v>1691</v>
      </c>
      <c r="G665" s="2" t="s">
        <v>1750</v>
      </c>
      <c r="H665">
        <v>2</v>
      </c>
      <c r="I665">
        <v>0</v>
      </c>
      <c r="J665">
        <v>0</v>
      </c>
      <c r="K665">
        <v>1</v>
      </c>
      <c r="L665">
        <v>3</v>
      </c>
      <c r="M665">
        <v>2</v>
      </c>
      <c r="N665">
        <v>8</v>
      </c>
    </row>
    <row r="666" spans="1:14">
      <c r="A666" s="2" t="s">
        <v>14</v>
      </c>
      <c r="B666">
        <v>2019</v>
      </c>
      <c r="C666">
        <v>43406099</v>
      </c>
      <c r="D666" s="2" t="s">
        <v>1840</v>
      </c>
      <c r="E666" s="2" t="s">
        <v>1841</v>
      </c>
      <c r="F666" s="2" t="s">
        <v>1842</v>
      </c>
      <c r="G666" s="2" t="s">
        <v>1750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1</v>
      </c>
    </row>
    <row r="667" spans="1:14">
      <c r="A667" s="2" t="s">
        <v>14</v>
      </c>
      <c r="B667">
        <v>2019</v>
      </c>
      <c r="C667">
        <v>43105466</v>
      </c>
      <c r="D667" s="2" t="s">
        <v>1843</v>
      </c>
      <c r="E667" s="2" t="s">
        <v>1844</v>
      </c>
      <c r="F667" s="2" t="s">
        <v>1845</v>
      </c>
      <c r="G667" s="2" t="s">
        <v>1750</v>
      </c>
      <c r="H667">
        <v>0</v>
      </c>
      <c r="I667">
        <v>0</v>
      </c>
      <c r="J667">
        <v>0</v>
      </c>
      <c r="K667">
        <v>0</v>
      </c>
      <c r="L667">
        <v>6</v>
      </c>
      <c r="M667">
        <v>17</v>
      </c>
      <c r="N667">
        <v>23</v>
      </c>
    </row>
    <row r="668" spans="1:14">
      <c r="A668" s="2" t="s">
        <v>14</v>
      </c>
      <c r="B668">
        <v>2019</v>
      </c>
      <c r="C668">
        <v>43400282</v>
      </c>
      <c r="D668" s="2" t="s">
        <v>1846</v>
      </c>
      <c r="E668" s="2" t="s">
        <v>1847</v>
      </c>
      <c r="F668" s="2" t="s">
        <v>1848</v>
      </c>
      <c r="G668" s="2" t="s">
        <v>1750</v>
      </c>
      <c r="H668">
        <v>0</v>
      </c>
      <c r="I668">
        <v>2</v>
      </c>
      <c r="J668">
        <v>0</v>
      </c>
      <c r="K668">
        <v>5</v>
      </c>
      <c r="L668">
        <v>4</v>
      </c>
      <c r="M668">
        <v>0</v>
      </c>
      <c r="N668">
        <v>11</v>
      </c>
    </row>
    <row r="669" spans="1:14">
      <c r="A669" s="2" t="s">
        <v>14</v>
      </c>
      <c r="B669">
        <v>2019</v>
      </c>
      <c r="C669">
        <v>43405375</v>
      </c>
      <c r="D669" s="2" t="s">
        <v>1849</v>
      </c>
      <c r="E669" s="2" t="s">
        <v>1850</v>
      </c>
      <c r="F669" s="2" t="s">
        <v>1851</v>
      </c>
      <c r="G669" s="2" t="s">
        <v>1750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1</v>
      </c>
    </row>
    <row r="670" spans="1:14">
      <c r="A670" s="2" t="s">
        <v>14</v>
      </c>
      <c r="B670">
        <v>2019</v>
      </c>
      <c r="C670">
        <v>43405123</v>
      </c>
      <c r="D670" s="2" t="s">
        <v>1852</v>
      </c>
      <c r="E670" s="2" t="s">
        <v>1853</v>
      </c>
      <c r="F670" s="2" t="s">
        <v>122</v>
      </c>
      <c r="G670" s="2" t="s">
        <v>1750</v>
      </c>
      <c r="H670">
        <v>0</v>
      </c>
      <c r="I670">
        <v>0</v>
      </c>
      <c r="J670">
        <v>0</v>
      </c>
      <c r="K670">
        <v>7100</v>
      </c>
      <c r="L670">
        <v>22200</v>
      </c>
      <c r="M670">
        <v>0</v>
      </c>
      <c r="N670">
        <v>29300</v>
      </c>
    </row>
    <row r="671" spans="1:14">
      <c r="A671" s="2" t="s">
        <v>14</v>
      </c>
      <c r="B671">
        <v>2019</v>
      </c>
      <c r="C671">
        <v>43105224</v>
      </c>
      <c r="D671" s="2" t="s">
        <v>1854</v>
      </c>
      <c r="E671" s="2" t="s">
        <v>1855</v>
      </c>
      <c r="F671" s="2" t="s">
        <v>1856</v>
      </c>
      <c r="G671" s="2" t="s">
        <v>1750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</row>
    <row r="672" spans="1:14">
      <c r="A672" s="2" t="s">
        <v>14</v>
      </c>
      <c r="B672">
        <v>2019</v>
      </c>
      <c r="C672">
        <v>43106509</v>
      </c>
      <c r="D672" s="2" t="s">
        <v>1857</v>
      </c>
      <c r="E672" s="2" t="s">
        <v>1858</v>
      </c>
      <c r="F672" s="2" t="s">
        <v>1859</v>
      </c>
      <c r="G672" s="2" t="s">
        <v>1750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</row>
    <row r="673" spans="1:14">
      <c r="A673" s="2" t="s">
        <v>14</v>
      </c>
      <c r="B673">
        <v>2019</v>
      </c>
      <c r="C673">
        <v>43404479</v>
      </c>
      <c r="D673" s="2" t="s">
        <v>1860</v>
      </c>
      <c r="E673" s="2" t="s">
        <v>1861</v>
      </c>
      <c r="F673" s="2" t="s">
        <v>1862</v>
      </c>
      <c r="G673" s="2" t="s">
        <v>1750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2</v>
      </c>
      <c r="N673">
        <v>2</v>
      </c>
    </row>
    <row r="674" spans="1:14">
      <c r="A674" s="2" t="s">
        <v>14</v>
      </c>
      <c r="B674">
        <v>2019</v>
      </c>
      <c r="C674">
        <v>43104835</v>
      </c>
      <c r="D674" s="2" t="s">
        <v>1863</v>
      </c>
      <c r="E674" s="2" t="s">
        <v>1864</v>
      </c>
      <c r="F674" s="2" t="s">
        <v>1865</v>
      </c>
      <c r="G674" s="2" t="s">
        <v>1750</v>
      </c>
      <c r="H674">
        <v>0</v>
      </c>
      <c r="I674">
        <v>2</v>
      </c>
      <c r="J674">
        <v>0</v>
      </c>
      <c r="K674">
        <v>0</v>
      </c>
      <c r="L674">
        <v>1</v>
      </c>
      <c r="M674">
        <v>0</v>
      </c>
      <c r="N674">
        <v>3</v>
      </c>
    </row>
    <row r="675" spans="1:14">
      <c r="A675" s="2" t="s">
        <v>14</v>
      </c>
      <c r="B675">
        <v>2019</v>
      </c>
      <c r="C675">
        <v>43404591</v>
      </c>
      <c r="D675" s="2" t="s">
        <v>1866</v>
      </c>
      <c r="E675" s="2" t="s">
        <v>1867</v>
      </c>
      <c r="F675" s="2" t="s">
        <v>1868</v>
      </c>
      <c r="G675" s="2" t="s">
        <v>1750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1</v>
      </c>
    </row>
    <row r="676" spans="1:14">
      <c r="A676" s="2" t="s">
        <v>14</v>
      </c>
      <c r="B676">
        <v>2019</v>
      </c>
      <c r="C676">
        <v>43403795</v>
      </c>
      <c r="D676" s="2" t="s">
        <v>1869</v>
      </c>
      <c r="E676" s="2" t="s">
        <v>1870</v>
      </c>
      <c r="F676" s="2" t="s">
        <v>1871</v>
      </c>
      <c r="G676" s="2" t="s">
        <v>1750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</v>
      </c>
    </row>
    <row r="677" spans="1:14">
      <c r="A677" s="2" t="s">
        <v>14</v>
      </c>
      <c r="B677">
        <v>2019</v>
      </c>
      <c r="C677">
        <v>57306271</v>
      </c>
      <c r="D677" s="2" t="s">
        <v>1872</v>
      </c>
      <c r="E677" s="2" t="s">
        <v>1873</v>
      </c>
      <c r="F677" s="2" t="s">
        <v>1874</v>
      </c>
      <c r="G677" s="2" t="s">
        <v>1875</v>
      </c>
      <c r="H677">
        <v>0</v>
      </c>
      <c r="I677">
        <v>0</v>
      </c>
      <c r="J677">
        <v>0</v>
      </c>
      <c r="K677">
        <v>1</v>
      </c>
      <c r="L677">
        <v>2</v>
      </c>
      <c r="M677">
        <v>0</v>
      </c>
      <c r="N677">
        <v>3</v>
      </c>
    </row>
    <row r="678" spans="1:14">
      <c r="A678" s="2" t="s">
        <v>14</v>
      </c>
      <c r="B678">
        <v>2019</v>
      </c>
      <c r="C678">
        <v>57304247</v>
      </c>
      <c r="D678" s="2" t="s">
        <v>1876</v>
      </c>
      <c r="E678" s="2" t="s">
        <v>1877</v>
      </c>
      <c r="F678" s="2" t="s">
        <v>1878</v>
      </c>
      <c r="G678" s="2" t="s">
        <v>1875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1</v>
      </c>
    </row>
    <row r="679" spans="1:14">
      <c r="A679" s="2" t="s">
        <v>14</v>
      </c>
      <c r="B679">
        <v>2019</v>
      </c>
      <c r="C679">
        <v>57302798</v>
      </c>
      <c r="D679" s="2" t="s">
        <v>1879</v>
      </c>
      <c r="E679" s="2" t="s">
        <v>1880</v>
      </c>
      <c r="F679" s="2" t="s">
        <v>1881</v>
      </c>
      <c r="G679" s="2" t="s">
        <v>1875</v>
      </c>
      <c r="H679">
        <v>1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2</v>
      </c>
    </row>
    <row r="680" spans="1:14">
      <c r="A680" s="2" t="s">
        <v>14</v>
      </c>
      <c r="B680">
        <v>2019</v>
      </c>
      <c r="C680">
        <v>57302390</v>
      </c>
      <c r="D680" s="2" t="s">
        <v>1882</v>
      </c>
      <c r="E680" s="2" t="s">
        <v>1883</v>
      </c>
      <c r="F680" s="2" t="s">
        <v>1881</v>
      </c>
      <c r="G680" s="2" t="s">
        <v>1875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1</v>
      </c>
      <c r="N680">
        <v>2</v>
      </c>
    </row>
    <row r="681" spans="1:14">
      <c r="A681" s="2" t="s">
        <v>14</v>
      </c>
      <c r="B681">
        <v>2019</v>
      </c>
      <c r="C681">
        <v>57306942</v>
      </c>
      <c r="D681" s="2" t="s">
        <v>1884</v>
      </c>
      <c r="E681" s="2" t="s">
        <v>1885</v>
      </c>
      <c r="F681" s="2" t="s">
        <v>1886</v>
      </c>
      <c r="G681" s="2" t="s">
        <v>1875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1</v>
      </c>
    </row>
    <row r="682" spans="1:14">
      <c r="A682" s="2" t="s">
        <v>14</v>
      </c>
      <c r="B682">
        <v>2019</v>
      </c>
      <c r="C682">
        <v>57305807</v>
      </c>
      <c r="D682" s="2" t="s">
        <v>1887</v>
      </c>
      <c r="E682" s="2" t="s">
        <v>1888</v>
      </c>
      <c r="F682" s="2" t="s">
        <v>1889</v>
      </c>
      <c r="G682" s="2" t="s">
        <v>1875</v>
      </c>
      <c r="H682">
        <v>0</v>
      </c>
      <c r="I682">
        <v>4</v>
      </c>
      <c r="J682">
        <v>0</v>
      </c>
      <c r="K682">
        <v>0</v>
      </c>
      <c r="L682">
        <v>10</v>
      </c>
      <c r="M682">
        <v>0</v>
      </c>
      <c r="N682">
        <v>14</v>
      </c>
    </row>
    <row r="683" spans="1:14">
      <c r="A683" s="2" t="s">
        <v>14</v>
      </c>
      <c r="B683">
        <v>2019</v>
      </c>
      <c r="C683">
        <v>57304832</v>
      </c>
      <c r="D683" s="2" t="s">
        <v>1890</v>
      </c>
      <c r="E683" s="2" t="s">
        <v>1891</v>
      </c>
      <c r="F683" s="2" t="s">
        <v>1892</v>
      </c>
      <c r="G683" s="2" t="s">
        <v>1875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1</v>
      </c>
    </row>
    <row r="684" spans="1:14">
      <c r="A684" s="2" t="s">
        <v>14</v>
      </c>
      <c r="B684">
        <v>2019</v>
      </c>
      <c r="C684">
        <v>57306211</v>
      </c>
      <c r="D684" s="2" t="s">
        <v>1893</v>
      </c>
      <c r="E684" s="2" t="s">
        <v>1894</v>
      </c>
      <c r="F684" s="2" t="s">
        <v>1895</v>
      </c>
      <c r="G684" s="2" t="s">
        <v>1875</v>
      </c>
      <c r="H684">
        <v>0</v>
      </c>
      <c r="I684">
        <v>3</v>
      </c>
      <c r="J684">
        <v>0</v>
      </c>
      <c r="K684">
        <v>0</v>
      </c>
      <c r="L684">
        <v>0</v>
      </c>
      <c r="M684">
        <v>0</v>
      </c>
      <c r="N684">
        <v>3</v>
      </c>
    </row>
    <row r="685" spans="1:14">
      <c r="A685" s="2" t="s">
        <v>14</v>
      </c>
      <c r="B685">
        <v>2019</v>
      </c>
      <c r="C685">
        <v>57305618</v>
      </c>
      <c r="D685" s="2" t="s">
        <v>1896</v>
      </c>
      <c r="E685" s="2" t="s">
        <v>1897</v>
      </c>
      <c r="F685" s="2" t="s">
        <v>1878</v>
      </c>
      <c r="G685" s="2" t="s">
        <v>1875</v>
      </c>
      <c r="H685">
        <v>13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13</v>
      </c>
    </row>
    <row r="686" spans="1:14">
      <c r="A686" s="2" t="s">
        <v>14</v>
      </c>
      <c r="B686">
        <v>2019</v>
      </c>
      <c r="C686">
        <v>57306509</v>
      </c>
      <c r="D686" s="2" t="s">
        <v>1898</v>
      </c>
      <c r="E686" s="2" t="s">
        <v>1899</v>
      </c>
      <c r="F686" s="2" t="s">
        <v>1900</v>
      </c>
      <c r="G686" s="2" t="s">
        <v>1875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1</v>
      </c>
      <c r="N686">
        <v>2</v>
      </c>
    </row>
    <row r="687" spans="1:14">
      <c r="A687" s="2" t="s">
        <v>14</v>
      </c>
      <c r="B687">
        <v>2019</v>
      </c>
      <c r="C687">
        <v>57305294</v>
      </c>
      <c r="D687" s="2" t="s">
        <v>1901</v>
      </c>
      <c r="E687" s="2" t="s">
        <v>1902</v>
      </c>
      <c r="F687" s="2" t="s">
        <v>1903</v>
      </c>
      <c r="G687" s="2" t="s">
        <v>1875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1</v>
      </c>
      <c r="N687">
        <v>2</v>
      </c>
    </row>
    <row r="688" spans="1:14">
      <c r="A688" s="2" t="s">
        <v>14</v>
      </c>
      <c r="B688">
        <v>2019</v>
      </c>
      <c r="C688">
        <v>57306996</v>
      </c>
      <c r="D688" s="2" t="s">
        <v>1904</v>
      </c>
      <c r="E688" s="2" t="s">
        <v>1905</v>
      </c>
      <c r="F688" s="2" t="s">
        <v>1906</v>
      </c>
      <c r="G688" s="2" t="s">
        <v>1875</v>
      </c>
      <c r="H688">
        <v>0</v>
      </c>
      <c r="I688">
        <v>3</v>
      </c>
      <c r="J688">
        <v>1</v>
      </c>
      <c r="K688">
        <v>0</v>
      </c>
      <c r="L688">
        <v>1</v>
      </c>
      <c r="M688">
        <v>0</v>
      </c>
      <c r="N688">
        <v>5</v>
      </c>
    </row>
    <row r="689" spans="1:14">
      <c r="A689" s="2" t="s">
        <v>14</v>
      </c>
      <c r="B689">
        <v>2019</v>
      </c>
      <c r="C689">
        <v>57305420</v>
      </c>
      <c r="D689" s="2" t="s">
        <v>1907</v>
      </c>
      <c r="E689" s="2" t="s">
        <v>1908</v>
      </c>
      <c r="F689" s="2" t="s">
        <v>1909</v>
      </c>
      <c r="G689" s="2" t="s">
        <v>1875</v>
      </c>
      <c r="H689">
        <v>0</v>
      </c>
      <c r="I689">
        <v>8</v>
      </c>
      <c r="J689">
        <v>0</v>
      </c>
      <c r="K689">
        <v>0</v>
      </c>
      <c r="L689">
        <v>39</v>
      </c>
      <c r="M689">
        <v>2</v>
      </c>
      <c r="N689">
        <v>49</v>
      </c>
    </row>
    <row r="690" spans="1:14">
      <c r="A690" s="2" t="s">
        <v>14</v>
      </c>
      <c r="B690">
        <v>2019</v>
      </c>
      <c r="C690">
        <v>57305132</v>
      </c>
      <c r="D690" s="2" t="s">
        <v>1910</v>
      </c>
      <c r="E690" s="2" t="s">
        <v>1911</v>
      </c>
      <c r="F690" s="2" t="s">
        <v>1912</v>
      </c>
      <c r="G690" s="2" t="s">
        <v>1875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1</v>
      </c>
    </row>
    <row r="691" spans="1:14">
      <c r="A691" s="2" t="s">
        <v>14</v>
      </c>
      <c r="B691">
        <v>2019</v>
      </c>
      <c r="C691">
        <v>57302015</v>
      </c>
      <c r="D691" s="2" t="s">
        <v>1913</v>
      </c>
      <c r="E691" s="2" t="s">
        <v>1914</v>
      </c>
      <c r="F691" s="2" t="s">
        <v>1915</v>
      </c>
      <c r="G691" s="2" t="s">
        <v>1875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1</v>
      </c>
      <c r="N691">
        <v>2</v>
      </c>
    </row>
    <row r="692" spans="1:14">
      <c r="A692" s="2" t="s">
        <v>14</v>
      </c>
      <c r="B692">
        <v>2019</v>
      </c>
      <c r="C692">
        <v>57306448</v>
      </c>
      <c r="D692" s="2" t="s">
        <v>1916</v>
      </c>
      <c r="E692" s="2" t="s">
        <v>1917</v>
      </c>
      <c r="F692" s="2" t="s">
        <v>1918</v>
      </c>
      <c r="G692" s="2" t="s">
        <v>1875</v>
      </c>
      <c r="H692">
        <v>19</v>
      </c>
      <c r="I692">
        <v>0</v>
      </c>
      <c r="J692">
        <v>1</v>
      </c>
      <c r="K692">
        <v>17</v>
      </c>
      <c r="L692">
        <v>118</v>
      </c>
      <c r="M692">
        <v>46</v>
      </c>
      <c r="N692">
        <v>201</v>
      </c>
    </row>
    <row r="693" spans="1:14">
      <c r="A693" s="2" t="s">
        <v>14</v>
      </c>
      <c r="B693">
        <v>2019</v>
      </c>
      <c r="C693">
        <v>57307081</v>
      </c>
      <c r="D693" s="2" t="s">
        <v>1919</v>
      </c>
      <c r="E693" s="2" t="s">
        <v>1920</v>
      </c>
      <c r="F693" s="2" t="s">
        <v>1874</v>
      </c>
      <c r="G693" s="2" t="s">
        <v>1875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1</v>
      </c>
    </row>
    <row r="694" spans="1:14">
      <c r="A694" s="2" t="s">
        <v>14</v>
      </c>
      <c r="B694">
        <v>2019</v>
      </c>
      <c r="C694">
        <v>57306647</v>
      </c>
      <c r="D694" s="2" t="s">
        <v>1921</v>
      </c>
      <c r="E694" s="2" t="s">
        <v>1922</v>
      </c>
      <c r="F694" s="2" t="s">
        <v>1886</v>
      </c>
      <c r="G694" s="2" t="s">
        <v>1875</v>
      </c>
      <c r="H694">
        <v>0</v>
      </c>
      <c r="I694">
        <v>0</v>
      </c>
      <c r="J694">
        <v>0</v>
      </c>
      <c r="K694">
        <v>0</v>
      </c>
      <c r="L694">
        <v>2</v>
      </c>
      <c r="M694">
        <v>1</v>
      </c>
      <c r="N694">
        <v>3</v>
      </c>
    </row>
    <row r="695" spans="1:14">
      <c r="A695" s="2" t="s">
        <v>14</v>
      </c>
      <c r="B695">
        <v>2019</v>
      </c>
      <c r="C695">
        <v>57304484</v>
      </c>
      <c r="D695" s="2" t="s">
        <v>1923</v>
      </c>
      <c r="E695" s="2" t="s">
        <v>1924</v>
      </c>
      <c r="F695" s="2" t="s">
        <v>1925</v>
      </c>
      <c r="G695" s="2" t="s">
        <v>1875</v>
      </c>
      <c r="H695">
        <v>0</v>
      </c>
      <c r="I695">
        <v>0</v>
      </c>
      <c r="J695">
        <v>0</v>
      </c>
      <c r="K695">
        <v>0</v>
      </c>
      <c r="L695">
        <v>2</v>
      </c>
      <c r="M695">
        <v>0</v>
      </c>
      <c r="N695">
        <v>2</v>
      </c>
    </row>
    <row r="696" spans="1:14">
      <c r="A696" s="2" t="s">
        <v>14</v>
      </c>
      <c r="B696">
        <v>2019</v>
      </c>
      <c r="C696">
        <v>99304076</v>
      </c>
      <c r="D696" s="2" t="s">
        <v>1926</v>
      </c>
      <c r="E696" s="2" t="s">
        <v>1927</v>
      </c>
      <c r="F696" s="2" t="s">
        <v>1928</v>
      </c>
      <c r="G696" s="2" t="s">
        <v>1929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</row>
    <row r="697" spans="1:14">
      <c r="A697" s="2" t="s">
        <v>14</v>
      </c>
      <c r="B697">
        <v>2019</v>
      </c>
      <c r="C697">
        <v>99304223</v>
      </c>
      <c r="D697" s="2" t="s">
        <v>1930</v>
      </c>
      <c r="E697" s="2" t="s">
        <v>1931</v>
      </c>
      <c r="F697" s="2" t="s">
        <v>1932</v>
      </c>
      <c r="G697" s="2" t="s">
        <v>1929</v>
      </c>
      <c r="H697">
        <v>0</v>
      </c>
      <c r="I697">
        <v>0</v>
      </c>
      <c r="J697">
        <v>0</v>
      </c>
      <c r="K697">
        <v>0</v>
      </c>
      <c r="L697">
        <v>5</v>
      </c>
      <c r="M697">
        <v>0</v>
      </c>
      <c r="N697">
        <v>5</v>
      </c>
    </row>
    <row r="698" spans="1:14">
      <c r="A698" s="2" t="s">
        <v>14</v>
      </c>
      <c r="B698">
        <v>2019</v>
      </c>
      <c r="C698">
        <v>99303414</v>
      </c>
      <c r="D698" s="2" t="s">
        <v>1933</v>
      </c>
      <c r="E698" s="2" t="s">
        <v>1934</v>
      </c>
      <c r="F698" s="2" t="s">
        <v>1935</v>
      </c>
      <c r="G698" s="2" t="s">
        <v>1929</v>
      </c>
      <c r="H698">
        <v>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3</v>
      </c>
    </row>
    <row r="699" spans="1:14">
      <c r="A699" s="2" t="s">
        <v>14</v>
      </c>
      <c r="B699">
        <v>2019</v>
      </c>
      <c r="C699">
        <v>99305934</v>
      </c>
      <c r="D699" s="2" t="s">
        <v>1936</v>
      </c>
      <c r="E699" s="2" t="s">
        <v>1937</v>
      </c>
      <c r="F699" s="2" t="s">
        <v>1938</v>
      </c>
      <c r="G699" s="2" t="s">
        <v>1929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1</v>
      </c>
    </row>
    <row r="700" spans="1:14">
      <c r="A700" s="2" t="s">
        <v>14</v>
      </c>
      <c r="B700">
        <v>2019</v>
      </c>
      <c r="C700">
        <v>99305785</v>
      </c>
      <c r="D700" s="2" t="s">
        <v>1939</v>
      </c>
      <c r="E700" s="2" t="s">
        <v>1940</v>
      </c>
      <c r="F700" s="2" t="s">
        <v>1941</v>
      </c>
      <c r="G700" s="2" t="s">
        <v>1929</v>
      </c>
      <c r="H700">
        <v>0</v>
      </c>
      <c r="I700">
        <v>53</v>
      </c>
      <c r="J700">
        <v>34</v>
      </c>
      <c r="K700">
        <v>0</v>
      </c>
      <c r="L700">
        <v>0</v>
      </c>
      <c r="M700">
        <v>0</v>
      </c>
      <c r="N700">
        <v>87</v>
      </c>
    </row>
    <row r="701" spans="1:14">
      <c r="A701" s="2" t="s">
        <v>14</v>
      </c>
      <c r="B701">
        <v>2019</v>
      </c>
      <c r="C701">
        <v>99303808</v>
      </c>
      <c r="D701" s="2" t="s">
        <v>1942</v>
      </c>
      <c r="E701" s="2" t="s">
        <v>1943</v>
      </c>
      <c r="F701" s="2" t="s">
        <v>1944</v>
      </c>
      <c r="G701" s="2" t="s">
        <v>1929</v>
      </c>
      <c r="H701">
        <v>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2</v>
      </c>
    </row>
    <row r="702" spans="1:14">
      <c r="A702" s="2" t="s">
        <v>14</v>
      </c>
      <c r="B702">
        <v>2019</v>
      </c>
      <c r="C702">
        <v>99301526</v>
      </c>
      <c r="D702" s="2" t="s">
        <v>1945</v>
      </c>
      <c r="E702" s="2" t="s">
        <v>1946</v>
      </c>
      <c r="F702" s="2" t="s">
        <v>1947</v>
      </c>
      <c r="G702" s="2" t="s">
        <v>1929</v>
      </c>
      <c r="H702">
        <v>2</v>
      </c>
      <c r="I702">
        <v>0</v>
      </c>
      <c r="J702">
        <v>0</v>
      </c>
      <c r="K702">
        <v>0</v>
      </c>
      <c r="L702">
        <v>3</v>
      </c>
      <c r="M702">
        <v>0</v>
      </c>
      <c r="N702">
        <v>5</v>
      </c>
    </row>
    <row r="703" spans="1:14">
      <c r="A703" s="2" t="s">
        <v>14</v>
      </c>
      <c r="B703">
        <v>2019</v>
      </c>
      <c r="C703">
        <v>99305826</v>
      </c>
      <c r="D703" s="2" t="s">
        <v>1948</v>
      </c>
      <c r="E703" s="2" t="s">
        <v>1949</v>
      </c>
      <c r="F703" s="2" t="s">
        <v>1950</v>
      </c>
      <c r="G703" s="2" t="s">
        <v>1929</v>
      </c>
      <c r="H703">
        <v>11</v>
      </c>
      <c r="I703">
        <v>0</v>
      </c>
      <c r="J703">
        <v>2</v>
      </c>
      <c r="K703">
        <v>0</v>
      </c>
      <c r="L703">
        <v>0</v>
      </c>
      <c r="M703">
        <v>0</v>
      </c>
      <c r="N703">
        <v>13</v>
      </c>
    </row>
    <row r="704" spans="1:14">
      <c r="A704" s="2" t="s">
        <v>14</v>
      </c>
      <c r="B704">
        <v>2019</v>
      </c>
      <c r="C704">
        <v>99303182</v>
      </c>
      <c r="D704" s="2" t="s">
        <v>1951</v>
      </c>
      <c r="E704" s="2" t="s">
        <v>1952</v>
      </c>
      <c r="F704" s="2" t="s">
        <v>1953</v>
      </c>
      <c r="G704" s="2" t="s">
        <v>1929</v>
      </c>
      <c r="H704">
        <v>1</v>
      </c>
      <c r="I704">
        <v>0</v>
      </c>
      <c r="J704">
        <v>4</v>
      </c>
      <c r="K704">
        <v>0</v>
      </c>
      <c r="L704">
        <v>1</v>
      </c>
      <c r="M704">
        <v>2</v>
      </c>
      <c r="N704">
        <v>8</v>
      </c>
    </row>
    <row r="705" spans="1:14">
      <c r="A705" s="2" t="s">
        <v>14</v>
      </c>
      <c r="B705">
        <v>2019</v>
      </c>
      <c r="C705">
        <v>99305401</v>
      </c>
      <c r="D705" s="2" t="s">
        <v>1954</v>
      </c>
      <c r="E705" s="2" t="s">
        <v>1955</v>
      </c>
      <c r="F705" s="2" t="s">
        <v>1956</v>
      </c>
      <c r="G705" s="2" t="s">
        <v>1929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1</v>
      </c>
    </row>
    <row r="706" spans="1:14">
      <c r="A706" s="2" t="s">
        <v>14</v>
      </c>
      <c r="B706">
        <v>2019</v>
      </c>
      <c r="C706">
        <v>99304356</v>
      </c>
      <c r="D706" s="2" t="s">
        <v>1957</v>
      </c>
      <c r="E706" s="2" t="s">
        <v>1958</v>
      </c>
      <c r="F706" s="2" t="s">
        <v>1959</v>
      </c>
      <c r="G706" s="2" t="s">
        <v>1929</v>
      </c>
      <c r="H706">
        <v>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5</v>
      </c>
    </row>
    <row r="707" spans="1:14">
      <c r="A707" s="2" t="s">
        <v>14</v>
      </c>
      <c r="B707">
        <v>2019</v>
      </c>
      <c r="C707">
        <v>99303579</v>
      </c>
      <c r="D707" s="2" t="s">
        <v>1960</v>
      </c>
      <c r="E707" s="2" t="s">
        <v>1961</v>
      </c>
      <c r="F707" s="2" t="s">
        <v>1962</v>
      </c>
      <c r="G707" s="2" t="s">
        <v>1929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</v>
      </c>
      <c r="N707">
        <v>2</v>
      </c>
    </row>
    <row r="708" spans="1:14">
      <c r="A708" s="2" t="s">
        <v>14</v>
      </c>
      <c r="B708">
        <v>2019</v>
      </c>
      <c r="C708">
        <v>99305935</v>
      </c>
      <c r="D708" s="2" t="s">
        <v>1963</v>
      </c>
      <c r="E708" s="2" t="s">
        <v>1964</v>
      </c>
      <c r="F708" s="2" t="s">
        <v>1965</v>
      </c>
      <c r="G708" s="2" t="s">
        <v>1929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1</v>
      </c>
    </row>
    <row r="709" spans="1:14">
      <c r="A709" s="2" t="s">
        <v>14</v>
      </c>
      <c r="B709">
        <v>2019</v>
      </c>
      <c r="C709">
        <v>99301142</v>
      </c>
      <c r="D709" s="2" t="s">
        <v>1966</v>
      </c>
      <c r="E709" s="2" t="s">
        <v>1967</v>
      </c>
      <c r="F709" s="2" t="s">
        <v>1941</v>
      </c>
      <c r="G709" s="2" t="s">
        <v>1929</v>
      </c>
      <c r="H709">
        <v>4</v>
      </c>
      <c r="I709">
        <v>5</v>
      </c>
      <c r="J709">
        <v>28</v>
      </c>
      <c r="K709">
        <v>0</v>
      </c>
      <c r="L709">
        <v>0</v>
      </c>
      <c r="M709">
        <v>0</v>
      </c>
      <c r="N709">
        <v>37</v>
      </c>
    </row>
    <row r="710" spans="1:14">
      <c r="A710" s="2" t="s">
        <v>14</v>
      </c>
      <c r="B710">
        <v>2019</v>
      </c>
      <c r="C710">
        <v>99301001</v>
      </c>
      <c r="D710" s="2" t="s">
        <v>1968</v>
      </c>
      <c r="E710" s="2" t="s">
        <v>1969</v>
      </c>
      <c r="F710" s="2" t="s">
        <v>1932</v>
      </c>
      <c r="G710" s="2" t="s">
        <v>1929</v>
      </c>
      <c r="H710">
        <v>0</v>
      </c>
      <c r="I710">
        <v>163</v>
      </c>
      <c r="J710">
        <v>226</v>
      </c>
      <c r="K710">
        <v>0</v>
      </c>
      <c r="L710">
        <v>164</v>
      </c>
      <c r="M710">
        <v>0</v>
      </c>
      <c r="N710">
        <v>553</v>
      </c>
    </row>
    <row r="711" spans="1:14">
      <c r="A711" s="2" t="s">
        <v>14</v>
      </c>
      <c r="B711">
        <v>2019</v>
      </c>
      <c r="C711">
        <v>99305420</v>
      </c>
      <c r="D711" s="2" t="s">
        <v>1970</v>
      </c>
      <c r="E711" s="2" t="s">
        <v>1971</v>
      </c>
      <c r="F711" s="2" t="s">
        <v>1972</v>
      </c>
      <c r="G711" s="2" t="s">
        <v>1929</v>
      </c>
      <c r="H711">
        <v>15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15</v>
      </c>
    </row>
    <row r="712" spans="1:14">
      <c r="A712" s="2" t="s">
        <v>14</v>
      </c>
      <c r="B712">
        <v>2019</v>
      </c>
      <c r="C712">
        <v>99303209</v>
      </c>
      <c r="D712" s="2" t="s">
        <v>1973</v>
      </c>
      <c r="E712" s="2" t="s">
        <v>1974</v>
      </c>
      <c r="F712" s="2" t="s">
        <v>1975</v>
      </c>
      <c r="G712" s="2" t="s">
        <v>1929</v>
      </c>
      <c r="H712">
        <v>54</v>
      </c>
      <c r="I712">
        <v>7</v>
      </c>
      <c r="J712">
        <v>6</v>
      </c>
      <c r="K712">
        <v>55</v>
      </c>
      <c r="L712">
        <v>153</v>
      </c>
      <c r="M712">
        <v>94</v>
      </c>
      <c r="N712">
        <v>369</v>
      </c>
    </row>
    <row r="713" spans="1:14">
      <c r="A713" s="2" t="s">
        <v>14</v>
      </c>
      <c r="B713">
        <v>2019</v>
      </c>
      <c r="C713">
        <v>99304043</v>
      </c>
      <c r="D713" s="2" t="s">
        <v>1976</v>
      </c>
      <c r="E713" s="2" t="s">
        <v>1977</v>
      </c>
      <c r="F713" s="2" t="s">
        <v>1978</v>
      </c>
      <c r="G713" s="2" t="s">
        <v>1929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</row>
    <row r="714" spans="1:14">
      <c r="A714" s="2" t="s">
        <v>14</v>
      </c>
      <c r="B714">
        <v>2019</v>
      </c>
      <c r="C714">
        <v>99304489</v>
      </c>
      <c r="D714" s="2" t="s">
        <v>1979</v>
      </c>
      <c r="E714" s="2" t="s">
        <v>1980</v>
      </c>
      <c r="F714" s="2" t="s">
        <v>1981</v>
      </c>
      <c r="G714" s="2" t="s">
        <v>1929</v>
      </c>
      <c r="H714">
        <v>32</v>
      </c>
      <c r="I714">
        <v>5</v>
      </c>
      <c r="J714">
        <v>5</v>
      </c>
      <c r="K714">
        <v>29</v>
      </c>
      <c r="L714">
        <v>105</v>
      </c>
      <c r="M714">
        <v>50</v>
      </c>
      <c r="N714">
        <v>226</v>
      </c>
    </row>
    <row r="715" spans="1:14">
      <c r="A715" s="2" t="s">
        <v>14</v>
      </c>
      <c r="B715">
        <v>2019</v>
      </c>
      <c r="C715">
        <v>99304359</v>
      </c>
      <c r="D715" s="2" t="s">
        <v>1982</v>
      </c>
      <c r="E715" s="2" t="s">
        <v>1983</v>
      </c>
      <c r="F715" s="2" t="s">
        <v>179</v>
      </c>
      <c r="G715" s="2" t="s">
        <v>1929</v>
      </c>
      <c r="H715">
        <v>3</v>
      </c>
      <c r="I715">
        <v>0</v>
      </c>
      <c r="J715">
        <v>11</v>
      </c>
      <c r="K715">
        <v>0</v>
      </c>
      <c r="L715">
        <v>0</v>
      </c>
      <c r="M715">
        <v>0</v>
      </c>
      <c r="N715">
        <v>14</v>
      </c>
    </row>
    <row r="716" spans="1:14">
      <c r="A716" s="2" t="s">
        <v>14</v>
      </c>
      <c r="B716">
        <v>2019</v>
      </c>
      <c r="C716">
        <v>99305963</v>
      </c>
      <c r="D716" s="2" t="s">
        <v>1984</v>
      </c>
      <c r="E716" s="2" t="s">
        <v>1985</v>
      </c>
      <c r="F716" s="2" t="s">
        <v>1986</v>
      </c>
      <c r="G716" s="2" t="s">
        <v>1929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1</v>
      </c>
    </row>
    <row r="717" spans="1:14">
      <c r="A717" s="2" t="s">
        <v>14</v>
      </c>
      <c r="B717">
        <v>2019</v>
      </c>
      <c r="C717">
        <v>99302088</v>
      </c>
      <c r="D717" s="2" t="s">
        <v>1987</v>
      </c>
      <c r="E717" s="2" t="s">
        <v>1988</v>
      </c>
      <c r="F717" s="2" t="s">
        <v>1989</v>
      </c>
      <c r="G717" s="2" t="s">
        <v>1929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1</v>
      </c>
    </row>
    <row r="718" spans="1:14">
      <c r="A718" s="2" t="s">
        <v>14</v>
      </c>
      <c r="B718">
        <v>2019</v>
      </c>
      <c r="C718">
        <v>82310753</v>
      </c>
      <c r="D718" s="2" t="s">
        <v>1990</v>
      </c>
      <c r="E718" s="2" t="s">
        <v>1991</v>
      </c>
      <c r="F718" s="2" t="s">
        <v>1992</v>
      </c>
      <c r="G718" s="2" t="s">
        <v>1993</v>
      </c>
      <c r="H718">
        <v>0</v>
      </c>
      <c r="I718">
        <v>0</v>
      </c>
      <c r="J718">
        <v>8</v>
      </c>
      <c r="K718">
        <v>0</v>
      </c>
      <c r="L718">
        <v>0</v>
      </c>
      <c r="M718">
        <v>0</v>
      </c>
      <c r="N718">
        <v>8</v>
      </c>
    </row>
    <row r="719" spans="1:14">
      <c r="A719" s="2" t="s">
        <v>14</v>
      </c>
      <c r="B719">
        <v>2019</v>
      </c>
      <c r="C719">
        <v>82309134</v>
      </c>
      <c r="D719" s="2" t="s">
        <v>1994</v>
      </c>
      <c r="E719" s="2" t="s">
        <v>1995</v>
      </c>
      <c r="F719" s="2" t="s">
        <v>1996</v>
      </c>
      <c r="G719" s="2" t="s">
        <v>1993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</row>
    <row r="720" spans="1:14">
      <c r="A720" s="2" t="s">
        <v>14</v>
      </c>
      <c r="B720">
        <v>2019</v>
      </c>
      <c r="C720">
        <v>82312290</v>
      </c>
      <c r="D720" s="2" t="s">
        <v>1997</v>
      </c>
      <c r="E720" s="2" t="s">
        <v>1998</v>
      </c>
      <c r="F720" s="2" t="s">
        <v>1999</v>
      </c>
      <c r="G720" s="2" t="s">
        <v>1993</v>
      </c>
      <c r="H720">
        <v>0</v>
      </c>
      <c r="I720">
        <v>0</v>
      </c>
      <c r="J720">
        <v>0</v>
      </c>
      <c r="K720">
        <v>0</v>
      </c>
      <c r="L720">
        <v>12</v>
      </c>
      <c r="M720">
        <v>0</v>
      </c>
      <c r="N720">
        <v>12</v>
      </c>
    </row>
    <row r="721" spans="1:14">
      <c r="A721" s="2" t="s">
        <v>14</v>
      </c>
      <c r="B721">
        <v>2019</v>
      </c>
      <c r="C721">
        <v>82311376</v>
      </c>
      <c r="D721" s="2" t="s">
        <v>2000</v>
      </c>
      <c r="E721" s="2" t="s">
        <v>2001</v>
      </c>
      <c r="F721" s="2" t="s">
        <v>2002</v>
      </c>
      <c r="G721" s="2" t="s">
        <v>1993</v>
      </c>
      <c r="H721">
        <v>0</v>
      </c>
      <c r="I721">
        <v>7</v>
      </c>
      <c r="J721">
        <v>2</v>
      </c>
      <c r="K721">
        <v>0</v>
      </c>
      <c r="L721">
        <v>7</v>
      </c>
      <c r="M721">
        <v>0</v>
      </c>
      <c r="N721">
        <v>16</v>
      </c>
    </row>
    <row r="722" spans="1:14">
      <c r="A722" s="2" t="s">
        <v>14</v>
      </c>
      <c r="B722">
        <v>2019</v>
      </c>
      <c r="C722">
        <v>82311882</v>
      </c>
      <c r="D722" s="2" t="s">
        <v>2003</v>
      </c>
      <c r="E722" s="2" t="s">
        <v>2004</v>
      </c>
      <c r="F722" s="2" t="s">
        <v>2005</v>
      </c>
      <c r="G722" s="2" t="s">
        <v>1993</v>
      </c>
      <c r="H722">
        <v>0</v>
      </c>
      <c r="I722">
        <v>0</v>
      </c>
      <c r="J722">
        <v>0</v>
      </c>
      <c r="K722">
        <v>0</v>
      </c>
      <c r="L722">
        <v>2</v>
      </c>
      <c r="M722">
        <v>0</v>
      </c>
      <c r="N722">
        <v>2</v>
      </c>
    </row>
    <row r="723" spans="1:14">
      <c r="A723" s="2" t="s">
        <v>14</v>
      </c>
      <c r="B723">
        <v>2019</v>
      </c>
      <c r="C723">
        <v>82310214</v>
      </c>
      <c r="D723" s="2" t="s">
        <v>2006</v>
      </c>
      <c r="E723" s="2" t="s">
        <v>2007</v>
      </c>
      <c r="F723" s="2" t="s">
        <v>2008</v>
      </c>
      <c r="G723" s="2" t="s">
        <v>1993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2</v>
      </c>
      <c r="N723">
        <v>3</v>
      </c>
    </row>
    <row r="724" spans="1:14">
      <c r="A724" s="2" t="s">
        <v>14</v>
      </c>
      <c r="B724">
        <v>2019</v>
      </c>
      <c r="C724">
        <v>82310349</v>
      </c>
      <c r="D724" s="2" t="s">
        <v>2009</v>
      </c>
      <c r="E724" s="2" t="s">
        <v>2010</v>
      </c>
      <c r="F724" s="2" t="s">
        <v>2011</v>
      </c>
      <c r="G724" s="2" t="s">
        <v>1993</v>
      </c>
      <c r="H724">
        <v>1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2</v>
      </c>
    </row>
    <row r="725" spans="1:14">
      <c r="A725" s="2" t="s">
        <v>14</v>
      </c>
      <c r="B725">
        <v>2019</v>
      </c>
      <c r="C725">
        <v>82502681</v>
      </c>
      <c r="D725" s="2" t="s">
        <v>2012</v>
      </c>
      <c r="E725" s="2" t="s">
        <v>2013</v>
      </c>
      <c r="F725" s="2" t="s">
        <v>2014</v>
      </c>
      <c r="G725" s="2" t="s">
        <v>1993</v>
      </c>
      <c r="H725">
        <v>0</v>
      </c>
      <c r="I725">
        <v>0</v>
      </c>
      <c r="J725">
        <v>0</v>
      </c>
      <c r="K725">
        <v>0</v>
      </c>
      <c r="L725">
        <v>3</v>
      </c>
      <c r="M725">
        <v>0</v>
      </c>
      <c r="N725">
        <v>3</v>
      </c>
    </row>
    <row r="726" spans="1:14">
      <c r="A726" s="2" t="s">
        <v>14</v>
      </c>
      <c r="B726">
        <v>2019</v>
      </c>
      <c r="C726">
        <v>82304778</v>
      </c>
      <c r="D726" s="2" t="s">
        <v>2015</v>
      </c>
      <c r="E726" s="2" t="s">
        <v>2016</v>
      </c>
      <c r="F726" s="2" t="s">
        <v>2017</v>
      </c>
      <c r="G726" s="2" t="s">
        <v>1993</v>
      </c>
      <c r="H726">
        <v>1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2</v>
      </c>
    </row>
    <row r="727" spans="1:14">
      <c r="A727" s="2" t="s">
        <v>14</v>
      </c>
      <c r="B727">
        <v>2019</v>
      </c>
      <c r="C727">
        <v>82307379</v>
      </c>
      <c r="D727" s="2" t="s">
        <v>2018</v>
      </c>
      <c r="E727" s="2" t="s">
        <v>2019</v>
      </c>
      <c r="F727" s="2" t="s">
        <v>1780</v>
      </c>
      <c r="G727" s="2" t="s">
        <v>1993</v>
      </c>
      <c r="H727">
        <v>3</v>
      </c>
      <c r="I727">
        <v>0</v>
      </c>
      <c r="J727">
        <v>4</v>
      </c>
      <c r="K727">
        <v>3</v>
      </c>
      <c r="L727">
        <v>7</v>
      </c>
      <c r="M727">
        <v>6</v>
      </c>
      <c r="N727">
        <v>23</v>
      </c>
    </row>
    <row r="728" spans="1:14">
      <c r="A728" s="2" t="s">
        <v>14</v>
      </c>
      <c r="B728">
        <v>2019</v>
      </c>
      <c r="C728">
        <v>82507062</v>
      </c>
      <c r="D728" s="2" t="s">
        <v>2020</v>
      </c>
      <c r="E728" s="2" t="s">
        <v>2021</v>
      </c>
      <c r="F728" s="2" t="s">
        <v>2022</v>
      </c>
      <c r="G728" s="2" t="s">
        <v>1993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1</v>
      </c>
    </row>
    <row r="729" spans="1:14">
      <c r="A729" s="2" t="s">
        <v>14</v>
      </c>
      <c r="B729">
        <v>2019</v>
      </c>
      <c r="C729">
        <v>82304507</v>
      </c>
      <c r="D729" s="2" t="s">
        <v>2023</v>
      </c>
      <c r="E729" s="2" t="s">
        <v>2024</v>
      </c>
      <c r="F729" s="2" t="s">
        <v>2025</v>
      </c>
      <c r="G729" s="2" t="s">
        <v>1993</v>
      </c>
      <c r="H729">
        <v>12</v>
      </c>
      <c r="I729">
        <v>1</v>
      </c>
      <c r="J729">
        <v>0</v>
      </c>
      <c r="K729">
        <v>3</v>
      </c>
      <c r="L729">
        <v>4</v>
      </c>
      <c r="M729">
        <v>15</v>
      </c>
      <c r="N729">
        <v>35</v>
      </c>
    </row>
    <row r="730" spans="1:14">
      <c r="A730" s="2" t="s">
        <v>14</v>
      </c>
      <c r="B730">
        <v>2019</v>
      </c>
      <c r="C730">
        <v>82308739</v>
      </c>
      <c r="D730" s="2" t="s">
        <v>2026</v>
      </c>
      <c r="E730" s="2" t="s">
        <v>2027</v>
      </c>
      <c r="F730" s="2" t="s">
        <v>2005</v>
      </c>
      <c r="G730" s="2" t="s">
        <v>1993</v>
      </c>
      <c r="H730">
        <v>0</v>
      </c>
      <c r="I730">
        <v>2</v>
      </c>
      <c r="J730">
        <v>0</v>
      </c>
      <c r="K730">
        <v>0</v>
      </c>
      <c r="L730">
        <v>0</v>
      </c>
      <c r="M730">
        <v>0</v>
      </c>
      <c r="N730">
        <v>2</v>
      </c>
    </row>
    <row r="731" spans="1:14">
      <c r="A731" s="2" t="s">
        <v>14</v>
      </c>
      <c r="B731">
        <v>2019</v>
      </c>
      <c r="C731">
        <v>82306295</v>
      </c>
      <c r="D731" s="2" t="s">
        <v>2028</v>
      </c>
      <c r="E731" s="2" t="s">
        <v>2029</v>
      </c>
      <c r="F731" s="2" t="s">
        <v>2030</v>
      </c>
      <c r="G731" s="2" t="s">
        <v>1993</v>
      </c>
      <c r="H731">
        <v>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2</v>
      </c>
    </row>
    <row r="732" spans="1:14">
      <c r="A732" s="2" t="s">
        <v>14</v>
      </c>
      <c r="B732">
        <v>2019</v>
      </c>
      <c r="C732">
        <v>82507564</v>
      </c>
      <c r="D732" s="2" t="s">
        <v>2031</v>
      </c>
      <c r="E732" s="2" t="s">
        <v>2032</v>
      </c>
      <c r="F732" s="2" t="s">
        <v>2033</v>
      </c>
      <c r="G732" s="2" t="s">
        <v>1993</v>
      </c>
      <c r="H732">
        <v>15</v>
      </c>
      <c r="I732">
        <v>0</v>
      </c>
      <c r="J732">
        <v>3</v>
      </c>
      <c r="K732">
        <v>0</v>
      </c>
      <c r="L732">
        <v>7</v>
      </c>
      <c r="M732">
        <v>0</v>
      </c>
      <c r="N732">
        <v>25</v>
      </c>
    </row>
    <row r="733" spans="1:14">
      <c r="A733" s="2" t="s">
        <v>14</v>
      </c>
      <c r="B733">
        <v>2019</v>
      </c>
      <c r="C733">
        <v>82302834</v>
      </c>
      <c r="D733" s="2" t="s">
        <v>2034</v>
      </c>
      <c r="E733" s="2" t="s">
        <v>2035</v>
      </c>
      <c r="F733" s="2" t="s">
        <v>2036</v>
      </c>
      <c r="G733" s="2" t="s">
        <v>1993</v>
      </c>
      <c r="H733">
        <v>472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472</v>
      </c>
    </row>
    <row r="734" spans="1:14">
      <c r="A734" s="2" t="s">
        <v>14</v>
      </c>
      <c r="B734">
        <v>2019</v>
      </c>
      <c r="C734">
        <v>82304234</v>
      </c>
      <c r="D734" s="2" t="s">
        <v>2037</v>
      </c>
      <c r="E734" s="2" t="s">
        <v>2038</v>
      </c>
      <c r="F734" s="2" t="s">
        <v>2039</v>
      </c>
      <c r="G734" s="2" t="s">
        <v>1993</v>
      </c>
      <c r="H734">
        <v>0</v>
      </c>
      <c r="I734">
        <v>2</v>
      </c>
      <c r="J734">
        <v>0</v>
      </c>
      <c r="K734">
        <v>0</v>
      </c>
      <c r="L734">
        <v>0</v>
      </c>
      <c r="M734">
        <v>0</v>
      </c>
      <c r="N734">
        <v>2</v>
      </c>
    </row>
    <row r="735" spans="1:14">
      <c r="A735" s="2" t="s">
        <v>14</v>
      </c>
      <c r="B735">
        <v>2019</v>
      </c>
      <c r="C735">
        <v>82311916</v>
      </c>
      <c r="D735" s="2" t="s">
        <v>2040</v>
      </c>
      <c r="E735" s="2" t="s">
        <v>2041</v>
      </c>
      <c r="F735" s="2" t="s">
        <v>2042</v>
      </c>
      <c r="G735" s="2" t="s">
        <v>1993</v>
      </c>
      <c r="H735">
        <v>0</v>
      </c>
      <c r="I735">
        <v>3</v>
      </c>
      <c r="J735">
        <v>0</v>
      </c>
      <c r="K735">
        <v>0</v>
      </c>
      <c r="L735">
        <v>0</v>
      </c>
      <c r="M735">
        <v>0</v>
      </c>
      <c r="N735">
        <v>3</v>
      </c>
    </row>
    <row r="736" spans="1:14">
      <c r="A736" s="2" t="s">
        <v>14</v>
      </c>
      <c r="B736">
        <v>2019</v>
      </c>
      <c r="C736">
        <v>82309400</v>
      </c>
      <c r="D736" s="2" t="s">
        <v>2043</v>
      </c>
      <c r="E736" s="2" t="s">
        <v>2044</v>
      </c>
      <c r="F736" s="2" t="s">
        <v>2045</v>
      </c>
      <c r="G736" s="2" t="s">
        <v>1993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1</v>
      </c>
    </row>
    <row r="737" spans="1:14">
      <c r="A737" s="2" t="s">
        <v>14</v>
      </c>
      <c r="B737">
        <v>2019</v>
      </c>
      <c r="C737">
        <v>82507394</v>
      </c>
      <c r="D737" s="2" t="s">
        <v>2046</v>
      </c>
      <c r="E737" s="2" t="s">
        <v>2047</v>
      </c>
      <c r="F737" s="2" t="s">
        <v>2048</v>
      </c>
      <c r="G737" s="2" t="s">
        <v>1993</v>
      </c>
      <c r="H737">
        <v>0</v>
      </c>
      <c r="I737">
        <v>3</v>
      </c>
      <c r="J737">
        <v>6</v>
      </c>
      <c r="K737">
        <v>0</v>
      </c>
      <c r="L737">
        <v>4</v>
      </c>
      <c r="M737">
        <v>0</v>
      </c>
      <c r="N737">
        <v>13</v>
      </c>
    </row>
    <row r="738" spans="1:14">
      <c r="A738" s="2" t="s">
        <v>14</v>
      </c>
      <c r="B738">
        <v>2019</v>
      </c>
      <c r="C738">
        <v>82308115</v>
      </c>
      <c r="D738" s="2" t="s">
        <v>2049</v>
      </c>
      <c r="E738" s="2" t="s">
        <v>2050</v>
      </c>
      <c r="F738" s="2" t="s">
        <v>2051</v>
      </c>
      <c r="G738" s="2" t="s">
        <v>1993</v>
      </c>
      <c r="H738">
        <v>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2</v>
      </c>
    </row>
    <row r="739" spans="1:14">
      <c r="A739" s="2" t="s">
        <v>14</v>
      </c>
      <c r="B739">
        <v>2019</v>
      </c>
      <c r="C739">
        <v>82311009</v>
      </c>
      <c r="D739" s="2" t="s">
        <v>2052</v>
      </c>
      <c r="E739" s="2" t="s">
        <v>2053</v>
      </c>
      <c r="F739" s="2" t="s">
        <v>2054</v>
      </c>
      <c r="G739" s="2" t="s">
        <v>1993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0</v>
      </c>
      <c r="N739">
        <v>1</v>
      </c>
    </row>
    <row r="740" spans="1:14">
      <c r="A740" s="2" t="s">
        <v>14</v>
      </c>
      <c r="B740">
        <v>2019</v>
      </c>
      <c r="C740">
        <v>82502864</v>
      </c>
      <c r="D740" s="2" t="s">
        <v>2055</v>
      </c>
      <c r="E740" s="2" t="s">
        <v>2056</v>
      </c>
      <c r="F740" s="2" t="s">
        <v>2057</v>
      </c>
      <c r="G740" s="2" t="s">
        <v>1993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56</v>
      </c>
      <c r="N740">
        <v>56</v>
      </c>
    </row>
    <row r="741" spans="1:14">
      <c r="A741" s="2" t="s">
        <v>14</v>
      </c>
      <c r="B741">
        <v>2019</v>
      </c>
      <c r="C741">
        <v>82307692</v>
      </c>
      <c r="D741" s="2" t="s">
        <v>2058</v>
      </c>
      <c r="E741" s="2" t="s">
        <v>2059</v>
      </c>
      <c r="F741" s="2" t="s">
        <v>2060</v>
      </c>
      <c r="G741" s="2" t="s">
        <v>1993</v>
      </c>
      <c r="H741">
        <v>0</v>
      </c>
      <c r="I741">
        <v>0</v>
      </c>
      <c r="J741">
        <v>1</v>
      </c>
      <c r="K741">
        <v>0</v>
      </c>
      <c r="L741">
        <v>21</v>
      </c>
      <c r="M741">
        <v>7</v>
      </c>
      <c r="N741">
        <v>29</v>
      </c>
    </row>
    <row r="742" spans="1:14">
      <c r="A742" s="2" t="s">
        <v>14</v>
      </c>
      <c r="B742">
        <v>2019</v>
      </c>
      <c r="C742">
        <v>82508856</v>
      </c>
      <c r="D742" s="2" t="s">
        <v>2061</v>
      </c>
      <c r="E742" s="2" t="s">
        <v>2062</v>
      </c>
      <c r="F742" s="2" t="s">
        <v>2063</v>
      </c>
      <c r="G742" s="2" t="s">
        <v>1993</v>
      </c>
      <c r="H742">
        <v>1</v>
      </c>
      <c r="I742">
        <v>0</v>
      </c>
      <c r="J742">
        <v>0</v>
      </c>
      <c r="K742">
        <v>1</v>
      </c>
      <c r="L742">
        <v>3</v>
      </c>
      <c r="M742">
        <v>0</v>
      </c>
      <c r="N742">
        <v>5</v>
      </c>
    </row>
    <row r="743" spans="1:14">
      <c r="A743" s="2" t="s">
        <v>14</v>
      </c>
      <c r="B743">
        <v>2019</v>
      </c>
      <c r="C743">
        <v>82507442</v>
      </c>
      <c r="D743" s="2" t="s">
        <v>2064</v>
      </c>
      <c r="E743" s="2" t="s">
        <v>2065</v>
      </c>
      <c r="F743" s="2" t="s">
        <v>2066</v>
      </c>
      <c r="G743" s="2" t="s">
        <v>1993</v>
      </c>
      <c r="H743">
        <v>0</v>
      </c>
      <c r="I743">
        <v>44</v>
      </c>
      <c r="J743">
        <v>20</v>
      </c>
      <c r="K743">
        <v>0</v>
      </c>
      <c r="L743">
        <v>1</v>
      </c>
      <c r="M743">
        <v>3</v>
      </c>
      <c r="N743">
        <v>68</v>
      </c>
    </row>
    <row r="744" spans="1:14">
      <c r="A744" s="2" t="s">
        <v>14</v>
      </c>
      <c r="B744">
        <v>2019</v>
      </c>
      <c r="C744">
        <v>82505096</v>
      </c>
      <c r="D744" s="2" t="s">
        <v>2067</v>
      </c>
      <c r="E744" s="2" t="s">
        <v>2068</v>
      </c>
      <c r="F744" s="2" t="s">
        <v>2069</v>
      </c>
      <c r="G744" s="2" t="s">
        <v>1993</v>
      </c>
      <c r="H744">
        <v>1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2</v>
      </c>
    </row>
    <row r="745" spans="1:14">
      <c r="A745" s="2" t="s">
        <v>14</v>
      </c>
      <c r="B745">
        <v>2019</v>
      </c>
      <c r="C745">
        <v>82508256</v>
      </c>
      <c r="D745" s="2" t="s">
        <v>2070</v>
      </c>
      <c r="E745" s="2" t="s">
        <v>2071</v>
      </c>
      <c r="F745" s="2" t="s">
        <v>2072</v>
      </c>
      <c r="G745" s="2" t="s">
        <v>1993</v>
      </c>
      <c r="H745">
        <v>1</v>
      </c>
      <c r="I745">
        <v>0</v>
      </c>
      <c r="J745">
        <v>0</v>
      </c>
      <c r="K745">
        <v>0</v>
      </c>
      <c r="L745">
        <v>1</v>
      </c>
      <c r="M745">
        <v>1</v>
      </c>
      <c r="N745">
        <v>3</v>
      </c>
    </row>
    <row r="746" spans="1:14">
      <c r="A746" s="2" t="s">
        <v>14</v>
      </c>
      <c r="B746">
        <v>2019</v>
      </c>
      <c r="C746">
        <v>82310578</v>
      </c>
      <c r="D746" s="2" t="s">
        <v>2073</v>
      </c>
      <c r="E746" s="2" t="s">
        <v>2074</v>
      </c>
      <c r="F746" s="2" t="s">
        <v>2075</v>
      </c>
      <c r="G746" s="2" t="s">
        <v>1993</v>
      </c>
      <c r="H746">
        <v>0</v>
      </c>
      <c r="I746">
        <v>0</v>
      </c>
      <c r="J746">
        <v>0</v>
      </c>
      <c r="K746">
        <v>0</v>
      </c>
      <c r="L746">
        <v>4</v>
      </c>
      <c r="M746">
        <v>1</v>
      </c>
      <c r="N746">
        <v>5</v>
      </c>
    </row>
    <row r="747" spans="1:14">
      <c r="A747" s="2" t="s">
        <v>14</v>
      </c>
      <c r="B747">
        <v>2019</v>
      </c>
      <c r="C747">
        <v>82303270</v>
      </c>
      <c r="D747" s="2" t="s">
        <v>2076</v>
      </c>
      <c r="E747" s="2" t="s">
        <v>2077</v>
      </c>
      <c r="F747" s="2" t="s">
        <v>2078</v>
      </c>
      <c r="G747" s="2" t="s">
        <v>1993</v>
      </c>
      <c r="H747">
        <v>0</v>
      </c>
      <c r="I747">
        <v>0</v>
      </c>
      <c r="J747">
        <v>253</v>
      </c>
      <c r="K747">
        <v>1</v>
      </c>
      <c r="L747">
        <v>0</v>
      </c>
      <c r="M747">
        <v>0</v>
      </c>
      <c r="N747">
        <v>254</v>
      </c>
    </row>
    <row r="748" spans="1:14">
      <c r="A748" s="2" t="s">
        <v>14</v>
      </c>
      <c r="B748">
        <v>2019</v>
      </c>
      <c r="C748">
        <v>82305930</v>
      </c>
      <c r="D748" s="2" t="s">
        <v>2079</v>
      </c>
      <c r="E748" s="2" t="s">
        <v>2080</v>
      </c>
      <c r="F748" s="2" t="s">
        <v>2081</v>
      </c>
      <c r="G748" s="2" t="s">
        <v>1993</v>
      </c>
      <c r="H748">
        <v>0</v>
      </c>
      <c r="I748">
        <v>0</v>
      </c>
      <c r="J748">
        <v>0</v>
      </c>
      <c r="K748">
        <v>0</v>
      </c>
      <c r="L748">
        <v>2</v>
      </c>
      <c r="M748">
        <v>0</v>
      </c>
      <c r="N748">
        <v>2</v>
      </c>
    </row>
    <row r="749" spans="1:14">
      <c r="A749" s="2" t="s">
        <v>14</v>
      </c>
      <c r="B749">
        <v>2019</v>
      </c>
      <c r="C749">
        <v>82303130</v>
      </c>
      <c r="D749" s="2" t="s">
        <v>2082</v>
      </c>
      <c r="E749" s="2" t="s">
        <v>2083</v>
      </c>
      <c r="F749" s="2" t="s">
        <v>2084</v>
      </c>
      <c r="G749" s="2" t="s">
        <v>1993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1</v>
      </c>
    </row>
    <row r="750" spans="1:14">
      <c r="A750" s="2" t="s">
        <v>14</v>
      </c>
      <c r="B750">
        <v>2019</v>
      </c>
      <c r="C750">
        <v>16600346</v>
      </c>
      <c r="D750" s="2" t="s">
        <v>2085</v>
      </c>
      <c r="E750" s="2" t="s">
        <v>2086</v>
      </c>
      <c r="F750" s="2" t="s">
        <v>2087</v>
      </c>
      <c r="G750" s="2" t="s">
        <v>2088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12</v>
      </c>
      <c r="N750">
        <v>12</v>
      </c>
    </row>
    <row r="751" spans="1:14">
      <c r="A751" s="2" t="s">
        <v>14</v>
      </c>
      <c r="B751">
        <v>2019</v>
      </c>
      <c r="C751">
        <v>60500865</v>
      </c>
      <c r="D751" s="2" t="s">
        <v>2089</v>
      </c>
      <c r="E751" s="2" t="s">
        <v>2090</v>
      </c>
      <c r="F751" s="2" t="s">
        <v>2091</v>
      </c>
      <c r="G751" s="2" t="s">
        <v>2092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2</v>
      </c>
      <c r="N751">
        <v>2</v>
      </c>
    </row>
    <row r="752" spans="1:14">
      <c r="A752" s="2" t="s">
        <v>14</v>
      </c>
      <c r="B752">
        <v>2019</v>
      </c>
      <c r="C752">
        <v>15704477</v>
      </c>
      <c r="D752" s="2" t="s">
        <v>2093</v>
      </c>
      <c r="E752" s="2" t="s">
        <v>2094</v>
      </c>
      <c r="F752" s="2" t="s">
        <v>2095</v>
      </c>
      <c r="G752" s="2" t="s">
        <v>2096</v>
      </c>
      <c r="H752">
        <v>0</v>
      </c>
      <c r="I752">
        <v>0</v>
      </c>
      <c r="J752">
        <v>0</v>
      </c>
      <c r="K752">
        <v>0</v>
      </c>
      <c r="L752">
        <v>8</v>
      </c>
      <c r="M752">
        <v>0</v>
      </c>
      <c r="N752">
        <v>8</v>
      </c>
    </row>
    <row r="753" spans="1:14">
      <c r="A753" s="2" t="s">
        <v>14</v>
      </c>
      <c r="B753">
        <v>2019</v>
      </c>
      <c r="C753">
        <v>15704502</v>
      </c>
      <c r="D753" s="2" t="s">
        <v>2097</v>
      </c>
      <c r="E753" s="2" t="s">
        <v>2098</v>
      </c>
      <c r="F753" s="2" t="s">
        <v>2099</v>
      </c>
      <c r="G753" s="2" t="s">
        <v>2096</v>
      </c>
      <c r="H753">
        <v>0</v>
      </c>
      <c r="I753">
        <v>0</v>
      </c>
      <c r="J753">
        <v>0</v>
      </c>
      <c r="K753">
        <v>0</v>
      </c>
      <c r="L753">
        <v>456</v>
      </c>
      <c r="M753">
        <v>28176</v>
      </c>
      <c r="N753">
        <v>28632</v>
      </c>
    </row>
    <row r="754" spans="1:14">
      <c r="A754" s="2" t="s">
        <v>14</v>
      </c>
      <c r="B754">
        <v>2019</v>
      </c>
      <c r="C754">
        <v>15706257</v>
      </c>
      <c r="D754" s="2" t="s">
        <v>2100</v>
      </c>
      <c r="E754" s="2" t="s">
        <v>2101</v>
      </c>
      <c r="F754" s="2" t="s">
        <v>2102</v>
      </c>
      <c r="G754" s="2" t="s">
        <v>2096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5</v>
      </c>
      <c r="N754">
        <v>5</v>
      </c>
    </row>
    <row r="755" spans="1:14">
      <c r="A755" s="2" t="s">
        <v>14</v>
      </c>
      <c r="B755">
        <v>2019</v>
      </c>
      <c r="C755">
        <v>15703422</v>
      </c>
      <c r="D755" s="2" t="s">
        <v>2103</v>
      </c>
      <c r="E755" s="2" t="s">
        <v>2104</v>
      </c>
      <c r="F755" s="2" t="s">
        <v>2105</v>
      </c>
      <c r="G755" s="2" t="s">
        <v>2096</v>
      </c>
      <c r="H755">
        <v>0</v>
      </c>
      <c r="I755">
        <v>2</v>
      </c>
      <c r="J755">
        <v>0</v>
      </c>
      <c r="K755">
        <v>0</v>
      </c>
      <c r="L755">
        <v>0</v>
      </c>
      <c r="M755">
        <v>0</v>
      </c>
      <c r="N755">
        <v>2</v>
      </c>
    </row>
    <row r="756" spans="1:14">
      <c r="A756" s="2" t="s">
        <v>14</v>
      </c>
      <c r="B756">
        <v>2019</v>
      </c>
      <c r="C756">
        <v>15705275</v>
      </c>
      <c r="D756" s="2" t="s">
        <v>2106</v>
      </c>
      <c r="E756" s="2" t="s">
        <v>2107</v>
      </c>
      <c r="F756" s="2" t="s">
        <v>2108</v>
      </c>
      <c r="G756" s="2" t="s">
        <v>2096</v>
      </c>
      <c r="H756">
        <v>12</v>
      </c>
      <c r="I756">
        <v>0</v>
      </c>
      <c r="J756">
        <v>32</v>
      </c>
      <c r="K756">
        <v>0</v>
      </c>
      <c r="L756">
        <v>2</v>
      </c>
      <c r="M756">
        <v>0</v>
      </c>
      <c r="N756">
        <v>46</v>
      </c>
    </row>
    <row r="757" spans="1:14">
      <c r="A757" s="2" t="s">
        <v>14</v>
      </c>
      <c r="B757">
        <v>2019</v>
      </c>
      <c r="C757">
        <v>15706258</v>
      </c>
      <c r="D757" s="2" t="s">
        <v>2109</v>
      </c>
      <c r="E757" s="2" t="s">
        <v>2110</v>
      </c>
      <c r="F757" s="2" t="s">
        <v>2105</v>
      </c>
      <c r="G757" s="2" t="s">
        <v>2096</v>
      </c>
      <c r="H757">
        <v>0</v>
      </c>
      <c r="I757">
        <v>0</v>
      </c>
      <c r="J757">
        <v>0</v>
      </c>
      <c r="K757">
        <v>0</v>
      </c>
      <c r="L757">
        <v>6</v>
      </c>
      <c r="M757">
        <v>4</v>
      </c>
      <c r="N757">
        <v>10</v>
      </c>
    </row>
    <row r="758" spans="1:14">
      <c r="A758" s="2" t="s">
        <v>14</v>
      </c>
      <c r="B758">
        <v>2019</v>
      </c>
      <c r="C758">
        <v>15702581</v>
      </c>
      <c r="D758" s="2" t="s">
        <v>2111</v>
      </c>
      <c r="E758" s="2"/>
      <c r="F758" s="2"/>
      <c r="G758" s="2" t="s">
        <v>2096</v>
      </c>
      <c r="H758">
        <v>0</v>
      </c>
      <c r="I758">
        <v>0</v>
      </c>
      <c r="J758">
        <v>0</v>
      </c>
      <c r="K758">
        <v>0</v>
      </c>
      <c r="L758">
        <v>32974</v>
      </c>
      <c r="M758">
        <v>13016</v>
      </c>
      <c r="N758">
        <v>45990</v>
      </c>
    </row>
    <row r="759" spans="1:14">
      <c r="A759" s="2" t="s">
        <v>14</v>
      </c>
      <c r="B759">
        <v>2019</v>
      </c>
      <c r="C759">
        <v>15706379</v>
      </c>
      <c r="D759" s="2" t="s">
        <v>2112</v>
      </c>
      <c r="E759" s="2" t="s">
        <v>2113</v>
      </c>
      <c r="F759" s="2" t="s">
        <v>1848</v>
      </c>
      <c r="G759" s="2" t="s">
        <v>2096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7</v>
      </c>
      <c r="N759">
        <v>7</v>
      </c>
    </row>
    <row r="760" spans="1:14">
      <c r="A760" s="2" t="s">
        <v>14</v>
      </c>
      <c r="B760">
        <v>2019</v>
      </c>
      <c r="C760">
        <v>15705409</v>
      </c>
      <c r="D760" s="2" t="s">
        <v>2114</v>
      </c>
      <c r="E760" s="2" t="s">
        <v>2115</v>
      </c>
      <c r="F760" s="2" t="s">
        <v>60</v>
      </c>
      <c r="G760" s="2" t="s">
        <v>2096</v>
      </c>
      <c r="H760">
        <v>36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36</v>
      </c>
    </row>
    <row r="761" spans="1:14">
      <c r="A761" s="2" t="s">
        <v>14</v>
      </c>
      <c r="B761">
        <v>2019</v>
      </c>
      <c r="C761">
        <v>15701803</v>
      </c>
      <c r="D761" s="2" t="s">
        <v>2116</v>
      </c>
      <c r="E761" s="2" t="s">
        <v>2117</v>
      </c>
      <c r="F761" s="2" t="s">
        <v>1353</v>
      </c>
      <c r="G761" s="2" t="s">
        <v>2096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7</v>
      </c>
      <c r="N761">
        <v>7</v>
      </c>
    </row>
    <row r="762" spans="1:14">
      <c r="A762" s="2" t="s">
        <v>14</v>
      </c>
      <c r="B762">
        <v>2019</v>
      </c>
      <c r="C762">
        <v>15706470</v>
      </c>
      <c r="D762" s="2" t="s">
        <v>2118</v>
      </c>
      <c r="E762" s="2" t="s">
        <v>2119</v>
      </c>
      <c r="F762" s="2" t="s">
        <v>1691</v>
      </c>
      <c r="G762" s="2" t="s">
        <v>2096</v>
      </c>
      <c r="H762">
        <v>0</v>
      </c>
      <c r="I762">
        <v>0</v>
      </c>
      <c r="J762">
        <v>0</v>
      </c>
      <c r="K762">
        <v>0</v>
      </c>
      <c r="L762">
        <v>10</v>
      </c>
      <c r="M762">
        <v>0</v>
      </c>
      <c r="N762">
        <v>10</v>
      </c>
    </row>
    <row r="763" spans="1:14">
      <c r="A763" s="2" t="s">
        <v>14</v>
      </c>
      <c r="B763">
        <v>2019</v>
      </c>
      <c r="C763">
        <v>15706528</v>
      </c>
      <c r="D763" s="2" t="s">
        <v>2120</v>
      </c>
      <c r="E763" s="2" t="s">
        <v>2121</v>
      </c>
      <c r="F763" s="2" t="s">
        <v>1691</v>
      </c>
      <c r="G763" s="2" t="s">
        <v>2096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14</v>
      </c>
      <c r="N763">
        <v>14</v>
      </c>
    </row>
    <row r="764" spans="1:14">
      <c r="A764" s="2" t="s">
        <v>14</v>
      </c>
      <c r="B764">
        <v>2019</v>
      </c>
      <c r="C764">
        <v>15706187</v>
      </c>
      <c r="D764" s="2" t="s">
        <v>2122</v>
      </c>
      <c r="E764" s="2" t="s">
        <v>2123</v>
      </c>
      <c r="F764" s="2" t="s">
        <v>1082</v>
      </c>
      <c r="G764" s="2" t="s">
        <v>2096</v>
      </c>
      <c r="H764">
        <v>0</v>
      </c>
      <c r="I764">
        <v>48</v>
      </c>
      <c r="J764">
        <v>3</v>
      </c>
      <c r="K764">
        <v>0</v>
      </c>
      <c r="L764">
        <v>0</v>
      </c>
      <c r="M764">
        <v>0</v>
      </c>
      <c r="N764">
        <v>51</v>
      </c>
    </row>
    <row r="765" spans="1:14">
      <c r="A765" s="2" t="s">
        <v>14</v>
      </c>
      <c r="B765">
        <v>2019</v>
      </c>
      <c r="C765">
        <v>15702546</v>
      </c>
      <c r="D765" s="2" t="s">
        <v>2124</v>
      </c>
      <c r="E765" s="2" t="s">
        <v>2125</v>
      </c>
      <c r="F765" s="2" t="s">
        <v>1082</v>
      </c>
      <c r="G765" s="2" t="s">
        <v>2096</v>
      </c>
      <c r="H765">
        <v>0</v>
      </c>
      <c r="I765">
        <v>4539</v>
      </c>
      <c r="J765">
        <v>4972</v>
      </c>
      <c r="K765">
        <v>0</v>
      </c>
      <c r="L765">
        <v>8739</v>
      </c>
      <c r="M765">
        <v>13</v>
      </c>
      <c r="N765">
        <v>18263</v>
      </c>
    </row>
    <row r="766" spans="1:14">
      <c r="A766" s="2" t="s">
        <v>14</v>
      </c>
      <c r="B766">
        <v>2019</v>
      </c>
      <c r="C766">
        <v>15704597</v>
      </c>
      <c r="D766" s="2" t="s">
        <v>2126</v>
      </c>
      <c r="E766" s="2" t="s">
        <v>2127</v>
      </c>
      <c r="F766" s="2" t="s">
        <v>2128</v>
      </c>
      <c r="G766" s="2" t="s">
        <v>2096</v>
      </c>
      <c r="H766">
        <v>0</v>
      </c>
      <c r="I766">
        <v>0</v>
      </c>
      <c r="J766">
        <v>369</v>
      </c>
      <c r="K766">
        <v>0</v>
      </c>
      <c r="L766">
        <v>4061</v>
      </c>
      <c r="M766">
        <v>0</v>
      </c>
      <c r="N766">
        <v>4430</v>
      </c>
    </row>
    <row r="767" spans="1:14">
      <c r="A767" s="2" t="s">
        <v>14</v>
      </c>
      <c r="B767">
        <v>2019</v>
      </c>
      <c r="C767">
        <v>15706316</v>
      </c>
      <c r="D767" s="2" t="s">
        <v>2129</v>
      </c>
      <c r="E767" s="2"/>
      <c r="F767" s="2"/>
      <c r="G767" s="2" t="s">
        <v>2096</v>
      </c>
      <c r="H767">
        <v>0</v>
      </c>
      <c r="I767">
        <v>0</v>
      </c>
      <c r="J767">
        <v>0</v>
      </c>
      <c r="K767">
        <v>2</v>
      </c>
      <c r="L767">
        <v>7</v>
      </c>
      <c r="M767">
        <v>0</v>
      </c>
      <c r="N767">
        <v>9</v>
      </c>
    </row>
    <row r="768" spans="1:14">
      <c r="A768" s="2" t="s">
        <v>14</v>
      </c>
      <c r="B768">
        <v>2019</v>
      </c>
      <c r="C768">
        <v>15705536</v>
      </c>
      <c r="D768" s="2" t="s">
        <v>2130</v>
      </c>
      <c r="E768" s="2" t="s">
        <v>2131</v>
      </c>
      <c r="F768" s="2" t="s">
        <v>2095</v>
      </c>
      <c r="G768" s="2" t="s">
        <v>2096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1</v>
      </c>
    </row>
    <row r="769" spans="1:14">
      <c r="A769" s="2" t="s">
        <v>14</v>
      </c>
      <c r="B769">
        <v>2019</v>
      </c>
      <c r="C769">
        <v>15703868</v>
      </c>
      <c r="D769" s="2" t="s">
        <v>2132</v>
      </c>
      <c r="E769" s="2" t="s">
        <v>2133</v>
      </c>
      <c r="F769" s="2" t="s">
        <v>2134</v>
      </c>
      <c r="G769" s="2" t="s">
        <v>2096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1</v>
      </c>
    </row>
    <row r="770" spans="1:14">
      <c r="A770" s="2" t="s">
        <v>14</v>
      </c>
      <c r="B770">
        <v>2019</v>
      </c>
      <c r="C770">
        <v>15706163</v>
      </c>
      <c r="D770" s="2" t="s">
        <v>2135</v>
      </c>
      <c r="E770" s="2" t="s">
        <v>2136</v>
      </c>
      <c r="F770" s="2" t="s">
        <v>1509</v>
      </c>
      <c r="G770" s="2" t="s">
        <v>2096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1</v>
      </c>
    </row>
    <row r="771" spans="1:14">
      <c r="A771" s="2" t="s">
        <v>14</v>
      </c>
      <c r="B771">
        <v>2019</v>
      </c>
      <c r="C771">
        <v>15704483</v>
      </c>
      <c r="D771" s="2" t="s">
        <v>2137</v>
      </c>
      <c r="E771" s="2" t="s">
        <v>2138</v>
      </c>
      <c r="F771" s="2" t="s">
        <v>2139</v>
      </c>
      <c r="G771" s="2" t="s">
        <v>2096</v>
      </c>
      <c r="H771">
        <v>0</v>
      </c>
      <c r="I771">
        <v>0</v>
      </c>
      <c r="J771">
        <v>0</v>
      </c>
      <c r="K771">
        <v>0</v>
      </c>
      <c r="L771">
        <v>4</v>
      </c>
      <c r="M771">
        <v>2</v>
      </c>
      <c r="N771">
        <v>6</v>
      </c>
    </row>
    <row r="772" spans="1:14">
      <c r="A772" s="2" t="s">
        <v>14</v>
      </c>
      <c r="B772">
        <v>2019</v>
      </c>
      <c r="C772">
        <v>15706487</v>
      </c>
      <c r="D772" s="2" t="s">
        <v>2140</v>
      </c>
      <c r="E772" s="2" t="s">
        <v>2107</v>
      </c>
      <c r="F772" s="2" t="s">
        <v>2108</v>
      </c>
      <c r="G772" s="2" t="s">
        <v>2096</v>
      </c>
      <c r="H772">
        <v>1</v>
      </c>
      <c r="I772">
        <v>0</v>
      </c>
      <c r="J772">
        <v>3</v>
      </c>
      <c r="K772">
        <v>0</v>
      </c>
      <c r="L772">
        <v>2</v>
      </c>
      <c r="M772">
        <v>0</v>
      </c>
      <c r="N772">
        <v>6</v>
      </c>
    </row>
    <row r="773" spans="1:14">
      <c r="A773" s="2" t="s">
        <v>14</v>
      </c>
      <c r="B773">
        <v>2019</v>
      </c>
      <c r="C773">
        <v>34601255</v>
      </c>
      <c r="D773" s="2" t="s">
        <v>2141</v>
      </c>
      <c r="E773" s="2" t="s">
        <v>2142</v>
      </c>
      <c r="F773" s="2" t="s">
        <v>1356</v>
      </c>
      <c r="G773" s="2" t="s">
        <v>2143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3</v>
      </c>
      <c r="N773">
        <v>4</v>
      </c>
    </row>
    <row r="774" spans="1:14">
      <c r="A774" s="2" t="s">
        <v>14</v>
      </c>
      <c r="B774">
        <v>2019</v>
      </c>
      <c r="C774">
        <v>34601628</v>
      </c>
      <c r="D774" s="2" t="s">
        <v>2144</v>
      </c>
      <c r="E774" s="2" t="s">
        <v>2145</v>
      </c>
      <c r="F774" s="2" t="s">
        <v>1356</v>
      </c>
      <c r="G774" s="2" t="s">
        <v>2143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1</v>
      </c>
    </row>
    <row r="775" spans="1:14">
      <c r="A775" s="2" t="s">
        <v>14</v>
      </c>
      <c r="B775">
        <v>2019</v>
      </c>
      <c r="C775">
        <v>34600877</v>
      </c>
      <c r="D775" s="2" t="s">
        <v>1366</v>
      </c>
      <c r="E775" s="2" t="s">
        <v>2146</v>
      </c>
      <c r="F775" s="2" t="s">
        <v>1356</v>
      </c>
      <c r="G775" s="2" t="s">
        <v>2143</v>
      </c>
      <c r="H775">
        <v>0</v>
      </c>
      <c r="I775">
        <v>0</v>
      </c>
      <c r="J775">
        <v>0</v>
      </c>
      <c r="K775">
        <v>0</v>
      </c>
      <c r="L775">
        <v>7</v>
      </c>
      <c r="M775">
        <v>2</v>
      </c>
      <c r="N775">
        <v>9</v>
      </c>
    </row>
    <row r="776" spans="1:14">
      <c r="A776" s="2" t="s">
        <v>14</v>
      </c>
      <c r="B776">
        <v>2019</v>
      </c>
      <c r="C776">
        <v>34601475</v>
      </c>
      <c r="D776" s="2" t="s">
        <v>2147</v>
      </c>
      <c r="E776" s="2" t="s">
        <v>2148</v>
      </c>
      <c r="F776" s="2" t="s">
        <v>2149</v>
      </c>
      <c r="G776" s="2" t="s">
        <v>2143</v>
      </c>
      <c r="H776">
        <v>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2</v>
      </c>
    </row>
    <row r="777" spans="1:14">
      <c r="A777" s="2" t="s">
        <v>14</v>
      </c>
      <c r="B777">
        <v>2019</v>
      </c>
      <c r="C777">
        <v>34601673</v>
      </c>
      <c r="D777" s="2" t="s">
        <v>2150</v>
      </c>
      <c r="E777" s="2" t="s">
        <v>2151</v>
      </c>
      <c r="F777" s="2" t="s">
        <v>2152</v>
      </c>
      <c r="G777" s="2" t="s">
        <v>2143</v>
      </c>
      <c r="H777">
        <v>0</v>
      </c>
      <c r="I777">
        <v>2</v>
      </c>
      <c r="J777">
        <v>0</v>
      </c>
      <c r="K777">
        <v>0</v>
      </c>
      <c r="L777">
        <v>4</v>
      </c>
      <c r="M777">
        <v>1</v>
      </c>
      <c r="N777">
        <v>7</v>
      </c>
    </row>
    <row r="778" spans="1:14">
      <c r="A778" s="2" t="s">
        <v>14</v>
      </c>
      <c r="B778">
        <v>2019</v>
      </c>
      <c r="C778">
        <v>16211099</v>
      </c>
      <c r="D778" s="2" t="s">
        <v>2153</v>
      </c>
      <c r="E778" s="2" t="s">
        <v>2154</v>
      </c>
      <c r="F778" s="2" t="s">
        <v>2155</v>
      </c>
      <c r="G778" s="2" t="s">
        <v>2156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</row>
    <row r="779" spans="1:14">
      <c r="A779" s="2" t="s">
        <v>14</v>
      </c>
      <c r="B779">
        <v>2019</v>
      </c>
      <c r="C779">
        <v>16236907</v>
      </c>
      <c r="D779" s="2" t="s">
        <v>2157</v>
      </c>
      <c r="E779" s="2" t="s">
        <v>2158</v>
      </c>
      <c r="F779" s="2" t="s">
        <v>2159</v>
      </c>
      <c r="G779" s="2" t="s">
        <v>2156</v>
      </c>
      <c r="H779">
        <v>66</v>
      </c>
      <c r="I779">
        <v>0</v>
      </c>
      <c r="J779">
        <v>131</v>
      </c>
      <c r="K779">
        <v>0</v>
      </c>
      <c r="L779">
        <v>0</v>
      </c>
      <c r="M779">
        <v>0</v>
      </c>
      <c r="N779">
        <v>197</v>
      </c>
    </row>
    <row r="780" spans="1:14">
      <c r="A780" s="2" t="s">
        <v>14</v>
      </c>
      <c r="B780">
        <v>2019</v>
      </c>
      <c r="C780">
        <v>16208339</v>
      </c>
      <c r="D780" s="2" t="s">
        <v>2160</v>
      </c>
      <c r="E780" s="2" t="s">
        <v>2161</v>
      </c>
      <c r="F780" s="2" t="s">
        <v>2162</v>
      </c>
      <c r="G780" s="2" t="s">
        <v>2156</v>
      </c>
      <c r="H780">
        <v>7835</v>
      </c>
      <c r="I780">
        <v>0</v>
      </c>
      <c r="J780">
        <v>8120</v>
      </c>
      <c r="K780">
        <v>2822</v>
      </c>
      <c r="L780">
        <v>38104</v>
      </c>
      <c r="M780">
        <v>0</v>
      </c>
      <c r="N780">
        <v>56881</v>
      </c>
    </row>
    <row r="781" spans="1:14">
      <c r="A781" s="2" t="s">
        <v>14</v>
      </c>
      <c r="B781">
        <v>2019</v>
      </c>
      <c r="C781">
        <v>16203463</v>
      </c>
      <c r="D781" s="2" t="s">
        <v>2163</v>
      </c>
      <c r="E781" s="2"/>
      <c r="F781" s="2"/>
      <c r="G781" s="2" t="s">
        <v>2156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1</v>
      </c>
    </row>
    <row r="782" spans="1:14">
      <c r="A782" s="2" t="s">
        <v>14</v>
      </c>
      <c r="B782">
        <v>2019</v>
      </c>
      <c r="C782">
        <v>16207759</v>
      </c>
      <c r="D782" s="2" t="s">
        <v>2164</v>
      </c>
      <c r="E782" s="2" t="s">
        <v>2165</v>
      </c>
      <c r="F782" s="2" t="s">
        <v>2166</v>
      </c>
      <c r="G782" s="2" t="s">
        <v>2156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60</v>
      </c>
      <c r="N782">
        <v>60</v>
      </c>
    </row>
    <row r="783" spans="1:14">
      <c r="A783" s="2" t="s">
        <v>14</v>
      </c>
      <c r="B783">
        <v>2019</v>
      </c>
      <c r="C783">
        <v>16209752</v>
      </c>
      <c r="D783" s="2" t="s">
        <v>2167</v>
      </c>
      <c r="E783" s="2" t="s">
        <v>2168</v>
      </c>
      <c r="F783" s="2" t="s">
        <v>2169</v>
      </c>
      <c r="G783" s="2" t="s">
        <v>2156</v>
      </c>
      <c r="H783">
        <v>1</v>
      </c>
      <c r="I783">
        <v>0</v>
      </c>
      <c r="J783">
        <v>0</v>
      </c>
      <c r="K783">
        <v>0</v>
      </c>
      <c r="L783">
        <v>2</v>
      </c>
      <c r="M783">
        <v>0</v>
      </c>
      <c r="N783">
        <v>3</v>
      </c>
    </row>
    <row r="784" spans="1:14">
      <c r="A784" s="2" t="s">
        <v>14</v>
      </c>
      <c r="B784">
        <v>2019</v>
      </c>
      <c r="C784">
        <v>16205316</v>
      </c>
      <c r="D784" s="2" t="s">
        <v>2170</v>
      </c>
      <c r="E784" s="2" t="s">
        <v>2171</v>
      </c>
      <c r="F784" s="2" t="s">
        <v>2162</v>
      </c>
      <c r="G784" s="2" t="s">
        <v>2156</v>
      </c>
      <c r="H784">
        <v>0</v>
      </c>
      <c r="I784">
        <v>0</v>
      </c>
      <c r="J784">
        <v>0</v>
      </c>
      <c r="K784">
        <v>0</v>
      </c>
      <c r="L784">
        <v>4</v>
      </c>
      <c r="M784">
        <v>9</v>
      </c>
      <c r="N784">
        <v>13</v>
      </c>
    </row>
    <row r="785" spans="1:14">
      <c r="A785" s="2" t="s">
        <v>14</v>
      </c>
      <c r="B785">
        <v>2019</v>
      </c>
      <c r="C785">
        <v>16209108</v>
      </c>
      <c r="D785" s="2" t="s">
        <v>2172</v>
      </c>
      <c r="E785" s="2" t="s">
        <v>2173</v>
      </c>
      <c r="F785" s="2" t="s">
        <v>2174</v>
      </c>
      <c r="G785" s="2" t="s">
        <v>2156</v>
      </c>
      <c r="H785">
        <v>0</v>
      </c>
      <c r="I785">
        <v>0</v>
      </c>
      <c r="J785">
        <v>0</v>
      </c>
      <c r="K785">
        <v>0</v>
      </c>
      <c r="L785">
        <v>8</v>
      </c>
      <c r="M785">
        <v>4</v>
      </c>
      <c r="N785">
        <v>12</v>
      </c>
    </row>
    <row r="786" spans="1:14">
      <c r="A786" s="2" t="s">
        <v>14</v>
      </c>
      <c r="B786">
        <v>2019</v>
      </c>
      <c r="C786">
        <v>16209799</v>
      </c>
      <c r="D786" s="2" t="s">
        <v>2175</v>
      </c>
      <c r="E786" s="2" t="s">
        <v>2176</v>
      </c>
      <c r="F786" s="2" t="s">
        <v>2177</v>
      </c>
      <c r="G786" s="2" t="s">
        <v>2156</v>
      </c>
      <c r="H786">
        <v>0</v>
      </c>
      <c r="I786">
        <v>0</v>
      </c>
      <c r="J786">
        <v>1</v>
      </c>
      <c r="K786">
        <v>1</v>
      </c>
      <c r="L786">
        <v>2</v>
      </c>
      <c r="M786">
        <v>0</v>
      </c>
      <c r="N786">
        <v>4</v>
      </c>
    </row>
    <row r="787" spans="1:14">
      <c r="A787" s="2" t="s">
        <v>14</v>
      </c>
      <c r="B787">
        <v>2019</v>
      </c>
      <c r="C787">
        <v>16204216</v>
      </c>
      <c r="D787" s="2" t="s">
        <v>2178</v>
      </c>
      <c r="E787" s="2" t="s">
        <v>2179</v>
      </c>
      <c r="F787" s="2" t="s">
        <v>2180</v>
      </c>
      <c r="G787" s="2" t="s">
        <v>2156</v>
      </c>
      <c r="H787">
        <v>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</v>
      </c>
    </row>
    <row r="788" spans="1:14">
      <c r="A788" s="2" t="s">
        <v>14</v>
      </c>
      <c r="B788">
        <v>2019</v>
      </c>
      <c r="C788">
        <v>16210473</v>
      </c>
      <c r="D788" s="2" t="s">
        <v>2181</v>
      </c>
      <c r="E788" s="2" t="s">
        <v>2182</v>
      </c>
      <c r="F788" s="2" t="s">
        <v>2183</v>
      </c>
      <c r="G788" s="2" t="s">
        <v>2156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1</v>
      </c>
    </row>
    <row r="789" spans="1:14">
      <c r="A789" s="2" t="s">
        <v>14</v>
      </c>
      <c r="B789">
        <v>2019</v>
      </c>
      <c r="C789">
        <v>16209630</v>
      </c>
      <c r="D789" s="2" t="s">
        <v>2184</v>
      </c>
      <c r="E789" s="2" t="s">
        <v>2185</v>
      </c>
      <c r="F789" s="2" t="s">
        <v>2186</v>
      </c>
      <c r="G789" s="2" t="s">
        <v>2156</v>
      </c>
      <c r="H789">
        <v>0</v>
      </c>
      <c r="I789">
        <v>0</v>
      </c>
      <c r="J789">
        <v>1</v>
      </c>
      <c r="K789">
        <v>0</v>
      </c>
      <c r="L789">
        <v>0</v>
      </c>
      <c r="M789">
        <v>4</v>
      </c>
      <c r="N789">
        <v>5</v>
      </c>
    </row>
    <row r="790" spans="1:14">
      <c r="A790" s="2" t="s">
        <v>14</v>
      </c>
      <c r="B790">
        <v>2019</v>
      </c>
      <c r="C790">
        <v>16207387</v>
      </c>
      <c r="D790" s="2" t="s">
        <v>2187</v>
      </c>
      <c r="E790" s="2" t="s">
        <v>2188</v>
      </c>
      <c r="F790" s="2" t="s">
        <v>2189</v>
      </c>
      <c r="G790" s="2" t="s">
        <v>2156</v>
      </c>
      <c r="H790">
        <v>0</v>
      </c>
      <c r="I790">
        <v>0</v>
      </c>
      <c r="J790">
        <v>0</v>
      </c>
      <c r="K790">
        <v>0</v>
      </c>
      <c r="L790">
        <v>4</v>
      </c>
      <c r="M790">
        <v>4</v>
      </c>
      <c r="N790">
        <v>8</v>
      </c>
    </row>
    <row r="791" spans="1:14">
      <c r="A791" s="2" t="s">
        <v>14</v>
      </c>
      <c r="B791">
        <v>2019</v>
      </c>
      <c r="C791">
        <v>16209216</v>
      </c>
      <c r="D791" s="2" t="s">
        <v>2190</v>
      </c>
      <c r="E791" s="2" t="s">
        <v>2191</v>
      </c>
      <c r="F791" s="2" t="s">
        <v>2192</v>
      </c>
      <c r="G791" s="2" t="s">
        <v>2156</v>
      </c>
      <c r="H791">
        <v>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5</v>
      </c>
    </row>
    <row r="792" spans="1:14">
      <c r="A792" s="2" t="s">
        <v>14</v>
      </c>
      <c r="B792">
        <v>2019</v>
      </c>
      <c r="C792">
        <v>16208865</v>
      </c>
      <c r="D792" s="2" t="s">
        <v>2193</v>
      </c>
      <c r="E792" s="2" t="s">
        <v>2194</v>
      </c>
      <c r="F792" s="2" t="s">
        <v>2195</v>
      </c>
      <c r="G792" s="2" t="s">
        <v>2156</v>
      </c>
      <c r="H792">
        <v>2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</v>
      </c>
    </row>
    <row r="793" spans="1:14">
      <c r="A793" s="2" t="s">
        <v>14</v>
      </c>
      <c r="B793">
        <v>2019</v>
      </c>
      <c r="C793">
        <v>16211270</v>
      </c>
      <c r="D793" s="2" t="s">
        <v>2196</v>
      </c>
      <c r="E793" s="2" t="s">
        <v>2197</v>
      </c>
      <c r="F793" s="2" t="s">
        <v>2198</v>
      </c>
      <c r="G793" s="2" t="s">
        <v>2156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</row>
    <row r="794" spans="1:14">
      <c r="A794" s="2" t="s">
        <v>14</v>
      </c>
      <c r="B794">
        <v>2019</v>
      </c>
      <c r="C794">
        <v>16210358</v>
      </c>
      <c r="D794" s="2" t="s">
        <v>2199</v>
      </c>
      <c r="E794" s="2" t="s">
        <v>2200</v>
      </c>
      <c r="F794" s="2" t="s">
        <v>2201</v>
      </c>
      <c r="G794" s="2" t="s">
        <v>2156</v>
      </c>
      <c r="H794">
        <v>1</v>
      </c>
      <c r="I794">
        <v>0</v>
      </c>
      <c r="J794">
        <v>0</v>
      </c>
      <c r="K794">
        <v>1</v>
      </c>
      <c r="L794">
        <v>10</v>
      </c>
      <c r="M794">
        <v>7</v>
      </c>
      <c r="N794">
        <v>19</v>
      </c>
    </row>
    <row r="795" spans="1:14">
      <c r="A795" s="2" t="s">
        <v>14</v>
      </c>
      <c r="B795">
        <v>2019</v>
      </c>
      <c r="C795">
        <v>16210642</v>
      </c>
      <c r="D795" s="2" t="s">
        <v>2202</v>
      </c>
      <c r="E795" s="2" t="s">
        <v>2203</v>
      </c>
      <c r="F795" s="2" t="s">
        <v>2204</v>
      </c>
      <c r="G795" s="2" t="s">
        <v>2156</v>
      </c>
      <c r="H795">
        <v>0</v>
      </c>
      <c r="I795">
        <v>0</v>
      </c>
      <c r="J795">
        <v>0</v>
      </c>
      <c r="K795">
        <v>0</v>
      </c>
      <c r="L795">
        <v>23</v>
      </c>
      <c r="M795">
        <v>0</v>
      </c>
      <c r="N795">
        <v>23</v>
      </c>
    </row>
    <row r="796" spans="1:14">
      <c r="A796" s="2" t="s">
        <v>14</v>
      </c>
      <c r="B796">
        <v>2019</v>
      </c>
      <c r="C796">
        <v>16207129</v>
      </c>
      <c r="D796" s="2" t="s">
        <v>2205</v>
      </c>
      <c r="E796" s="2" t="s">
        <v>2206</v>
      </c>
      <c r="F796" s="2" t="s">
        <v>2207</v>
      </c>
      <c r="G796" s="2" t="s">
        <v>2156</v>
      </c>
      <c r="H796">
        <v>0</v>
      </c>
      <c r="I796">
        <v>0</v>
      </c>
      <c r="J796">
        <v>0</v>
      </c>
      <c r="K796">
        <v>0</v>
      </c>
      <c r="L796">
        <v>33</v>
      </c>
      <c r="M796">
        <v>0</v>
      </c>
      <c r="N796">
        <v>33</v>
      </c>
    </row>
    <row r="797" spans="1:14">
      <c r="A797" s="2" t="s">
        <v>14</v>
      </c>
      <c r="B797">
        <v>2019</v>
      </c>
      <c r="C797">
        <v>16209828</v>
      </c>
      <c r="D797" s="2" t="s">
        <v>2208</v>
      </c>
      <c r="E797" s="2" t="s">
        <v>2209</v>
      </c>
      <c r="F797" s="2" t="s">
        <v>2192</v>
      </c>
      <c r="G797" s="2" t="s">
        <v>2156</v>
      </c>
      <c r="H797">
        <v>0</v>
      </c>
      <c r="I797">
        <v>0</v>
      </c>
      <c r="J797">
        <v>0</v>
      </c>
      <c r="K797">
        <v>0</v>
      </c>
      <c r="L797">
        <v>162</v>
      </c>
      <c r="M797">
        <v>89</v>
      </c>
      <c r="N797">
        <v>251</v>
      </c>
    </row>
    <row r="798" spans="1:14">
      <c r="A798" s="2" t="s">
        <v>14</v>
      </c>
      <c r="B798">
        <v>2019</v>
      </c>
      <c r="C798">
        <v>16208855</v>
      </c>
      <c r="D798" s="2" t="s">
        <v>2210</v>
      </c>
      <c r="E798" s="2"/>
      <c r="F798" s="2"/>
      <c r="G798" s="2" t="s">
        <v>2156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11</v>
      </c>
      <c r="N798">
        <v>11</v>
      </c>
    </row>
    <row r="799" spans="1:14">
      <c r="A799" s="2" t="s">
        <v>14</v>
      </c>
      <c r="B799">
        <v>2019</v>
      </c>
      <c r="C799">
        <v>16210314</v>
      </c>
      <c r="D799" s="2" t="s">
        <v>2211</v>
      </c>
      <c r="E799" s="2"/>
      <c r="F799" s="2"/>
      <c r="G799" s="2" t="s">
        <v>2156</v>
      </c>
      <c r="H799">
        <v>0</v>
      </c>
      <c r="I799">
        <v>86</v>
      </c>
      <c r="J799">
        <v>0</v>
      </c>
      <c r="K799">
        <v>0</v>
      </c>
      <c r="L799">
        <v>0</v>
      </c>
      <c r="M799">
        <v>0</v>
      </c>
      <c r="N799">
        <v>86</v>
      </c>
    </row>
    <row r="800" spans="1:14">
      <c r="A800" s="2" t="s">
        <v>14</v>
      </c>
      <c r="B800">
        <v>2019</v>
      </c>
      <c r="C800">
        <v>16205997</v>
      </c>
      <c r="D800" s="2" t="s">
        <v>2212</v>
      </c>
      <c r="E800" s="2" t="s">
        <v>2213</v>
      </c>
      <c r="F800" s="2" t="s">
        <v>2214</v>
      </c>
      <c r="G800" s="2" t="s">
        <v>2156</v>
      </c>
      <c r="H800">
        <v>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3</v>
      </c>
    </row>
    <row r="801" spans="1:14">
      <c r="A801" s="2" t="s">
        <v>14</v>
      </c>
      <c r="B801">
        <v>2019</v>
      </c>
      <c r="C801">
        <v>16206220</v>
      </c>
      <c r="D801" s="2" t="s">
        <v>2215</v>
      </c>
      <c r="E801" s="2" t="s">
        <v>2216</v>
      </c>
      <c r="F801" s="2" t="s">
        <v>2217</v>
      </c>
      <c r="G801" s="2" t="s">
        <v>2156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4</v>
      </c>
      <c r="N801">
        <v>5</v>
      </c>
    </row>
    <row r="802" spans="1:14">
      <c r="A802" s="2" t="s">
        <v>14</v>
      </c>
      <c r="B802">
        <v>2019</v>
      </c>
      <c r="C802">
        <v>57409521</v>
      </c>
      <c r="D802" s="2" t="s">
        <v>2218</v>
      </c>
      <c r="E802" s="2" t="s">
        <v>2219</v>
      </c>
      <c r="F802" s="2" t="s">
        <v>2220</v>
      </c>
      <c r="G802" s="2" t="s">
        <v>2221</v>
      </c>
      <c r="H802">
        <v>0</v>
      </c>
      <c r="I802">
        <v>0</v>
      </c>
      <c r="J802">
        <v>0</v>
      </c>
      <c r="K802">
        <v>2</v>
      </c>
      <c r="L802">
        <v>0</v>
      </c>
      <c r="M802">
        <v>0</v>
      </c>
      <c r="N802">
        <v>2</v>
      </c>
    </row>
    <row r="803" spans="1:14">
      <c r="A803" s="2" t="s">
        <v>14</v>
      </c>
      <c r="B803">
        <v>2019</v>
      </c>
      <c r="C803">
        <v>57510073</v>
      </c>
      <c r="D803" s="2" t="s">
        <v>2222</v>
      </c>
      <c r="E803" s="2" t="s">
        <v>2223</v>
      </c>
      <c r="F803" s="2" t="s">
        <v>2224</v>
      </c>
      <c r="G803" s="2" t="s">
        <v>2221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</row>
    <row r="804" spans="1:14">
      <c r="A804" s="2" t="s">
        <v>14</v>
      </c>
      <c r="B804">
        <v>2019</v>
      </c>
      <c r="C804">
        <v>57513763</v>
      </c>
      <c r="D804" s="2" t="s">
        <v>2225</v>
      </c>
      <c r="E804" s="2" t="s">
        <v>2226</v>
      </c>
      <c r="F804" s="2" t="s">
        <v>2227</v>
      </c>
      <c r="G804" s="2" t="s">
        <v>2221</v>
      </c>
      <c r="H804">
        <v>0</v>
      </c>
      <c r="I804">
        <v>2</v>
      </c>
      <c r="J804">
        <v>0</v>
      </c>
      <c r="K804">
        <v>0</v>
      </c>
      <c r="L804">
        <v>2</v>
      </c>
      <c r="M804">
        <v>2</v>
      </c>
      <c r="N804">
        <v>6</v>
      </c>
    </row>
    <row r="805" spans="1:14">
      <c r="A805" s="2" t="s">
        <v>14</v>
      </c>
      <c r="B805">
        <v>2019</v>
      </c>
      <c r="C805">
        <v>57510030</v>
      </c>
      <c r="D805" s="2" t="s">
        <v>2228</v>
      </c>
      <c r="E805" s="2" t="s">
        <v>2229</v>
      </c>
      <c r="F805" s="2" t="s">
        <v>1848</v>
      </c>
      <c r="G805" s="2" t="s">
        <v>2221</v>
      </c>
      <c r="H805">
        <v>0</v>
      </c>
      <c r="I805">
        <v>0</v>
      </c>
      <c r="J805">
        <v>3</v>
      </c>
      <c r="K805">
        <v>0</v>
      </c>
      <c r="L805">
        <v>0</v>
      </c>
      <c r="M805">
        <v>0</v>
      </c>
      <c r="N805">
        <v>3</v>
      </c>
    </row>
    <row r="806" spans="1:14">
      <c r="A806" s="2" t="s">
        <v>14</v>
      </c>
      <c r="B806">
        <v>2019</v>
      </c>
      <c r="C806">
        <v>57605923</v>
      </c>
      <c r="D806" s="2" t="s">
        <v>2230</v>
      </c>
      <c r="E806" s="2" t="s">
        <v>2231</v>
      </c>
      <c r="F806" s="2" t="s">
        <v>2232</v>
      </c>
      <c r="G806" s="2" t="s">
        <v>2221</v>
      </c>
      <c r="H806">
        <v>0</v>
      </c>
      <c r="I806">
        <v>0</v>
      </c>
      <c r="J806">
        <v>0</v>
      </c>
      <c r="K806">
        <v>0</v>
      </c>
      <c r="L806">
        <v>2</v>
      </c>
      <c r="M806">
        <v>1</v>
      </c>
      <c r="N806">
        <v>3</v>
      </c>
    </row>
    <row r="807" spans="1:14">
      <c r="A807" s="2" t="s">
        <v>14</v>
      </c>
      <c r="B807">
        <v>2019</v>
      </c>
      <c r="C807">
        <v>57511159</v>
      </c>
      <c r="D807" s="2" t="s">
        <v>2233</v>
      </c>
      <c r="E807" s="2" t="s">
        <v>2234</v>
      </c>
      <c r="F807" s="2" t="s">
        <v>2235</v>
      </c>
      <c r="G807" s="2" t="s">
        <v>2221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1</v>
      </c>
    </row>
    <row r="808" spans="1:14">
      <c r="A808" s="2" t="s">
        <v>14</v>
      </c>
      <c r="B808">
        <v>2019</v>
      </c>
      <c r="C808">
        <v>57408995</v>
      </c>
      <c r="D808" s="2" t="s">
        <v>2236</v>
      </c>
      <c r="E808" s="2" t="s">
        <v>2237</v>
      </c>
      <c r="F808" s="2" t="s">
        <v>2238</v>
      </c>
      <c r="G808" s="2" t="s">
        <v>2221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2</v>
      </c>
    </row>
    <row r="809" spans="1:14">
      <c r="A809" s="2" t="s">
        <v>14</v>
      </c>
      <c r="B809">
        <v>2019</v>
      </c>
      <c r="C809">
        <v>57421953</v>
      </c>
      <c r="D809" s="2" t="s">
        <v>2239</v>
      </c>
      <c r="E809" s="2" t="s">
        <v>2240</v>
      </c>
      <c r="F809" s="2" t="s">
        <v>2241</v>
      </c>
      <c r="G809" s="2" t="s">
        <v>2221</v>
      </c>
      <c r="H809">
        <v>0</v>
      </c>
      <c r="I809">
        <v>0</v>
      </c>
      <c r="J809">
        <v>0</v>
      </c>
      <c r="K809">
        <v>6</v>
      </c>
      <c r="L809">
        <v>0</v>
      </c>
      <c r="M809">
        <v>9</v>
      </c>
      <c r="N809">
        <v>15</v>
      </c>
    </row>
    <row r="810" spans="1:14">
      <c r="A810" s="2" t="s">
        <v>14</v>
      </c>
      <c r="B810">
        <v>2019</v>
      </c>
      <c r="C810">
        <v>57410269</v>
      </c>
      <c r="D810" s="2" t="s">
        <v>2242</v>
      </c>
      <c r="E810" s="2" t="s">
        <v>2243</v>
      </c>
      <c r="F810" s="2" t="s">
        <v>2244</v>
      </c>
      <c r="G810" s="2" t="s">
        <v>2221</v>
      </c>
      <c r="H810">
        <v>1</v>
      </c>
      <c r="I810">
        <v>2</v>
      </c>
      <c r="J810">
        <v>6</v>
      </c>
      <c r="K810">
        <v>1</v>
      </c>
      <c r="L810">
        <v>6</v>
      </c>
      <c r="M810">
        <v>2</v>
      </c>
      <c r="N810">
        <v>18</v>
      </c>
    </row>
    <row r="811" spans="1:14">
      <c r="A811" s="2" t="s">
        <v>14</v>
      </c>
      <c r="B811">
        <v>2019</v>
      </c>
      <c r="C811">
        <v>57604426</v>
      </c>
      <c r="D811" s="2" t="s">
        <v>2245</v>
      </c>
      <c r="E811" s="2" t="s">
        <v>2246</v>
      </c>
      <c r="F811" s="2" t="s">
        <v>2232</v>
      </c>
      <c r="G811" s="2" t="s">
        <v>2221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</row>
    <row r="812" spans="1:14">
      <c r="A812" s="2" t="s">
        <v>14</v>
      </c>
      <c r="B812">
        <v>2019</v>
      </c>
      <c r="C812">
        <v>57407660</v>
      </c>
      <c r="D812" s="2" t="s">
        <v>2247</v>
      </c>
      <c r="E812" s="2" t="s">
        <v>2248</v>
      </c>
      <c r="F812" s="2" t="s">
        <v>2249</v>
      </c>
      <c r="G812" s="2" t="s">
        <v>2221</v>
      </c>
      <c r="H812">
        <v>1</v>
      </c>
      <c r="I812">
        <v>0</v>
      </c>
      <c r="J812">
        <v>0</v>
      </c>
      <c r="K812">
        <v>0</v>
      </c>
      <c r="L812">
        <v>7</v>
      </c>
      <c r="M812">
        <v>3</v>
      </c>
      <c r="N812">
        <v>11</v>
      </c>
    </row>
    <row r="813" spans="1:14">
      <c r="A813" s="2" t="s">
        <v>14</v>
      </c>
      <c r="B813">
        <v>2019</v>
      </c>
      <c r="C813">
        <v>57509216</v>
      </c>
      <c r="D813" s="2" t="s">
        <v>2250</v>
      </c>
      <c r="E813" s="2" t="s">
        <v>2251</v>
      </c>
      <c r="F813" s="2" t="s">
        <v>2252</v>
      </c>
      <c r="G813" s="2" t="s">
        <v>2221</v>
      </c>
      <c r="H813">
        <v>0</v>
      </c>
      <c r="I813">
        <v>1</v>
      </c>
      <c r="J813">
        <v>3</v>
      </c>
      <c r="K813">
        <v>0</v>
      </c>
      <c r="L813">
        <v>0</v>
      </c>
      <c r="M813">
        <v>0</v>
      </c>
      <c r="N813">
        <v>4</v>
      </c>
    </row>
    <row r="814" spans="1:14">
      <c r="A814" s="2" t="s">
        <v>14</v>
      </c>
      <c r="B814">
        <v>2019</v>
      </c>
      <c r="C814">
        <v>57514571</v>
      </c>
      <c r="D814" s="2" t="s">
        <v>2253</v>
      </c>
      <c r="E814" s="2" t="s">
        <v>2254</v>
      </c>
      <c r="F814" s="2" t="s">
        <v>2255</v>
      </c>
      <c r="G814" s="2" t="s">
        <v>2221</v>
      </c>
      <c r="H814">
        <v>2</v>
      </c>
      <c r="I814">
        <v>0</v>
      </c>
      <c r="J814">
        <v>0</v>
      </c>
      <c r="K814">
        <v>1</v>
      </c>
      <c r="L814">
        <v>8</v>
      </c>
      <c r="M814">
        <v>4</v>
      </c>
      <c r="N814">
        <v>15</v>
      </c>
    </row>
    <row r="815" spans="1:14">
      <c r="A815" s="2" t="s">
        <v>14</v>
      </c>
      <c r="B815">
        <v>2019</v>
      </c>
      <c r="C815">
        <v>57604316</v>
      </c>
      <c r="D815" s="2" t="s">
        <v>2256</v>
      </c>
      <c r="E815" s="2" t="s">
        <v>2257</v>
      </c>
      <c r="F815" s="2" t="s">
        <v>2232</v>
      </c>
      <c r="G815" s="2" t="s">
        <v>2221</v>
      </c>
      <c r="H815">
        <v>55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56</v>
      </c>
    </row>
    <row r="816" spans="1:14">
      <c r="A816" s="2" t="s">
        <v>14</v>
      </c>
      <c r="B816">
        <v>2019</v>
      </c>
      <c r="C816">
        <v>57513458</v>
      </c>
      <c r="D816" s="2" t="s">
        <v>2258</v>
      </c>
      <c r="E816" s="2" t="s">
        <v>2259</v>
      </c>
      <c r="F816" s="2" t="s">
        <v>2260</v>
      </c>
      <c r="G816" s="2" t="s">
        <v>2221</v>
      </c>
      <c r="H816">
        <v>1</v>
      </c>
      <c r="I816">
        <v>0</v>
      </c>
      <c r="J816">
        <v>0</v>
      </c>
      <c r="K816">
        <v>2</v>
      </c>
      <c r="L816">
        <v>1</v>
      </c>
      <c r="M816">
        <v>0</v>
      </c>
      <c r="N816">
        <v>4</v>
      </c>
    </row>
    <row r="817" spans="1:14">
      <c r="A817" s="2" t="s">
        <v>14</v>
      </c>
      <c r="B817">
        <v>2019</v>
      </c>
      <c r="C817">
        <v>57509557</v>
      </c>
      <c r="D817" s="2" t="s">
        <v>2261</v>
      </c>
      <c r="E817" s="2" t="s">
        <v>2262</v>
      </c>
      <c r="F817" s="2" t="s">
        <v>2263</v>
      </c>
      <c r="G817" s="2" t="s">
        <v>2221</v>
      </c>
      <c r="H817">
        <v>0</v>
      </c>
      <c r="I817">
        <v>0</v>
      </c>
      <c r="J817">
        <v>4</v>
      </c>
      <c r="K817">
        <v>0</v>
      </c>
      <c r="L817">
        <v>0</v>
      </c>
      <c r="M817">
        <v>0</v>
      </c>
      <c r="N817">
        <v>4</v>
      </c>
    </row>
    <row r="818" spans="1:14">
      <c r="A818" s="2" t="s">
        <v>14</v>
      </c>
      <c r="B818">
        <v>2019</v>
      </c>
      <c r="C818">
        <v>57602738</v>
      </c>
      <c r="D818" s="2" t="s">
        <v>2264</v>
      </c>
      <c r="E818" s="2" t="s">
        <v>2265</v>
      </c>
      <c r="F818" s="2" t="s">
        <v>2232</v>
      </c>
      <c r="G818" s="2" t="s">
        <v>2221</v>
      </c>
      <c r="H818">
        <v>4</v>
      </c>
      <c r="I818">
        <v>0</v>
      </c>
      <c r="J818">
        <v>0</v>
      </c>
      <c r="K818">
        <v>0</v>
      </c>
      <c r="L818">
        <v>10</v>
      </c>
      <c r="M818">
        <v>0</v>
      </c>
      <c r="N818">
        <v>14</v>
      </c>
    </row>
    <row r="819" spans="1:14">
      <c r="A819" s="2" t="s">
        <v>14</v>
      </c>
      <c r="B819">
        <v>2019</v>
      </c>
      <c r="C819">
        <v>57409457</v>
      </c>
      <c r="D819" s="2" t="s">
        <v>2266</v>
      </c>
      <c r="E819" s="2"/>
      <c r="F819" s="2"/>
      <c r="G819" s="2" t="s">
        <v>2221</v>
      </c>
      <c r="H819">
        <v>0</v>
      </c>
      <c r="I819">
        <v>0</v>
      </c>
      <c r="J819">
        <v>0</v>
      </c>
      <c r="K819">
        <v>0</v>
      </c>
      <c r="L819">
        <v>5</v>
      </c>
      <c r="M819">
        <v>16</v>
      </c>
      <c r="N819">
        <v>21</v>
      </c>
    </row>
    <row r="820" spans="1:14">
      <c r="A820" s="2" t="s">
        <v>14</v>
      </c>
      <c r="B820">
        <v>2019</v>
      </c>
      <c r="C820">
        <v>57410329</v>
      </c>
      <c r="D820" s="2" t="s">
        <v>2267</v>
      </c>
      <c r="E820" s="2" t="s">
        <v>2268</v>
      </c>
      <c r="F820" s="2" t="s">
        <v>2249</v>
      </c>
      <c r="G820" s="2" t="s">
        <v>2221</v>
      </c>
      <c r="H820">
        <v>0</v>
      </c>
      <c r="I820">
        <v>0</v>
      </c>
      <c r="J820">
        <v>34</v>
      </c>
      <c r="K820">
        <v>0</v>
      </c>
      <c r="L820">
        <v>0</v>
      </c>
      <c r="M820">
        <v>0</v>
      </c>
      <c r="N820">
        <v>34</v>
      </c>
    </row>
    <row r="821" spans="1:14">
      <c r="A821" s="2" t="s">
        <v>14</v>
      </c>
      <c r="B821">
        <v>2019</v>
      </c>
      <c r="C821">
        <v>57512223</v>
      </c>
      <c r="D821" s="2" t="s">
        <v>2269</v>
      </c>
      <c r="E821" s="2" t="s">
        <v>2270</v>
      </c>
      <c r="F821" s="2" t="s">
        <v>2271</v>
      </c>
      <c r="G821" s="2" t="s">
        <v>2221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</row>
    <row r="822" spans="1:14">
      <c r="A822" s="2" t="s">
        <v>14</v>
      </c>
      <c r="B822">
        <v>2019</v>
      </c>
      <c r="C822">
        <v>57511900</v>
      </c>
      <c r="D822" s="2" t="s">
        <v>2272</v>
      </c>
      <c r="E822" s="2" t="s">
        <v>2273</v>
      </c>
      <c r="F822" s="2" t="s">
        <v>2274</v>
      </c>
      <c r="G822" s="2" t="s">
        <v>2221</v>
      </c>
      <c r="H822">
        <v>0</v>
      </c>
      <c r="I822">
        <v>0</v>
      </c>
      <c r="J822">
        <v>0</v>
      </c>
      <c r="K822">
        <v>0</v>
      </c>
      <c r="L822">
        <v>26</v>
      </c>
      <c r="M822">
        <v>0</v>
      </c>
      <c r="N822">
        <v>26</v>
      </c>
    </row>
    <row r="823" spans="1:14">
      <c r="A823" s="2" t="s">
        <v>14</v>
      </c>
      <c r="B823">
        <v>2019</v>
      </c>
      <c r="C823">
        <v>57513156</v>
      </c>
      <c r="D823" s="2" t="s">
        <v>2275</v>
      </c>
      <c r="E823" s="2" t="s">
        <v>2276</v>
      </c>
      <c r="F823" s="2" t="s">
        <v>1586</v>
      </c>
      <c r="G823" s="2" t="s">
        <v>2221</v>
      </c>
      <c r="H823">
        <v>0</v>
      </c>
      <c r="I823">
        <v>0</v>
      </c>
      <c r="J823">
        <v>0</v>
      </c>
      <c r="K823">
        <v>0</v>
      </c>
      <c r="L823">
        <v>2</v>
      </c>
      <c r="M823">
        <v>0</v>
      </c>
      <c r="N823">
        <v>2</v>
      </c>
    </row>
    <row r="824" spans="1:14">
      <c r="A824" s="2" t="s">
        <v>14</v>
      </c>
      <c r="B824">
        <v>2019</v>
      </c>
      <c r="C824">
        <v>57503595</v>
      </c>
      <c r="D824" s="2" t="s">
        <v>2277</v>
      </c>
      <c r="E824" s="2" t="s">
        <v>2278</v>
      </c>
      <c r="F824" s="2" t="s">
        <v>2279</v>
      </c>
      <c r="G824" s="2" t="s">
        <v>2221</v>
      </c>
      <c r="H824">
        <v>64</v>
      </c>
      <c r="I824">
        <v>0</v>
      </c>
      <c r="J824">
        <v>0</v>
      </c>
      <c r="K824">
        <v>1909</v>
      </c>
      <c r="L824">
        <v>4444</v>
      </c>
      <c r="M824">
        <v>15347</v>
      </c>
      <c r="N824">
        <v>21764</v>
      </c>
    </row>
    <row r="825" spans="1:14">
      <c r="A825" s="2" t="s">
        <v>14</v>
      </c>
      <c r="B825">
        <v>2019</v>
      </c>
      <c r="C825">
        <v>57512810</v>
      </c>
      <c r="D825" s="2" t="s">
        <v>2280</v>
      </c>
      <c r="E825" s="2" t="s">
        <v>2281</v>
      </c>
      <c r="F825" s="2" t="s">
        <v>2282</v>
      </c>
      <c r="G825" s="2" t="s">
        <v>2221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2</v>
      </c>
      <c r="N825">
        <v>2</v>
      </c>
    </row>
    <row r="826" spans="1:14">
      <c r="A826" s="2" t="s">
        <v>14</v>
      </c>
      <c r="B826">
        <v>2019</v>
      </c>
      <c r="C826">
        <v>57512635</v>
      </c>
      <c r="D826" s="2" t="s">
        <v>2283</v>
      </c>
      <c r="E826" s="2" t="s">
        <v>2284</v>
      </c>
      <c r="F826" s="2" t="s">
        <v>2285</v>
      </c>
      <c r="G826" s="2" t="s">
        <v>2221</v>
      </c>
      <c r="H826">
        <v>6</v>
      </c>
      <c r="I826">
        <v>0</v>
      </c>
      <c r="J826">
        <v>43</v>
      </c>
      <c r="K826">
        <v>0</v>
      </c>
      <c r="L826">
        <v>0</v>
      </c>
      <c r="M826">
        <v>0</v>
      </c>
      <c r="N826">
        <v>49</v>
      </c>
    </row>
    <row r="827" spans="1:14">
      <c r="A827" s="2" t="s">
        <v>14</v>
      </c>
      <c r="B827">
        <v>2019</v>
      </c>
      <c r="C827">
        <v>57604373</v>
      </c>
      <c r="D827" s="2" t="s">
        <v>2286</v>
      </c>
      <c r="E827" s="2" t="s">
        <v>2287</v>
      </c>
      <c r="F827" s="2" t="s">
        <v>2232</v>
      </c>
      <c r="G827" s="2" t="s">
        <v>2221</v>
      </c>
      <c r="H827">
        <v>2</v>
      </c>
      <c r="I827">
        <v>1</v>
      </c>
      <c r="J827">
        <v>0</v>
      </c>
      <c r="K827">
        <v>2</v>
      </c>
      <c r="L827">
        <v>4</v>
      </c>
      <c r="M827">
        <v>3</v>
      </c>
      <c r="N827">
        <v>12</v>
      </c>
    </row>
    <row r="828" spans="1:14">
      <c r="A828" s="2" t="s">
        <v>14</v>
      </c>
      <c r="B828">
        <v>2019</v>
      </c>
      <c r="C828">
        <v>57514561</v>
      </c>
      <c r="D828" s="2" t="s">
        <v>2288</v>
      </c>
      <c r="E828" s="2" t="s">
        <v>2289</v>
      </c>
      <c r="F828" s="2" t="s">
        <v>695</v>
      </c>
      <c r="G828" s="2" t="s">
        <v>2221</v>
      </c>
      <c r="H828">
        <v>0</v>
      </c>
      <c r="I828">
        <v>0</v>
      </c>
      <c r="J828">
        <v>0</v>
      </c>
      <c r="K828">
        <v>1</v>
      </c>
      <c r="L828">
        <v>2</v>
      </c>
      <c r="M828">
        <v>0</v>
      </c>
      <c r="N828">
        <v>3</v>
      </c>
    </row>
    <row r="829" spans="1:14">
      <c r="A829" s="2" t="s">
        <v>14</v>
      </c>
      <c r="B829">
        <v>2019</v>
      </c>
      <c r="C829">
        <v>57409765</v>
      </c>
      <c r="D829" s="2" t="s">
        <v>2290</v>
      </c>
      <c r="E829" s="2" t="s">
        <v>2291</v>
      </c>
      <c r="F829" s="2" t="s">
        <v>2292</v>
      </c>
      <c r="G829" s="2" t="s">
        <v>2221</v>
      </c>
      <c r="H829">
        <v>0</v>
      </c>
      <c r="I829">
        <v>13</v>
      </c>
      <c r="J829">
        <v>0</v>
      </c>
      <c r="K829">
        <v>0</v>
      </c>
      <c r="L829">
        <v>0</v>
      </c>
      <c r="M829">
        <v>0</v>
      </c>
      <c r="N829">
        <v>13</v>
      </c>
    </row>
    <row r="830" spans="1:14">
      <c r="A830" s="2" t="s">
        <v>14</v>
      </c>
      <c r="B830">
        <v>2019</v>
      </c>
      <c r="C830">
        <v>57605428</v>
      </c>
      <c r="D830" s="2" t="s">
        <v>2293</v>
      </c>
      <c r="E830" s="2" t="s">
        <v>2294</v>
      </c>
      <c r="F830" s="2" t="s">
        <v>90</v>
      </c>
      <c r="G830" s="2" t="s">
        <v>2221</v>
      </c>
      <c r="H830">
        <v>0</v>
      </c>
      <c r="I830">
        <v>27</v>
      </c>
      <c r="J830">
        <v>8</v>
      </c>
      <c r="K830">
        <v>0</v>
      </c>
      <c r="L830">
        <v>0</v>
      </c>
      <c r="M830">
        <v>0</v>
      </c>
      <c r="N830">
        <v>35</v>
      </c>
    </row>
    <row r="831" spans="1:14">
      <c r="A831" s="2" t="s">
        <v>14</v>
      </c>
      <c r="B831">
        <v>2019</v>
      </c>
      <c r="C831">
        <v>57605551</v>
      </c>
      <c r="D831" s="2" t="s">
        <v>2295</v>
      </c>
      <c r="E831" s="2" t="s">
        <v>2296</v>
      </c>
      <c r="F831" s="2" t="s">
        <v>2297</v>
      </c>
      <c r="G831" s="2" t="s">
        <v>2221</v>
      </c>
      <c r="H831">
        <v>0</v>
      </c>
      <c r="I831">
        <v>0</v>
      </c>
      <c r="J831">
        <v>1</v>
      </c>
      <c r="K831">
        <v>0</v>
      </c>
      <c r="L831">
        <v>0</v>
      </c>
      <c r="M831">
        <v>0</v>
      </c>
      <c r="N831">
        <v>1</v>
      </c>
    </row>
    <row r="832" spans="1:14">
      <c r="A832" s="2" t="s">
        <v>14</v>
      </c>
      <c r="B832">
        <v>2019</v>
      </c>
      <c r="C832">
        <v>57407314</v>
      </c>
      <c r="D832" s="2" t="s">
        <v>2298</v>
      </c>
      <c r="E832" s="2" t="s">
        <v>2299</v>
      </c>
      <c r="F832" s="2" t="s">
        <v>2300</v>
      </c>
      <c r="G832" s="2" t="s">
        <v>2221</v>
      </c>
      <c r="H832">
        <v>1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2</v>
      </c>
    </row>
    <row r="833" spans="1:14">
      <c r="A833" s="2" t="s">
        <v>14</v>
      </c>
      <c r="B833">
        <v>2019</v>
      </c>
      <c r="C833">
        <v>57515214</v>
      </c>
      <c r="D833" s="2" t="s">
        <v>2301</v>
      </c>
      <c r="E833" s="2" t="s">
        <v>2302</v>
      </c>
      <c r="F833" s="2" t="s">
        <v>715</v>
      </c>
      <c r="G833" s="2" t="s">
        <v>2221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7</v>
      </c>
      <c r="N833">
        <v>7</v>
      </c>
    </row>
    <row r="834" spans="1:14">
      <c r="A834" s="2" t="s">
        <v>14</v>
      </c>
      <c r="B834">
        <v>2019</v>
      </c>
      <c r="C834">
        <v>57409741</v>
      </c>
      <c r="D834" s="2" t="s">
        <v>2303</v>
      </c>
      <c r="E834" s="2" t="s">
        <v>2304</v>
      </c>
      <c r="F834" s="2" t="s">
        <v>2305</v>
      </c>
      <c r="G834" s="2" t="s">
        <v>2221</v>
      </c>
      <c r="H834">
        <v>0</v>
      </c>
      <c r="I834">
        <v>0</v>
      </c>
      <c r="J834">
        <v>2</v>
      </c>
      <c r="K834">
        <v>0</v>
      </c>
      <c r="L834">
        <v>4</v>
      </c>
      <c r="M834">
        <v>0</v>
      </c>
      <c r="N834">
        <v>6</v>
      </c>
    </row>
    <row r="835" spans="1:14">
      <c r="A835" s="2" t="s">
        <v>14</v>
      </c>
      <c r="B835">
        <v>2019</v>
      </c>
      <c r="C835">
        <v>57605844</v>
      </c>
      <c r="D835" s="2" t="s">
        <v>2306</v>
      </c>
      <c r="E835" s="2" t="s">
        <v>2307</v>
      </c>
      <c r="F835" s="2" t="s">
        <v>2308</v>
      </c>
      <c r="G835" s="2" t="s">
        <v>2221</v>
      </c>
      <c r="H835">
        <v>79</v>
      </c>
      <c r="I835">
        <v>0</v>
      </c>
      <c r="J835">
        <v>1</v>
      </c>
      <c r="K835">
        <v>81</v>
      </c>
      <c r="L835">
        <v>553</v>
      </c>
      <c r="M835">
        <v>2</v>
      </c>
      <c r="N835">
        <v>716</v>
      </c>
    </row>
    <row r="836" spans="1:14">
      <c r="A836" s="2" t="s">
        <v>14</v>
      </c>
      <c r="B836">
        <v>2019</v>
      </c>
      <c r="C836">
        <v>57514954</v>
      </c>
      <c r="D836" s="2" t="s">
        <v>2309</v>
      </c>
      <c r="E836" s="2" t="s">
        <v>2310</v>
      </c>
      <c r="F836" s="2" t="s">
        <v>2311</v>
      </c>
      <c r="G836" s="2" t="s">
        <v>2221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1</v>
      </c>
    </row>
    <row r="837" spans="1:14">
      <c r="A837" s="2" t="s">
        <v>14</v>
      </c>
      <c r="B837">
        <v>2019</v>
      </c>
      <c r="C837">
        <v>57410098</v>
      </c>
      <c r="D837" s="2" t="s">
        <v>2312</v>
      </c>
      <c r="E837" s="2" t="s">
        <v>2313</v>
      </c>
      <c r="F837" s="2" t="s">
        <v>2314</v>
      </c>
      <c r="G837" s="2" t="s">
        <v>2221</v>
      </c>
      <c r="H837">
        <v>0</v>
      </c>
      <c r="I837">
        <v>1</v>
      </c>
      <c r="J837">
        <v>3</v>
      </c>
      <c r="K837">
        <v>0</v>
      </c>
      <c r="L837">
        <v>0</v>
      </c>
      <c r="M837">
        <v>0</v>
      </c>
      <c r="N837">
        <v>4</v>
      </c>
    </row>
    <row r="838" spans="1:14">
      <c r="A838" s="2" t="s">
        <v>14</v>
      </c>
      <c r="B838">
        <v>2019</v>
      </c>
      <c r="C838">
        <v>57409217</v>
      </c>
      <c r="D838" s="2" t="s">
        <v>2315</v>
      </c>
      <c r="E838" s="2" t="s">
        <v>2316</v>
      </c>
      <c r="F838" s="2" t="s">
        <v>2317</v>
      </c>
      <c r="G838" s="2" t="s">
        <v>2221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1</v>
      </c>
    </row>
    <row r="839" spans="1:14">
      <c r="A839" s="2" t="s">
        <v>14</v>
      </c>
      <c r="B839">
        <v>2019</v>
      </c>
      <c r="C839">
        <v>57407994</v>
      </c>
      <c r="D839" s="2" t="s">
        <v>2318</v>
      </c>
      <c r="E839" s="2" t="s">
        <v>2319</v>
      </c>
      <c r="F839" s="2" t="s">
        <v>2320</v>
      </c>
      <c r="G839" s="2" t="s">
        <v>2221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14</v>
      </c>
      <c r="N839">
        <v>14</v>
      </c>
    </row>
    <row r="840" spans="1:14">
      <c r="A840" s="2" t="s">
        <v>14</v>
      </c>
      <c r="B840">
        <v>2019</v>
      </c>
      <c r="C840">
        <v>57508352</v>
      </c>
      <c r="D840" s="2" t="s">
        <v>2321</v>
      </c>
      <c r="E840" s="2" t="s">
        <v>2322</v>
      </c>
      <c r="F840" s="2" t="s">
        <v>2263</v>
      </c>
      <c r="G840" s="2" t="s">
        <v>2221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1</v>
      </c>
    </row>
    <row r="841" spans="1:14">
      <c r="A841" s="2" t="s">
        <v>14</v>
      </c>
      <c r="B841">
        <v>2019</v>
      </c>
      <c r="C841">
        <v>57512249</v>
      </c>
      <c r="D841" s="2" t="s">
        <v>2323</v>
      </c>
      <c r="E841" s="2" t="s">
        <v>2324</v>
      </c>
      <c r="F841" s="2" t="s">
        <v>2325</v>
      </c>
      <c r="G841" s="2" t="s">
        <v>2221</v>
      </c>
      <c r="H841">
        <v>0</v>
      </c>
      <c r="I841">
        <v>0</v>
      </c>
      <c r="J841">
        <v>0</v>
      </c>
      <c r="K841">
        <v>8</v>
      </c>
      <c r="L841">
        <v>4</v>
      </c>
      <c r="M841">
        <v>0</v>
      </c>
      <c r="N841">
        <v>12</v>
      </c>
    </row>
    <row r="842" spans="1:14">
      <c r="A842" s="2" t="s">
        <v>14</v>
      </c>
      <c r="B842">
        <v>2019</v>
      </c>
      <c r="C842">
        <v>57401590</v>
      </c>
      <c r="D842" s="2" t="s">
        <v>2326</v>
      </c>
      <c r="E842" s="2" t="s">
        <v>2327</v>
      </c>
      <c r="F842" s="2" t="s">
        <v>60</v>
      </c>
      <c r="G842" s="2" t="s">
        <v>2221</v>
      </c>
      <c r="H842">
        <v>0</v>
      </c>
      <c r="I842">
        <v>0</v>
      </c>
      <c r="J842">
        <v>0</v>
      </c>
      <c r="K842">
        <v>0</v>
      </c>
      <c r="L842">
        <v>294</v>
      </c>
      <c r="M842">
        <v>60</v>
      </c>
      <c r="N842">
        <v>354</v>
      </c>
    </row>
    <row r="843" spans="1:14">
      <c r="A843" s="2" t="s">
        <v>14</v>
      </c>
      <c r="B843">
        <v>2019</v>
      </c>
      <c r="C843">
        <v>57409556</v>
      </c>
      <c r="D843" s="2" t="s">
        <v>2328</v>
      </c>
      <c r="E843" s="2" t="s">
        <v>2329</v>
      </c>
      <c r="F843" s="2" t="s">
        <v>2330</v>
      </c>
      <c r="G843" s="2" t="s">
        <v>2221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2</v>
      </c>
      <c r="N843">
        <v>2</v>
      </c>
    </row>
    <row r="844" spans="1:14">
      <c r="A844" s="2" t="s">
        <v>14</v>
      </c>
      <c r="B844">
        <v>2019</v>
      </c>
      <c r="C844">
        <v>57514096</v>
      </c>
      <c r="D844" s="2" t="s">
        <v>2331</v>
      </c>
      <c r="E844" s="2" t="s">
        <v>2332</v>
      </c>
      <c r="F844" s="2" t="s">
        <v>748</v>
      </c>
      <c r="G844" s="2" t="s">
        <v>2221</v>
      </c>
      <c r="H844">
        <v>0</v>
      </c>
      <c r="I844">
        <v>11</v>
      </c>
      <c r="J844">
        <v>17</v>
      </c>
      <c r="K844">
        <v>0</v>
      </c>
      <c r="L844">
        <v>0</v>
      </c>
      <c r="M844">
        <v>0</v>
      </c>
      <c r="N844">
        <v>28</v>
      </c>
    </row>
    <row r="845" spans="1:14">
      <c r="A845" s="2" t="s">
        <v>14</v>
      </c>
      <c r="B845">
        <v>2019</v>
      </c>
      <c r="C845">
        <v>57410069</v>
      </c>
      <c r="D845" s="2" t="s">
        <v>2333</v>
      </c>
      <c r="E845" s="2" t="s">
        <v>2334</v>
      </c>
      <c r="F845" s="2" t="s">
        <v>2335</v>
      </c>
      <c r="G845" s="2" t="s">
        <v>2221</v>
      </c>
      <c r="H845">
        <v>2</v>
      </c>
      <c r="I845">
        <v>0</v>
      </c>
      <c r="J845">
        <v>0</v>
      </c>
      <c r="K845">
        <v>4</v>
      </c>
      <c r="L845">
        <v>43</v>
      </c>
      <c r="M845">
        <v>28</v>
      </c>
      <c r="N845">
        <v>77</v>
      </c>
    </row>
    <row r="846" spans="1:14">
      <c r="A846" s="2" t="s">
        <v>14</v>
      </c>
      <c r="B846">
        <v>2019</v>
      </c>
      <c r="C846">
        <v>57606385</v>
      </c>
      <c r="D846" s="2" t="s">
        <v>2336</v>
      </c>
      <c r="E846" s="2" t="s">
        <v>2337</v>
      </c>
      <c r="F846" s="2" t="s">
        <v>2232</v>
      </c>
      <c r="G846" s="2" t="s">
        <v>2221</v>
      </c>
      <c r="H846">
        <v>0</v>
      </c>
      <c r="I846">
        <v>0</v>
      </c>
      <c r="J846">
        <v>0</v>
      </c>
      <c r="K846">
        <v>0</v>
      </c>
      <c r="L846">
        <v>2</v>
      </c>
      <c r="M846">
        <v>1</v>
      </c>
      <c r="N846">
        <v>3</v>
      </c>
    </row>
    <row r="847" spans="1:14">
      <c r="A847" s="2" t="s">
        <v>14</v>
      </c>
      <c r="B847">
        <v>2019</v>
      </c>
      <c r="C847">
        <v>57509410</v>
      </c>
      <c r="D847" s="2" t="s">
        <v>2338</v>
      </c>
      <c r="E847" s="2" t="s">
        <v>2339</v>
      </c>
      <c r="F847" s="2" t="s">
        <v>2340</v>
      </c>
      <c r="G847" s="2" t="s">
        <v>2221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1</v>
      </c>
    </row>
    <row r="848" spans="1:14">
      <c r="A848" s="2" t="s">
        <v>14</v>
      </c>
      <c r="B848">
        <v>2019</v>
      </c>
      <c r="C848">
        <v>57409889</v>
      </c>
      <c r="D848" s="2" t="s">
        <v>2341</v>
      </c>
      <c r="E848" s="2" t="s">
        <v>2342</v>
      </c>
      <c r="F848" s="2" t="s">
        <v>2343</v>
      </c>
      <c r="G848" s="2" t="s">
        <v>2221</v>
      </c>
      <c r="H848">
        <v>8</v>
      </c>
      <c r="I848">
        <v>0</v>
      </c>
      <c r="J848">
        <v>0</v>
      </c>
      <c r="K848">
        <v>0</v>
      </c>
      <c r="L848">
        <v>9</v>
      </c>
      <c r="M848">
        <v>4</v>
      </c>
      <c r="N848">
        <v>21</v>
      </c>
    </row>
    <row r="849" spans="1:14">
      <c r="A849" s="2" t="s">
        <v>14</v>
      </c>
      <c r="B849">
        <v>2019</v>
      </c>
      <c r="C849">
        <v>57604022</v>
      </c>
      <c r="D849" s="2" t="s">
        <v>2344</v>
      </c>
      <c r="E849" s="2" t="s">
        <v>2345</v>
      </c>
      <c r="F849" s="2" t="s">
        <v>2314</v>
      </c>
      <c r="G849" s="2" t="s">
        <v>2221</v>
      </c>
      <c r="H849">
        <v>0</v>
      </c>
      <c r="I849">
        <v>21</v>
      </c>
      <c r="J849">
        <v>7</v>
      </c>
      <c r="K849">
        <v>0</v>
      </c>
      <c r="L849">
        <v>82</v>
      </c>
      <c r="M849">
        <v>0</v>
      </c>
      <c r="N849">
        <v>110</v>
      </c>
    </row>
    <row r="850" spans="1:14">
      <c r="A850" s="2" t="s">
        <v>14</v>
      </c>
      <c r="B850">
        <v>2019</v>
      </c>
      <c r="C850">
        <v>57406634</v>
      </c>
      <c r="D850" s="2" t="s">
        <v>2346</v>
      </c>
      <c r="E850" s="2" t="s">
        <v>2347</v>
      </c>
      <c r="F850" s="2" t="s">
        <v>2348</v>
      </c>
      <c r="G850" s="2" t="s">
        <v>2221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</row>
    <row r="851" spans="1:14">
      <c r="A851" s="2" t="s">
        <v>14</v>
      </c>
      <c r="B851">
        <v>2019</v>
      </c>
      <c r="C851">
        <v>57509684</v>
      </c>
      <c r="D851" s="2" t="s">
        <v>2349</v>
      </c>
      <c r="E851" s="2" t="s">
        <v>2350</v>
      </c>
      <c r="F851" s="2" t="s">
        <v>2351</v>
      </c>
      <c r="G851" s="2" t="s">
        <v>2221</v>
      </c>
      <c r="H851">
        <v>0</v>
      </c>
      <c r="I851">
        <v>0</v>
      </c>
      <c r="J851">
        <v>0</v>
      </c>
      <c r="K851">
        <v>1</v>
      </c>
      <c r="L851">
        <v>4</v>
      </c>
      <c r="M851">
        <v>1</v>
      </c>
      <c r="N851">
        <v>6</v>
      </c>
    </row>
    <row r="852" spans="1:14">
      <c r="A852" s="2" t="s">
        <v>14</v>
      </c>
      <c r="B852">
        <v>2019</v>
      </c>
      <c r="C852">
        <v>57409872</v>
      </c>
      <c r="D852" s="2" t="s">
        <v>2352</v>
      </c>
      <c r="E852" s="2" t="s">
        <v>2353</v>
      </c>
      <c r="F852" s="2" t="s">
        <v>2354</v>
      </c>
      <c r="G852" s="2" t="s">
        <v>2221</v>
      </c>
      <c r="H852">
        <v>0</v>
      </c>
      <c r="I852">
        <v>0</v>
      </c>
      <c r="J852">
        <v>0</v>
      </c>
      <c r="K852">
        <v>0</v>
      </c>
      <c r="L852">
        <v>2</v>
      </c>
      <c r="M852">
        <v>1</v>
      </c>
      <c r="N852">
        <v>3</v>
      </c>
    </row>
    <row r="853" spans="1:14">
      <c r="A853" s="2" t="s">
        <v>14</v>
      </c>
      <c r="B853">
        <v>2019</v>
      </c>
      <c r="C853">
        <v>57510757</v>
      </c>
      <c r="D853" s="2" t="s">
        <v>2355</v>
      </c>
      <c r="E853" s="2" t="s">
        <v>2356</v>
      </c>
      <c r="F853" s="2" t="s">
        <v>1211</v>
      </c>
      <c r="G853" s="2" t="s">
        <v>2221</v>
      </c>
      <c r="H853">
        <v>7</v>
      </c>
      <c r="I853">
        <v>0</v>
      </c>
      <c r="J853">
        <v>0</v>
      </c>
      <c r="K853">
        <v>3</v>
      </c>
      <c r="L853">
        <v>33</v>
      </c>
      <c r="M853">
        <v>10</v>
      </c>
      <c r="N853">
        <v>53</v>
      </c>
    </row>
    <row r="854" spans="1:14">
      <c r="A854" s="2" t="s">
        <v>14</v>
      </c>
      <c r="B854">
        <v>2019</v>
      </c>
      <c r="C854">
        <v>57514276</v>
      </c>
      <c r="D854" s="2" t="s">
        <v>2357</v>
      </c>
      <c r="E854" s="2" t="s">
        <v>2358</v>
      </c>
      <c r="F854" s="2" t="s">
        <v>2359</v>
      </c>
      <c r="G854" s="2" t="s">
        <v>2221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1</v>
      </c>
    </row>
    <row r="855" spans="1:14">
      <c r="A855" s="2" t="s">
        <v>14</v>
      </c>
      <c r="B855">
        <v>2019</v>
      </c>
      <c r="C855">
        <v>57511113</v>
      </c>
      <c r="D855" s="2" t="s">
        <v>2360</v>
      </c>
      <c r="E855" s="2" t="s">
        <v>2361</v>
      </c>
      <c r="F855" s="2" t="s">
        <v>2362</v>
      </c>
      <c r="G855" s="2" t="s">
        <v>2221</v>
      </c>
      <c r="H855">
        <v>0</v>
      </c>
      <c r="I855">
        <v>17</v>
      </c>
      <c r="J855">
        <v>0</v>
      </c>
      <c r="K855">
        <v>0</v>
      </c>
      <c r="L855">
        <v>15</v>
      </c>
      <c r="M855">
        <v>0</v>
      </c>
      <c r="N855">
        <v>32</v>
      </c>
    </row>
    <row r="856" spans="1:14">
      <c r="A856" s="2" t="s">
        <v>14</v>
      </c>
      <c r="B856">
        <v>2019</v>
      </c>
      <c r="C856">
        <v>57513158</v>
      </c>
      <c r="D856" s="2" t="s">
        <v>2363</v>
      </c>
      <c r="E856" s="2" t="s">
        <v>2364</v>
      </c>
      <c r="F856" s="2" t="s">
        <v>2365</v>
      </c>
      <c r="G856" s="2" t="s">
        <v>2221</v>
      </c>
      <c r="H856">
        <v>0</v>
      </c>
      <c r="I856">
        <v>0</v>
      </c>
      <c r="J856">
        <v>37</v>
      </c>
      <c r="K856">
        <v>0</v>
      </c>
      <c r="L856">
        <v>0</v>
      </c>
      <c r="M856">
        <v>0</v>
      </c>
      <c r="N856">
        <v>37</v>
      </c>
    </row>
    <row r="857" spans="1:14">
      <c r="A857" s="2" t="s">
        <v>14</v>
      </c>
      <c r="B857">
        <v>2019</v>
      </c>
      <c r="C857">
        <v>57410264</v>
      </c>
      <c r="D857" s="2" t="s">
        <v>2366</v>
      </c>
      <c r="E857" s="2" t="s">
        <v>2367</v>
      </c>
      <c r="F857" s="2" t="s">
        <v>2368</v>
      </c>
      <c r="G857" s="2" t="s">
        <v>2221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2</v>
      </c>
    </row>
    <row r="858" spans="1:14">
      <c r="A858" s="2" t="s">
        <v>14</v>
      </c>
      <c r="B858">
        <v>2019</v>
      </c>
      <c r="C858">
        <v>57509487</v>
      </c>
      <c r="D858" s="2" t="s">
        <v>2369</v>
      </c>
      <c r="E858" s="2" t="s">
        <v>2370</v>
      </c>
      <c r="F858" s="2" t="s">
        <v>2371</v>
      </c>
      <c r="G858" s="2" t="s">
        <v>2221</v>
      </c>
      <c r="H858">
        <v>0</v>
      </c>
      <c r="I858">
        <v>0</v>
      </c>
      <c r="J858">
        <v>0</v>
      </c>
      <c r="K858">
        <v>0</v>
      </c>
      <c r="L858">
        <v>4</v>
      </c>
      <c r="M858">
        <v>1</v>
      </c>
      <c r="N858">
        <v>5</v>
      </c>
    </row>
    <row r="859" spans="1:14">
      <c r="A859" s="2" t="s">
        <v>14</v>
      </c>
      <c r="B859">
        <v>2019</v>
      </c>
      <c r="C859">
        <v>57515381</v>
      </c>
      <c r="D859" s="2" t="s">
        <v>2372</v>
      </c>
      <c r="E859" s="2" t="s">
        <v>2373</v>
      </c>
      <c r="F859" s="2" t="s">
        <v>2374</v>
      </c>
      <c r="G859" s="2" t="s">
        <v>2221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</row>
    <row r="860" spans="1:14">
      <c r="A860" s="2" t="s">
        <v>14</v>
      </c>
      <c r="B860">
        <v>2019</v>
      </c>
      <c r="C860">
        <v>57515370</v>
      </c>
      <c r="D860" s="2" t="s">
        <v>2375</v>
      </c>
      <c r="E860" s="2" t="s">
        <v>2376</v>
      </c>
      <c r="F860" s="2" t="s">
        <v>2377</v>
      </c>
      <c r="G860" s="2" t="s">
        <v>2221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1</v>
      </c>
    </row>
    <row r="861" spans="1:14">
      <c r="A861" s="2" t="s">
        <v>14</v>
      </c>
      <c r="B861">
        <v>2019</v>
      </c>
      <c r="C861">
        <v>57512044</v>
      </c>
      <c r="D861" s="2" t="s">
        <v>2378</v>
      </c>
      <c r="E861" s="2" t="s">
        <v>2379</v>
      </c>
      <c r="F861" s="2" t="s">
        <v>2362</v>
      </c>
      <c r="G861" s="2" t="s">
        <v>2221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1</v>
      </c>
    </row>
    <row r="862" spans="1:14">
      <c r="A862" s="2" t="s">
        <v>14</v>
      </c>
      <c r="B862">
        <v>2019</v>
      </c>
      <c r="C862">
        <v>57409973</v>
      </c>
      <c r="D862" s="2" t="s">
        <v>2380</v>
      </c>
      <c r="E862" s="2" t="s">
        <v>2381</v>
      </c>
      <c r="F862" s="2" t="s">
        <v>2382</v>
      </c>
      <c r="G862" s="2" t="s">
        <v>2221</v>
      </c>
      <c r="H862">
        <v>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3</v>
      </c>
    </row>
    <row r="863" spans="1:14">
      <c r="A863" s="2" t="s">
        <v>14</v>
      </c>
      <c r="B863">
        <v>2019</v>
      </c>
      <c r="C863">
        <v>57604892</v>
      </c>
      <c r="D863" s="2" t="s">
        <v>2383</v>
      </c>
      <c r="E863" s="2" t="s">
        <v>2384</v>
      </c>
      <c r="F863" s="2" t="s">
        <v>2232</v>
      </c>
      <c r="G863" s="2" t="s">
        <v>2221</v>
      </c>
      <c r="H863">
        <v>0</v>
      </c>
      <c r="I863">
        <v>0</v>
      </c>
      <c r="J863">
        <v>0</v>
      </c>
      <c r="K863">
        <v>0</v>
      </c>
      <c r="L863">
        <v>23</v>
      </c>
      <c r="M863">
        <v>0</v>
      </c>
      <c r="N863">
        <v>23</v>
      </c>
    </row>
    <row r="864" spans="1:14">
      <c r="A864" s="2" t="s">
        <v>14</v>
      </c>
      <c r="B864">
        <v>2019</v>
      </c>
      <c r="C864">
        <v>57603164</v>
      </c>
      <c r="D864" s="2" t="s">
        <v>2385</v>
      </c>
      <c r="E864" s="2" t="s">
        <v>2386</v>
      </c>
      <c r="F864" s="2" t="s">
        <v>2232</v>
      </c>
      <c r="G864" s="2" t="s">
        <v>2221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2</v>
      </c>
      <c r="N864">
        <v>3</v>
      </c>
    </row>
    <row r="865" spans="1:14">
      <c r="A865" s="2" t="s">
        <v>14</v>
      </c>
      <c r="B865">
        <v>2019</v>
      </c>
      <c r="C865">
        <v>57407346</v>
      </c>
      <c r="D865" s="2" t="s">
        <v>2387</v>
      </c>
      <c r="E865" s="2" t="s">
        <v>2388</v>
      </c>
      <c r="F865" s="2" t="s">
        <v>2249</v>
      </c>
      <c r="G865" s="2" t="s">
        <v>2221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5</v>
      </c>
      <c r="N865">
        <v>5</v>
      </c>
    </row>
    <row r="866" spans="1:14">
      <c r="A866" s="2" t="s">
        <v>14</v>
      </c>
      <c r="B866">
        <v>2019</v>
      </c>
      <c r="C866">
        <v>57514025</v>
      </c>
      <c r="D866" s="2" t="s">
        <v>2389</v>
      </c>
      <c r="E866" s="2" t="s">
        <v>2390</v>
      </c>
      <c r="F866" s="2" t="s">
        <v>2391</v>
      </c>
      <c r="G866" s="2" t="s">
        <v>2221</v>
      </c>
      <c r="H866">
        <v>30</v>
      </c>
      <c r="I866">
        <v>0</v>
      </c>
      <c r="J866">
        <v>23</v>
      </c>
      <c r="K866">
        <v>0</v>
      </c>
      <c r="L866">
        <v>7</v>
      </c>
      <c r="M866">
        <v>0</v>
      </c>
      <c r="N866">
        <v>60</v>
      </c>
    </row>
    <row r="867" spans="1:14">
      <c r="A867" s="2" t="s">
        <v>14</v>
      </c>
      <c r="B867">
        <v>2019</v>
      </c>
      <c r="C867">
        <v>57605130</v>
      </c>
      <c r="D867" s="2" t="s">
        <v>2392</v>
      </c>
      <c r="E867" s="2" t="s">
        <v>2393</v>
      </c>
      <c r="F867" s="2" t="s">
        <v>2314</v>
      </c>
      <c r="G867" s="2" t="s">
        <v>2221</v>
      </c>
      <c r="H867">
        <v>0</v>
      </c>
      <c r="I867">
        <v>0</v>
      </c>
      <c r="J867">
        <v>0</v>
      </c>
      <c r="K867">
        <v>0</v>
      </c>
      <c r="L867">
        <v>2</v>
      </c>
      <c r="M867">
        <v>0</v>
      </c>
      <c r="N867">
        <v>2</v>
      </c>
    </row>
    <row r="868" spans="1:14">
      <c r="A868" s="2" t="s">
        <v>14</v>
      </c>
      <c r="B868">
        <v>2019</v>
      </c>
      <c r="C868">
        <v>57605746</v>
      </c>
      <c r="D868" s="2" t="s">
        <v>2394</v>
      </c>
      <c r="E868" s="2" t="s">
        <v>2395</v>
      </c>
      <c r="F868" s="2" t="s">
        <v>2396</v>
      </c>
      <c r="G868" s="2" t="s">
        <v>2221</v>
      </c>
      <c r="H868">
        <v>0</v>
      </c>
      <c r="I868">
        <v>0</v>
      </c>
      <c r="J868">
        <v>0</v>
      </c>
      <c r="K868">
        <v>0</v>
      </c>
      <c r="L868">
        <v>11</v>
      </c>
      <c r="M868">
        <v>0</v>
      </c>
      <c r="N868">
        <v>11</v>
      </c>
    </row>
    <row r="869" spans="1:14">
      <c r="A869" s="2" t="s">
        <v>14</v>
      </c>
      <c r="B869">
        <v>2019</v>
      </c>
      <c r="C869">
        <v>57410423</v>
      </c>
      <c r="D869" s="2" t="s">
        <v>2397</v>
      </c>
      <c r="E869" s="2" t="s">
        <v>2398</v>
      </c>
      <c r="F869" s="2" t="s">
        <v>2249</v>
      </c>
      <c r="G869" s="2" t="s">
        <v>2221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1</v>
      </c>
    </row>
    <row r="870" spans="1:14">
      <c r="A870" s="2" t="s">
        <v>14</v>
      </c>
      <c r="B870">
        <v>2019</v>
      </c>
      <c r="C870">
        <v>57500776</v>
      </c>
      <c r="D870" s="2" t="s">
        <v>2399</v>
      </c>
      <c r="E870" s="2" t="s">
        <v>2400</v>
      </c>
      <c r="F870" s="2" t="s">
        <v>2214</v>
      </c>
      <c r="G870" s="2" t="s">
        <v>2221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1</v>
      </c>
    </row>
    <row r="871" spans="1:14">
      <c r="A871" s="2" t="s">
        <v>14</v>
      </c>
      <c r="B871">
        <v>2019</v>
      </c>
      <c r="C871">
        <v>57505714</v>
      </c>
      <c r="D871" s="2" t="s">
        <v>2401</v>
      </c>
      <c r="E871" s="2" t="s">
        <v>2402</v>
      </c>
      <c r="F871" s="2" t="s">
        <v>2403</v>
      </c>
      <c r="G871" s="2" t="s">
        <v>2221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</row>
    <row r="872" spans="1:14">
      <c r="A872" s="2" t="s">
        <v>14</v>
      </c>
      <c r="B872">
        <v>2019</v>
      </c>
      <c r="C872">
        <v>57511388</v>
      </c>
      <c r="D872" s="2" t="s">
        <v>2404</v>
      </c>
      <c r="E872" s="2" t="s">
        <v>2405</v>
      </c>
      <c r="F872" s="2" t="s">
        <v>2340</v>
      </c>
      <c r="G872" s="2" t="s">
        <v>2221</v>
      </c>
      <c r="H872">
        <v>0</v>
      </c>
      <c r="I872">
        <v>78</v>
      </c>
      <c r="J872">
        <v>17</v>
      </c>
      <c r="K872">
        <v>0</v>
      </c>
      <c r="L872">
        <v>38</v>
      </c>
      <c r="M872">
        <v>0</v>
      </c>
      <c r="N872">
        <v>133</v>
      </c>
    </row>
    <row r="873" spans="1:14">
      <c r="A873" s="2" t="s">
        <v>14</v>
      </c>
      <c r="B873">
        <v>2019</v>
      </c>
      <c r="C873">
        <v>57409842</v>
      </c>
      <c r="D873" s="2" t="s">
        <v>2406</v>
      </c>
      <c r="E873" s="2" t="s">
        <v>2407</v>
      </c>
      <c r="F873" s="2" t="s">
        <v>2408</v>
      </c>
      <c r="G873" s="2" t="s">
        <v>2221</v>
      </c>
      <c r="H873">
        <v>0</v>
      </c>
      <c r="I873">
        <v>0</v>
      </c>
      <c r="J873">
        <v>0</v>
      </c>
      <c r="K873">
        <v>1</v>
      </c>
      <c r="L873">
        <v>0</v>
      </c>
      <c r="M873">
        <v>0</v>
      </c>
      <c r="N873">
        <v>1</v>
      </c>
    </row>
    <row r="874" spans="1:14">
      <c r="A874" s="2" t="s">
        <v>14</v>
      </c>
      <c r="B874">
        <v>2019</v>
      </c>
      <c r="C874">
        <v>57513190</v>
      </c>
      <c r="D874" s="2" t="s">
        <v>2409</v>
      </c>
      <c r="E874" s="2" t="s">
        <v>2410</v>
      </c>
      <c r="F874" s="2" t="s">
        <v>2411</v>
      </c>
      <c r="G874" s="2" t="s">
        <v>2221</v>
      </c>
      <c r="H874">
        <v>0</v>
      </c>
      <c r="I874">
        <v>0</v>
      </c>
      <c r="J874">
        <v>0</v>
      </c>
      <c r="K874">
        <v>0</v>
      </c>
      <c r="L874">
        <v>3</v>
      </c>
      <c r="M874">
        <v>0</v>
      </c>
      <c r="N874">
        <v>3</v>
      </c>
    </row>
    <row r="875" spans="1:14">
      <c r="A875" s="2" t="s">
        <v>14</v>
      </c>
      <c r="B875">
        <v>2019</v>
      </c>
      <c r="C875">
        <v>57405001</v>
      </c>
      <c r="D875" s="2" t="s">
        <v>2412</v>
      </c>
      <c r="E875" s="2" t="s">
        <v>2413</v>
      </c>
      <c r="F875" s="2" t="s">
        <v>2414</v>
      </c>
      <c r="G875" s="2" t="s">
        <v>2221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11</v>
      </c>
      <c r="N875">
        <v>12</v>
      </c>
    </row>
    <row r="876" spans="1:14">
      <c r="A876" s="2" t="s">
        <v>14</v>
      </c>
      <c r="B876">
        <v>2019</v>
      </c>
      <c r="C876">
        <v>57512783</v>
      </c>
      <c r="D876" s="2" t="s">
        <v>2415</v>
      </c>
      <c r="E876" s="2" t="s">
        <v>2416</v>
      </c>
      <c r="F876" s="2" t="s">
        <v>2340</v>
      </c>
      <c r="G876" s="2" t="s">
        <v>2221</v>
      </c>
      <c r="H876">
        <v>8</v>
      </c>
      <c r="I876">
        <v>0</v>
      </c>
      <c r="J876">
        <v>7</v>
      </c>
      <c r="K876">
        <v>0</v>
      </c>
      <c r="L876">
        <v>2</v>
      </c>
      <c r="M876">
        <v>1</v>
      </c>
      <c r="N876">
        <v>18</v>
      </c>
    </row>
    <row r="877" spans="1:14">
      <c r="A877" s="2" t="s">
        <v>14</v>
      </c>
      <c r="B877">
        <v>2019</v>
      </c>
      <c r="C877">
        <v>57603353</v>
      </c>
      <c r="D877" s="2" t="s">
        <v>2417</v>
      </c>
      <c r="E877" s="2" t="s">
        <v>2418</v>
      </c>
      <c r="F877" s="2" t="s">
        <v>2314</v>
      </c>
      <c r="G877" s="2" t="s">
        <v>2221</v>
      </c>
      <c r="H877">
        <v>0</v>
      </c>
      <c r="I877">
        <v>0</v>
      </c>
      <c r="J877">
        <v>0</v>
      </c>
      <c r="K877">
        <v>0</v>
      </c>
      <c r="L877">
        <v>3</v>
      </c>
      <c r="M877">
        <v>2</v>
      </c>
      <c r="N877">
        <v>5</v>
      </c>
    </row>
    <row r="878" spans="1:14">
      <c r="A878" s="2" t="s">
        <v>14</v>
      </c>
      <c r="B878">
        <v>2019</v>
      </c>
      <c r="C878">
        <v>57514168</v>
      </c>
      <c r="D878" s="2" t="s">
        <v>2419</v>
      </c>
      <c r="E878" s="2" t="s">
        <v>2420</v>
      </c>
      <c r="F878" s="2" t="s">
        <v>2282</v>
      </c>
      <c r="G878" s="2" t="s">
        <v>2221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1</v>
      </c>
    </row>
    <row r="879" spans="1:14">
      <c r="A879" s="2" t="s">
        <v>14</v>
      </c>
      <c r="B879">
        <v>2019</v>
      </c>
      <c r="C879">
        <v>57513138</v>
      </c>
      <c r="D879" s="2" t="s">
        <v>2421</v>
      </c>
      <c r="E879" s="2" t="s">
        <v>2422</v>
      </c>
      <c r="F879" s="2" t="s">
        <v>2423</v>
      </c>
      <c r="G879" s="2" t="s">
        <v>2221</v>
      </c>
      <c r="H879">
        <v>0</v>
      </c>
      <c r="I879">
        <v>3</v>
      </c>
      <c r="J879">
        <v>0</v>
      </c>
      <c r="K879">
        <v>0</v>
      </c>
      <c r="L879">
        <v>0</v>
      </c>
      <c r="M879">
        <v>0</v>
      </c>
      <c r="N879">
        <v>3</v>
      </c>
    </row>
    <row r="880" spans="1:14">
      <c r="A880" s="2" t="s">
        <v>14</v>
      </c>
      <c r="B880">
        <v>2019</v>
      </c>
      <c r="C880">
        <v>57434208</v>
      </c>
      <c r="D880" s="2" t="s">
        <v>2424</v>
      </c>
      <c r="E880" s="2" t="s">
        <v>2425</v>
      </c>
      <c r="F880" s="2" t="s">
        <v>2426</v>
      </c>
      <c r="G880" s="2" t="s">
        <v>2221</v>
      </c>
      <c r="H880">
        <v>0</v>
      </c>
      <c r="I880">
        <v>0</v>
      </c>
      <c r="J880">
        <v>0</v>
      </c>
      <c r="K880">
        <v>0</v>
      </c>
      <c r="L880">
        <v>23438</v>
      </c>
      <c r="M880">
        <v>0</v>
      </c>
      <c r="N880">
        <v>23438</v>
      </c>
    </row>
    <row r="881" spans="1:14">
      <c r="A881" s="2" t="s">
        <v>14</v>
      </c>
      <c r="B881">
        <v>2019</v>
      </c>
      <c r="C881">
        <v>57510232</v>
      </c>
      <c r="D881" s="2" t="s">
        <v>2427</v>
      </c>
      <c r="E881" s="2" t="s">
        <v>2428</v>
      </c>
      <c r="F881" s="2" t="s">
        <v>2429</v>
      </c>
      <c r="G881" s="2" t="s">
        <v>2221</v>
      </c>
      <c r="H881">
        <v>2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</v>
      </c>
    </row>
    <row r="882" spans="1:14">
      <c r="A882" s="2" t="s">
        <v>14</v>
      </c>
      <c r="B882">
        <v>2019</v>
      </c>
      <c r="C882">
        <v>57602488</v>
      </c>
      <c r="D882" s="2" t="s">
        <v>2430</v>
      </c>
      <c r="E882" s="2" t="s">
        <v>2431</v>
      </c>
      <c r="F882" s="2" t="s">
        <v>2314</v>
      </c>
      <c r="G882" s="2" t="s">
        <v>2221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1</v>
      </c>
      <c r="N882">
        <v>2</v>
      </c>
    </row>
    <row r="883" spans="1:14">
      <c r="A883" s="2" t="s">
        <v>14</v>
      </c>
      <c r="B883">
        <v>2019</v>
      </c>
      <c r="C883">
        <v>57409415</v>
      </c>
      <c r="D883" s="2" t="s">
        <v>2432</v>
      </c>
      <c r="E883" s="2" t="s">
        <v>2433</v>
      </c>
      <c r="F883" s="2" t="s">
        <v>2434</v>
      </c>
      <c r="G883" s="2" t="s">
        <v>2221</v>
      </c>
      <c r="H883">
        <v>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3</v>
      </c>
    </row>
    <row r="884" spans="1:14">
      <c r="A884" s="2" t="s">
        <v>14</v>
      </c>
      <c r="B884">
        <v>2019</v>
      </c>
      <c r="C884">
        <v>57511075</v>
      </c>
      <c r="D884" s="2" t="s">
        <v>2435</v>
      </c>
      <c r="E884" s="2" t="s">
        <v>2436</v>
      </c>
      <c r="F884" s="2" t="s">
        <v>2285</v>
      </c>
      <c r="G884" s="2" t="s">
        <v>2221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1</v>
      </c>
    </row>
    <row r="885" spans="1:14">
      <c r="A885" s="2" t="s">
        <v>14</v>
      </c>
      <c r="B885">
        <v>2019</v>
      </c>
      <c r="C885">
        <v>57514547</v>
      </c>
      <c r="D885" s="2" t="s">
        <v>2437</v>
      </c>
      <c r="E885" s="2" t="s">
        <v>2438</v>
      </c>
      <c r="F885" s="2" t="s">
        <v>2439</v>
      </c>
      <c r="G885" s="2" t="s">
        <v>2221</v>
      </c>
      <c r="H885">
        <v>0</v>
      </c>
      <c r="I885">
        <v>2</v>
      </c>
      <c r="J885">
        <v>0</v>
      </c>
      <c r="K885">
        <v>0</v>
      </c>
      <c r="L885">
        <v>0</v>
      </c>
      <c r="M885">
        <v>0</v>
      </c>
      <c r="N885">
        <v>2</v>
      </c>
    </row>
    <row r="886" spans="1:14">
      <c r="A886" s="2" t="s">
        <v>14</v>
      </c>
      <c r="B886">
        <v>2019</v>
      </c>
      <c r="C886">
        <v>57514376</v>
      </c>
      <c r="D886" s="2" t="s">
        <v>2440</v>
      </c>
      <c r="E886" s="2" t="s">
        <v>2441</v>
      </c>
      <c r="F886" s="2" t="s">
        <v>2442</v>
      </c>
      <c r="G886" s="2" t="s">
        <v>2221</v>
      </c>
      <c r="H886">
        <v>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8</v>
      </c>
    </row>
    <row r="887" spans="1:14">
      <c r="A887" s="2" t="s">
        <v>14</v>
      </c>
      <c r="B887">
        <v>2019</v>
      </c>
      <c r="C887">
        <v>57408204</v>
      </c>
      <c r="D887" s="2" t="s">
        <v>2443</v>
      </c>
      <c r="E887" s="2" t="s">
        <v>2444</v>
      </c>
      <c r="F887" s="2" t="s">
        <v>2249</v>
      </c>
      <c r="G887" s="2" t="s">
        <v>2221</v>
      </c>
      <c r="H887">
        <v>0</v>
      </c>
      <c r="I887">
        <v>1</v>
      </c>
      <c r="J887">
        <v>2</v>
      </c>
      <c r="K887">
        <v>0</v>
      </c>
      <c r="L887">
        <v>0</v>
      </c>
      <c r="M887">
        <v>0</v>
      </c>
      <c r="N887">
        <v>3</v>
      </c>
    </row>
    <row r="888" spans="1:14">
      <c r="A888" s="2" t="s">
        <v>14</v>
      </c>
      <c r="B888">
        <v>2019</v>
      </c>
      <c r="C888">
        <v>57514687</v>
      </c>
      <c r="D888" s="2" t="s">
        <v>2445</v>
      </c>
      <c r="E888" s="2" t="s">
        <v>2446</v>
      </c>
      <c r="F888" s="2" t="s">
        <v>2447</v>
      </c>
      <c r="G888" s="2" t="s">
        <v>2221</v>
      </c>
      <c r="H888">
        <v>1</v>
      </c>
      <c r="I888">
        <v>0</v>
      </c>
      <c r="J888">
        <v>0</v>
      </c>
      <c r="K888">
        <v>1</v>
      </c>
      <c r="L888">
        <v>12</v>
      </c>
      <c r="M888">
        <v>0</v>
      </c>
      <c r="N888">
        <v>14</v>
      </c>
    </row>
    <row r="889" spans="1:14">
      <c r="A889" s="2" t="s">
        <v>14</v>
      </c>
      <c r="B889">
        <v>2019</v>
      </c>
      <c r="C889">
        <v>57407268</v>
      </c>
      <c r="D889" s="2" t="s">
        <v>2448</v>
      </c>
      <c r="E889" s="2"/>
      <c r="F889" s="2"/>
      <c r="G889" s="2" t="s">
        <v>2221</v>
      </c>
      <c r="H889">
        <v>0</v>
      </c>
      <c r="I889">
        <v>0</v>
      </c>
      <c r="J889">
        <v>0</v>
      </c>
      <c r="K889">
        <v>0</v>
      </c>
      <c r="L889">
        <v>2</v>
      </c>
      <c r="M889">
        <v>0</v>
      </c>
      <c r="N889">
        <v>2</v>
      </c>
    </row>
    <row r="890" spans="1:14">
      <c r="A890" s="2" t="s">
        <v>14</v>
      </c>
      <c r="B890">
        <v>2019</v>
      </c>
      <c r="C890">
        <v>57606085</v>
      </c>
      <c r="D890" s="2" t="s">
        <v>2449</v>
      </c>
      <c r="E890" s="2" t="s">
        <v>2450</v>
      </c>
      <c r="F890" s="2" t="s">
        <v>2451</v>
      </c>
      <c r="G890" s="2" t="s">
        <v>2221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1</v>
      </c>
    </row>
    <row r="891" spans="1:14">
      <c r="A891" s="2" t="s">
        <v>14</v>
      </c>
      <c r="B891">
        <v>2019</v>
      </c>
      <c r="C891">
        <v>57514341</v>
      </c>
      <c r="D891" s="2" t="s">
        <v>2452</v>
      </c>
      <c r="E891" s="2" t="s">
        <v>2453</v>
      </c>
      <c r="F891" s="2" t="s">
        <v>2454</v>
      </c>
      <c r="G891" s="2" t="s">
        <v>2221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1</v>
      </c>
    </row>
    <row r="892" spans="1:14">
      <c r="A892" s="2" t="s">
        <v>14</v>
      </c>
      <c r="B892">
        <v>2019</v>
      </c>
      <c r="C892">
        <v>57605289</v>
      </c>
      <c r="D892" s="2" t="s">
        <v>2455</v>
      </c>
      <c r="E892" s="2" t="s">
        <v>2456</v>
      </c>
      <c r="F892" s="2" t="s">
        <v>90</v>
      </c>
      <c r="G892" s="2" t="s">
        <v>2221</v>
      </c>
      <c r="H892">
        <v>2</v>
      </c>
      <c r="I892">
        <v>0</v>
      </c>
      <c r="J892">
        <v>0</v>
      </c>
      <c r="K892">
        <v>0</v>
      </c>
      <c r="L892">
        <v>5</v>
      </c>
      <c r="M892">
        <v>0</v>
      </c>
      <c r="N892">
        <v>7</v>
      </c>
    </row>
    <row r="893" spans="1:14">
      <c r="A893" s="2" t="s">
        <v>14</v>
      </c>
      <c r="B893">
        <v>2019</v>
      </c>
      <c r="C893">
        <v>57515010</v>
      </c>
      <c r="D893" s="2" t="s">
        <v>2457</v>
      </c>
      <c r="E893" s="2" t="s">
        <v>2458</v>
      </c>
      <c r="F893" s="2" t="s">
        <v>2282</v>
      </c>
      <c r="G893" s="2" t="s">
        <v>2221</v>
      </c>
      <c r="H893">
        <v>1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2</v>
      </c>
    </row>
    <row r="894" spans="1:14">
      <c r="A894" s="2" t="s">
        <v>14</v>
      </c>
      <c r="B894">
        <v>2019</v>
      </c>
      <c r="C894">
        <v>57603438</v>
      </c>
      <c r="D894" s="2" t="s">
        <v>2459</v>
      </c>
      <c r="E894" s="2"/>
      <c r="F894" s="2"/>
      <c r="G894" s="2" t="s">
        <v>2221</v>
      </c>
      <c r="H894">
        <v>2577</v>
      </c>
      <c r="I894">
        <v>0</v>
      </c>
      <c r="J894">
        <v>1885</v>
      </c>
      <c r="K894">
        <v>0</v>
      </c>
      <c r="L894">
        <v>0</v>
      </c>
      <c r="M894">
        <v>97</v>
      </c>
      <c r="N894">
        <v>4559</v>
      </c>
    </row>
    <row r="895" spans="1:14">
      <c r="A895" s="2" t="s">
        <v>14</v>
      </c>
      <c r="B895">
        <v>2019</v>
      </c>
      <c r="C895">
        <v>57514831</v>
      </c>
      <c r="D895" s="2" t="s">
        <v>2460</v>
      </c>
      <c r="E895" s="2" t="s">
        <v>2461</v>
      </c>
      <c r="F895" s="2" t="s">
        <v>2462</v>
      </c>
      <c r="G895" s="2" t="s">
        <v>2221</v>
      </c>
      <c r="H895">
        <v>8</v>
      </c>
      <c r="I895">
        <v>0</v>
      </c>
      <c r="J895">
        <v>0</v>
      </c>
      <c r="K895">
        <v>5</v>
      </c>
      <c r="L895">
        <v>16</v>
      </c>
      <c r="M895">
        <v>0</v>
      </c>
      <c r="N895">
        <v>29</v>
      </c>
    </row>
    <row r="896" spans="1:14">
      <c r="A896" s="2" t="s">
        <v>14</v>
      </c>
      <c r="B896">
        <v>2019</v>
      </c>
      <c r="C896">
        <v>57515541</v>
      </c>
      <c r="D896" s="2" t="s">
        <v>2463</v>
      </c>
      <c r="E896" s="2" t="s">
        <v>2464</v>
      </c>
      <c r="F896" s="2" t="s">
        <v>2377</v>
      </c>
      <c r="G896" s="2" t="s">
        <v>2221</v>
      </c>
      <c r="H896">
        <v>0</v>
      </c>
      <c r="I896">
        <v>0</v>
      </c>
      <c r="J896">
        <v>0</v>
      </c>
      <c r="K896">
        <v>0</v>
      </c>
      <c r="L896">
        <v>9</v>
      </c>
      <c r="M896">
        <v>0</v>
      </c>
      <c r="N896">
        <v>9</v>
      </c>
    </row>
    <row r="897" spans="1:14">
      <c r="A897" s="2" t="s">
        <v>14</v>
      </c>
      <c r="B897">
        <v>2019</v>
      </c>
      <c r="C897">
        <v>57407611</v>
      </c>
      <c r="D897" s="2" t="s">
        <v>2465</v>
      </c>
      <c r="E897" s="2" t="s">
        <v>2466</v>
      </c>
      <c r="F897" s="2" t="s">
        <v>766</v>
      </c>
      <c r="G897" s="2" t="s">
        <v>2221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1</v>
      </c>
      <c r="N897">
        <v>2</v>
      </c>
    </row>
    <row r="898" spans="1:14">
      <c r="A898" s="2" t="s">
        <v>14</v>
      </c>
      <c r="B898">
        <v>2019</v>
      </c>
      <c r="C898">
        <v>57503567</v>
      </c>
      <c r="D898" s="2" t="s">
        <v>2467</v>
      </c>
      <c r="E898" s="2" t="s">
        <v>2468</v>
      </c>
      <c r="F898" s="2" t="s">
        <v>2469</v>
      </c>
      <c r="G898" s="2" t="s">
        <v>2221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1</v>
      </c>
    </row>
    <row r="899" spans="1:14">
      <c r="A899" s="2" t="s">
        <v>14</v>
      </c>
      <c r="B899">
        <v>2019</v>
      </c>
      <c r="C899">
        <v>57409934</v>
      </c>
      <c r="D899" s="2" t="s">
        <v>2470</v>
      </c>
      <c r="E899" s="2" t="s">
        <v>2471</v>
      </c>
      <c r="F899" s="2" t="s">
        <v>2472</v>
      </c>
      <c r="G899" s="2" t="s">
        <v>2221</v>
      </c>
      <c r="H899">
        <v>2</v>
      </c>
      <c r="I899">
        <v>0</v>
      </c>
      <c r="J899">
        <v>1</v>
      </c>
      <c r="K899">
        <v>0</v>
      </c>
      <c r="L899">
        <v>4</v>
      </c>
      <c r="M899">
        <v>0</v>
      </c>
      <c r="N899">
        <v>7</v>
      </c>
    </row>
    <row r="900" spans="1:14">
      <c r="A900" s="2" t="s">
        <v>14</v>
      </c>
      <c r="B900">
        <v>2019</v>
      </c>
      <c r="C900">
        <v>57514926</v>
      </c>
      <c r="D900" s="2" t="s">
        <v>2473</v>
      </c>
      <c r="E900" s="2" t="s">
        <v>2474</v>
      </c>
      <c r="F900" s="2" t="s">
        <v>2475</v>
      </c>
      <c r="G900" s="2" t="s">
        <v>2221</v>
      </c>
      <c r="H900">
        <v>2</v>
      </c>
      <c r="I900">
        <v>0</v>
      </c>
      <c r="J900">
        <v>0</v>
      </c>
      <c r="K900">
        <v>4</v>
      </c>
      <c r="L900">
        <v>2</v>
      </c>
      <c r="M900">
        <v>0</v>
      </c>
      <c r="N900">
        <v>8</v>
      </c>
    </row>
    <row r="901" spans="1:14">
      <c r="A901" s="2" t="s">
        <v>14</v>
      </c>
      <c r="B901">
        <v>2019</v>
      </c>
      <c r="C901">
        <v>57506246</v>
      </c>
      <c r="D901" s="2" t="s">
        <v>2476</v>
      </c>
      <c r="E901" s="2" t="s">
        <v>2477</v>
      </c>
      <c r="F901" s="2" t="s">
        <v>2282</v>
      </c>
      <c r="G901" s="2" t="s">
        <v>2221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1</v>
      </c>
    </row>
    <row r="902" spans="1:14">
      <c r="A902" s="2" t="s">
        <v>14</v>
      </c>
      <c r="B902">
        <v>2019</v>
      </c>
      <c r="C902">
        <v>57512440</v>
      </c>
      <c r="D902" s="2" t="s">
        <v>2478</v>
      </c>
      <c r="E902" s="2" t="s">
        <v>2479</v>
      </c>
      <c r="F902" s="2" t="s">
        <v>2429</v>
      </c>
      <c r="G902" s="2" t="s">
        <v>2221</v>
      </c>
      <c r="H902">
        <v>0</v>
      </c>
      <c r="I902">
        <v>0</v>
      </c>
      <c r="J902">
        <v>0</v>
      </c>
      <c r="K902">
        <v>0</v>
      </c>
      <c r="L902">
        <v>5969</v>
      </c>
      <c r="M902">
        <v>0</v>
      </c>
      <c r="N902">
        <v>5969</v>
      </c>
    </row>
    <row r="903" spans="1:14">
      <c r="A903" s="2" t="s">
        <v>14</v>
      </c>
      <c r="B903">
        <v>2019</v>
      </c>
      <c r="C903">
        <v>57512558</v>
      </c>
      <c r="D903" s="2" t="s">
        <v>2480</v>
      </c>
      <c r="E903" s="2" t="s">
        <v>2481</v>
      </c>
      <c r="F903" s="2" t="s">
        <v>2482</v>
      </c>
      <c r="G903" s="2" t="s">
        <v>2221</v>
      </c>
      <c r="H903">
        <v>0</v>
      </c>
      <c r="I903">
        <v>9</v>
      </c>
      <c r="J903">
        <v>2</v>
      </c>
      <c r="K903">
        <v>0</v>
      </c>
      <c r="L903">
        <v>0</v>
      </c>
      <c r="M903">
        <v>0</v>
      </c>
      <c r="N903">
        <v>11</v>
      </c>
    </row>
    <row r="904" spans="1:14">
      <c r="A904" s="2" t="s">
        <v>14</v>
      </c>
      <c r="B904">
        <v>2019</v>
      </c>
      <c r="C904">
        <v>57515155</v>
      </c>
      <c r="D904" s="2" t="s">
        <v>2483</v>
      </c>
      <c r="E904" s="2"/>
      <c r="F904" s="2"/>
      <c r="G904" s="2" t="s">
        <v>2221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1</v>
      </c>
    </row>
    <row r="905" spans="1:14">
      <c r="A905" s="2" t="s">
        <v>14</v>
      </c>
      <c r="B905">
        <v>2019</v>
      </c>
      <c r="C905">
        <v>57507866</v>
      </c>
      <c r="D905" s="2" t="s">
        <v>2484</v>
      </c>
      <c r="E905" s="2" t="s">
        <v>2485</v>
      </c>
      <c r="F905" s="2" t="s">
        <v>2486</v>
      </c>
      <c r="G905" s="2" t="s">
        <v>2221</v>
      </c>
      <c r="H905">
        <v>1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2</v>
      </c>
    </row>
    <row r="906" spans="1:14">
      <c r="A906" s="2" t="s">
        <v>14</v>
      </c>
      <c r="B906">
        <v>2019</v>
      </c>
      <c r="C906">
        <v>57408782</v>
      </c>
      <c r="D906" s="2" t="s">
        <v>2487</v>
      </c>
      <c r="E906" s="2" t="s">
        <v>2488</v>
      </c>
      <c r="F906" s="2" t="s">
        <v>2489</v>
      </c>
      <c r="G906" s="2" t="s">
        <v>2221</v>
      </c>
      <c r="H906">
        <v>0</v>
      </c>
      <c r="I906">
        <v>0</v>
      </c>
      <c r="J906">
        <v>0</v>
      </c>
      <c r="K906">
        <v>0</v>
      </c>
      <c r="L906">
        <v>3</v>
      </c>
      <c r="M906">
        <v>0</v>
      </c>
      <c r="N906">
        <v>3</v>
      </c>
    </row>
    <row r="907" spans="1:14">
      <c r="A907" s="2" t="s">
        <v>14</v>
      </c>
      <c r="B907">
        <v>2019</v>
      </c>
      <c r="C907">
        <v>57512804</v>
      </c>
      <c r="D907" s="2" t="s">
        <v>2490</v>
      </c>
      <c r="E907" s="2" t="s">
        <v>2491</v>
      </c>
      <c r="F907" s="2" t="s">
        <v>2492</v>
      </c>
      <c r="G907" s="2" t="s">
        <v>2221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1</v>
      </c>
    </row>
    <row r="908" spans="1:14">
      <c r="A908" s="2" t="s">
        <v>14</v>
      </c>
      <c r="B908">
        <v>2019</v>
      </c>
      <c r="C908">
        <v>57605659</v>
      </c>
      <c r="D908" s="2" t="s">
        <v>2493</v>
      </c>
      <c r="E908" s="2" t="s">
        <v>2494</v>
      </c>
      <c r="F908" s="2" t="s">
        <v>2495</v>
      </c>
      <c r="G908" s="2" t="s">
        <v>2221</v>
      </c>
      <c r="H908">
        <v>3</v>
      </c>
      <c r="I908">
        <v>1</v>
      </c>
      <c r="J908">
        <v>0</v>
      </c>
      <c r="K908">
        <v>0</v>
      </c>
      <c r="L908">
        <v>1</v>
      </c>
      <c r="M908">
        <v>2</v>
      </c>
      <c r="N908">
        <v>7</v>
      </c>
    </row>
    <row r="909" spans="1:14">
      <c r="A909" s="2" t="s">
        <v>14</v>
      </c>
      <c r="B909">
        <v>2019</v>
      </c>
      <c r="C909">
        <v>57407799</v>
      </c>
      <c r="D909" s="2" t="s">
        <v>2496</v>
      </c>
      <c r="E909" s="2" t="s">
        <v>2497</v>
      </c>
      <c r="F909" s="2" t="s">
        <v>2238</v>
      </c>
      <c r="G909" s="2" t="s">
        <v>2221</v>
      </c>
      <c r="H909">
        <v>8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9</v>
      </c>
    </row>
    <row r="910" spans="1:14">
      <c r="A910" s="2" t="s">
        <v>14</v>
      </c>
      <c r="B910">
        <v>2019</v>
      </c>
      <c r="C910">
        <v>57511910</v>
      </c>
      <c r="D910" s="2" t="s">
        <v>2498</v>
      </c>
      <c r="E910" s="2" t="s">
        <v>2499</v>
      </c>
      <c r="F910" s="2" t="s">
        <v>2500</v>
      </c>
      <c r="G910" s="2" t="s">
        <v>2221</v>
      </c>
      <c r="H910">
        <v>0</v>
      </c>
      <c r="I910">
        <v>0</v>
      </c>
      <c r="J910">
        <v>0</v>
      </c>
      <c r="K910">
        <v>3</v>
      </c>
      <c r="L910">
        <v>5</v>
      </c>
      <c r="M910">
        <v>3</v>
      </c>
      <c r="N910">
        <v>11</v>
      </c>
    </row>
    <row r="911" spans="1:14">
      <c r="A911" s="2" t="s">
        <v>14</v>
      </c>
      <c r="B911">
        <v>2019</v>
      </c>
      <c r="C911">
        <v>57514406</v>
      </c>
      <c r="D911" s="2" t="s">
        <v>2501</v>
      </c>
      <c r="E911" s="2" t="s">
        <v>2502</v>
      </c>
      <c r="F911" s="2" t="s">
        <v>2503</v>
      </c>
      <c r="G911" s="2" t="s">
        <v>2221</v>
      </c>
      <c r="H911">
        <v>0</v>
      </c>
      <c r="I911">
        <v>0</v>
      </c>
      <c r="J911">
        <v>0</v>
      </c>
      <c r="K911">
        <v>0</v>
      </c>
      <c r="L911">
        <v>241</v>
      </c>
      <c r="M911">
        <v>176</v>
      </c>
      <c r="N911">
        <v>417</v>
      </c>
    </row>
    <row r="912" spans="1:14">
      <c r="A912" s="2" t="s">
        <v>14</v>
      </c>
      <c r="B912">
        <v>2019</v>
      </c>
      <c r="C912">
        <v>57409837</v>
      </c>
      <c r="D912" s="2" t="s">
        <v>2504</v>
      </c>
      <c r="E912" s="2" t="s">
        <v>2505</v>
      </c>
      <c r="F912" s="2" t="s">
        <v>2506</v>
      </c>
      <c r="G912" s="2" t="s">
        <v>2221</v>
      </c>
      <c r="H912">
        <v>0</v>
      </c>
      <c r="I912">
        <v>0</v>
      </c>
      <c r="J912">
        <v>0</v>
      </c>
      <c r="K912">
        <v>0</v>
      </c>
      <c r="L912">
        <v>6</v>
      </c>
      <c r="M912">
        <v>0</v>
      </c>
      <c r="N912">
        <v>6</v>
      </c>
    </row>
    <row r="913" spans="1:14">
      <c r="A913" s="2" t="s">
        <v>14</v>
      </c>
      <c r="B913">
        <v>2019</v>
      </c>
      <c r="C913">
        <v>57513742</v>
      </c>
      <c r="D913" s="2" t="s">
        <v>2507</v>
      </c>
      <c r="E913" s="2" t="s">
        <v>2508</v>
      </c>
      <c r="F913" s="2" t="s">
        <v>2509</v>
      </c>
      <c r="G913" s="2" t="s">
        <v>2221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</row>
    <row r="914" spans="1:14">
      <c r="A914" s="2" t="s">
        <v>14</v>
      </c>
      <c r="B914">
        <v>2019</v>
      </c>
      <c r="C914">
        <v>57509890</v>
      </c>
      <c r="D914" s="2" t="s">
        <v>2510</v>
      </c>
      <c r="E914" s="2" t="s">
        <v>2511</v>
      </c>
      <c r="F914" s="2" t="s">
        <v>2282</v>
      </c>
      <c r="G914" s="2" t="s">
        <v>2221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1</v>
      </c>
    </row>
    <row r="915" spans="1:14">
      <c r="A915" s="2" t="s">
        <v>14</v>
      </c>
      <c r="B915">
        <v>2019</v>
      </c>
      <c r="C915">
        <v>57605570</v>
      </c>
      <c r="D915" s="2" t="s">
        <v>2512</v>
      </c>
      <c r="E915" s="2" t="s">
        <v>2513</v>
      </c>
      <c r="F915" s="2" t="s">
        <v>2314</v>
      </c>
      <c r="G915" s="2" t="s">
        <v>2221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1</v>
      </c>
    </row>
    <row r="916" spans="1:14">
      <c r="A916" s="2" t="s">
        <v>14</v>
      </c>
      <c r="B916">
        <v>2019</v>
      </c>
      <c r="C916">
        <v>57513820</v>
      </c>
      <c r="D916" s="2" t="s">
        <v>2514</v>
      </c>
      <c r="E916" s="2" t="s">
        <v>2515</v>
      </c>
      <c r="F916" s="2" t="s">
        <v>2282</v>
      </c>
      <c r="G916" s="2" t="s">
        <v>2221</v>
      </c>
      <c r="H916">
        <v>0</v>
      </c>
      <c r="I916">
        <v>0</v>
      </c>
      <c r="J916">
        <v>0</v>
      </c>
      <c r="K916">
        <v>0</v>
      </c>
      <c r="L916">
        <v>2</v>
      </c>
      <c r="M916">
        <v>1</v>
      </c>
      <c r="N916">
        <v>3</v>
      </c>
    </row>
    <row r="917" spans="1:14">
      <c r="A917" s="2" t="s">
        <v>14</v>
      </c>
      <c r="B917">
        <v>2019</v>
      </c>
      <c r="C917">
        <v>57513495</v>
      </c>
      <c r="D917" s="2" t="s">
        <v>2516</v>
      </c>
      <c r="E917" s="2" t="s">
        <v>2517</v>
      </c>
      <c r="F917" s="2" t="s">
        <v>695</v>
      </c>
      <c r="G917" s="2" t="s">
        <v>2221</v>
      </c>
      <c r="H917">
        <v>0</v>
      </c>
      <c r="I917">
        <v>0</v>
      </c>
      <c r="J917">
        <v>0</v>
      </c>
      <c r="K917">
        <v>0</v>
      </c>
      <c r="L917">
        <v>25</v>
      </c>
      <c r="M917">
        <v>0</v>
      </c>
      <c r="N917">
        <v>25</v>
      </c>
    </row>
    <row r="918" spans="1:14">
      <c r="A918" s="2" t="s">
        <v>14</v>
      </c>
      <c r="B918">
        <v>2019</v>
      </c>
      <c r="C918">
        <v>57512976</v>
      </c>
      <c r="D918" s="2" t="s">
        <v>2518</v>
      </c>
      <c r="E918" s="2" t="s">
        <v>2519</v>
      </c>
      <c r="F918" s="2" t="s">
        <v>122</v>
      </c>
      <c r="G918" s="2" t="s">
        <v>2221</v>
      </c>
      <c r="H918">
        <v>0</v>
      </c>
      <c r="I918">
        <v>0</v>
      </c>
      <c r="J918">
        <v>0</v>
      </c>
      <c r="K918">
        <v>0</v>
      </c>
      <c r="L918">
        <v>193</v>
      </c>
      <c r="M918">
        <v>184</v>
      </c>
      <c r="N918">
        <v>377</v>
      </c>
    </row>
    <row r="919" spans="1:14">
      <c r="A919" s="2" t="s">
        <v>14</v>
      </c>
      <c r="B919">
        <v>2019</v>
      </c>
      <c r="C919">
        <v>57405069</v>
      </c>
      <c r="D919" s="2" t="s">
        <v>2520</v>
      </c>
      <c r="E919" s="2" t="s">
        <v>2521</v>
      </c>
      <c r="F919" s="2" t="s">
        <v>2522</v>
      </c>
      <c r="G919" s="2" t="s">
        <v>2221</v>
      </c>
      <c r="H919">
        <v>0</v>
      </c>
      <c r="I919">
        <v>0</v>
      </c>
      <c r="J919">
        <v>0</v>
      </c>
      <c r="K919">
        <v>0</v>
      </c>
      <c r="L919">
        <v>11</v>
      </c>
      <c r="M919">
        <v>9</v>
      </c>
      <c r="N919">
        <v>20</v>
      </c>
    </row>
    <row r="920" spans="1:14">
      <c r="A920" s="2" t="s">
        <v>14</v>
      </c>
      <c r="B920">
        <v>2019</v>
      </c>
      <c r="C920">
        <v>57514262</v>
      </c>
      <c r="D920" s="2" t="s">
        <v>2523</v>
      </c>
      <c r="E920" s="2" t="s">
        <v>2524</v>
      </c>
      <c r="F920" s="2" t="s">
        <v>2525</v>
      </c>
      <c r="G920" s="2" t="s">
        <v>2221</v>
      </c>
      <c r="H920">
        <v>0</v>
      </c>
      <c r="I920">
        <v>0</v>
      </c>
      <c r="J920">
        <v>0</v>
      </c>
      <c r="K920">
        <v>0</v>
      </c>
      <c r="L920">
        <v>2</v>
      </c>
      <c r="M920">
        <v>1</v>
      </c>
      <c r="N920">
        <v>3</v>
      </c>
    </row>
    <row r="921" spans="1:14">
      <c r="A921" s="2" t="s">
        <v>14</v>
      </c>
      <c r="B921">
        <v>2019</v>
      </c>
      <c r="C921">
        <v>57512390</v>
      </c>
      <c r="D921" s="2" t="s">
        <v>2526</v>
      </c>
      <c r="E921" s="2"/>
      <c r="F921" s="2"/>
      <c r="G921" s="2" t="s">
        <v>2221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2</v>
      </c>
      <c r="N921">
        <v>2</v>
      </c>
    </row>
    <row r="922" spans="1:14">
      <c r="A922" s="2" t="s">
        <v>14</v>
      </c>
      <c r="B922">
        <v>2019</v>
      </c>
      <c r="C922">
        <v>57604623</v>
      </c>
      <c r="D922" s="2" t="s">
        <v>2527</v>
      </c>
      <c r="E922" s="2" t="s">
        <v>2528</v>
      </c>
      <c r="F922" s="2" t="s">
        <v>2232</v>
      </c>
      <c r="G922" s="2" t="s">
        <v>2221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1</v>
      </c>
    </row>
    <row r="923" spans="1:14">
      <c r="A923" s="2" t="s">
        <v>14</v>
      </c>
      <c r="B923">
        <v>2019</v>
      </c>
      <c r="C923">
        <v>57511561</v>
      </c>
      <c r="D923" s="2" t="s">
        <v>2529</v>
      </c>
      <c r="E923" s="2" t="s">
        <v>2530</v>
      </c>
      <c r="F923" s="2" t="s">
        <v>122</v>
      </c>
      <c r="G923" s="2" t="s">
        <v>2221</v>
      </c>
      <c r="H923">
        <v>0</v>
      </c>
      <c r="I923">
        <v>1</v>
      </c>
      <c r="J923">
        <v>2</v>
      </c>
      <c r="K923">
        <v>0</v>
      </c>
      <c r="L923">
        <v>0</v>
      </c>
      <c r="M923">
        <v>0</v>
      </c>
      <c r="N923">
        <v>3</v>
      </c>
    </row>
    <row r="924" spans="1:14">
      <c r="A924" s="2" t="s">
        <v>14</v>
      </c>
      <c r="B924">
        <v>2019</v>
      </c>
      <c r="C924">
        <v>57409148</v>
      </c>
      <c r="D924" s="2" t="s">
        <v>2531</v>
      </c>
      <c r="E924" s="2" t="s">
        <v>2532</v>
      </c>
      <c r="F924" s="2" t="s">
        <v>2533</v>
      </c>
      <c r="G924" s="2" t="s">
        <v>2221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6</v>
      </c>
      <c r="N924">
        <v>6</v>
      </c>
    </row>
    <row r="925" spans="1:14">
      <c r="A925" s="2" t="s">
        <v>14</v>
      </c>
      <c r="B925">
        <v>2019</v>
      </c>
      <c r="C925">
        <v>57513322</v>
      </c>
      <c r="D925" s="2" t="s">
        <v>2534</v>
      </c>
      <c r="E925" s="2" t="s">
        <v>2535</v>
      </c>
      <c r="F925" s="2" t="s">
        <v>2536</v>
      </c>
      <c r="G925" s="2" t="s">
        <v>2221</v>
      </c>
      <c r="H925">
        <v>0</v>
      </c>
      <c r="I925">
        <v>0</v>
      </c>
      <c r="J925">
        <v>0</v>
      </c>
      <c r="K925">
        <v>2</v>
      </c>
      <c r="L925">
        <v>4</v>
      </c>
      <c r="M925">
        <v>0</v>
      </c>
      <c r="N925">
        <v>6</v>
      </c>
    </row>
    <row r="926" spans="1:14">
      <c r="A926" s="2" t="s">
        <v>14</v>
      </c>
      <c r="B926">
        <v>2019</v>
      </c>
      <c r="C926">
        <v>57511613</v>
      </c>
      <c r="D926" s="2" t="s">
        <v>2537</v>
      </c>
      <c r="E926" s="2" t="s">
        <v>2538</v>
      </c>
      <c r="F926" s="2" t="s">
        <v>2539</v>
      </c>
      <c r="G926" s="2" t="s">
        <v>2221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4</v>
      </c>
      <c r="N926">
        <v>4</v>
      </c>
    </row>
    <row r="927" spans="1:14">
      <c r="A927" s="2" t="s">
        <v>14</v>
      </c>
      <c r="B927">
        <v>2019</v>
      </c>
      <c r="C927">
        <v>57408451</v>
      </c>
      <c r="D927" s="2" t="s">
        <v>2540</v>
      </c>
      <c r="E927" s="2" t="s">
        <v>2541</v>
      </c>
      <c r="F927" s="2" t="s">
        <v>2542</v>
      </c>
      <c r="G927" s="2" t="s">
        <v>2221</v>
      </c>
      <c r="H927">
        <v>0</v>
      </c>
      <c r="I927">
        <v>0</v>
      </c>
      <c r="J927">
        <v>0</v>
      </c>
      <c r="K927">
        <v>2</v>
      </c>
      <c r="L927">
        <v>10</v>
      </c>
      <c r="M927">
        <v>0</v>
      </c>
      <c r="N927">
        <v>12</v>
      </c>
    </row>
    <row r="928" spans="1:14">
      <c r="A928" s="2" t="s">
        <v>14</v>
      </c>
      <c r="B928">
        <v>2019</v>
      </c>
      <c r="C928">
        <v>98702400</v>
      </c>
      <c r="D928" s="2" t="s">
        <v>2543</v>
      </c>
      <c r="E928" s="2" t="s">
        <v>2544</v>
      </c>
      <c r="F928" s="2" t="s">
        <v>2545</v>
      </c>
      <c r="G928" s="2" t="s">
        <v>2546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32</v>
      </c>
      <c r="N928">
        <v>32</v>
      </c>
    </row>
    <row r="929" spans="1:14">
      <c r="A929" s="2" t="s">
        <v>14</v>
      </c>
      <c r="B929">
        <v>2019</v>
      </c>
      <c r="C929">
        <v>98703867</v>
      </c>
      <c r="D929" s="2" t="s">
        <v>2547</v>
      </c>
      <c r="E929" s="2" t="s">
        <v>2548</v>
      </c>
      <c r="F929" s="2" t="s">
        <v>2549</v>
      </c>
      <c r="G929" s="2" t="s">
        <v>2546</v>
      </c>
      <c r="H929">
        <v>1510</v>
      </c>
      <c r="I929">
        <v>375</v>
      </c>
      <c r="J929">
        <v>0</v>
      </c>
      <c r="K929">
        <v>4950</v>
      </c>
      <c r="L929">
        <v>1821</v>
      </c>
      <c r="M929">
        <v>1</v>
      </c>
      <c r="N929">
        <v>8657</v>
      </c>
    </row>
    <row r="930" spans="1:14">
      <c r="A930" s="2" t="s">
        <v>14</v>
      </c>
      <c r="B930">
        <v>2019</v>
      </c>
      <c r="C930">
        <v>98701005</v>
      </c>
      <c r="D930" s="2" t="s">
        <v>2550</v>
      </c>
      <c r="E930" s="2" t="s">
        <v>2551</v>
      </c>
      <c r="F930" s="2" t="s">
        <v>2414</v>
      </c>
      <c r="G930" s="2" t="s">
        <v>2546</v>
      </c>
      <c r="H930">
        <v>31451</v>
      </c>
      <c r="I930">
        <v>0</v>
      </c>
      <c r="J930">
        <v>0</v>
      </c>
      <c r="K930">
        <v>8056</v>
      </c>
      <c r="L930">
        <v>0</v>
      </c>
      <c r="M930">
        <v>0</v>
      </c>
      <c r="N930">
        <v>39507</v>
      </c>
    </row>
    <row r="931" spans="1:14">
      <c r="A931" s="2" t="s">
        <v>14</v>
      </c>
      <c r="B931">
        <v>2019</v>
      </c>
      <c r="C931">
        <v>98702834</v>
      </c>
      <c r="D931" s="2" t="s">
        <v>2552</v>
      </c>
      <c r="E931" s="2" t="s">
        <v>2553</v>
      </c>
      <c r="F931" s="2" t="s">
        <v>2554</v>
      </c>
      <c r="G931" s="2" t="s">
        <v>2546</v>
      </c>
      <c r="H931">
        <v>0</v>
      </c>
      <c r="I931">
        <v>0</v>
      </c>
      <c r="J931">
        <v>0</v>
      </c>
      <c r="K931">
        <v>0</v>
      </c>
      <c r="L931">
        <v>6</v>
      </c>
      <c r="M931">
        <v>1</v>
      </c>
      <c r="N931">
        <v>7</v>
      </c>
    </row>
    <row r="932" spans="1:14">
      <c r="A932" s="2" t="s">
        <v>14</v>
      </c>
      <c r="B932">
        <v>2019</v>
      </c>
      <c r="C932">
        <v>98703526</v>
      </c>
      <c r="D932" s="2" t="s">
        <v>2555</v>
      </c>
      <c r="E932" s="2" t="s">
        <v>2556</v>
      </c>
      <c r="F932" s="2" t="s">
        <v>2557</v>
      </c>
      <c r="G932" s="2" t="s">
        <v>2546</v>
      </c>
      <c r="H932">
        <v>51</v>
      </c>
      <c r="I932">
        <v>0</v>
      </c>
      <c r="J932">
        <v>0</v>
      </c>
      <c r="K932">
        <v>0</v>
      </c>
      <c r="L932">
        <v>13</v>
      </c>
      <c r="M932">
        <v>5</v>
      </c>
      <c r="N932">
        <v>69</v>
      </c>
    </row>
    <row r="933" spans="1:14">
      <c r="A933" s="2" t="s">
        <v>14</v>
      </c>
      <c r="B933">
        <v>2019</v>
      </c>
      <c r="C933">
        <v>98702569</v>
      </c>
      <c r="D933" s="2" t="s">
        <v>2558</v>
      </c>
      <c r="E933" s="2" t="s">
        <v>2559</v>
      </c>
      <c r="F933" s="2" t="s">
        <v>2560</v>
      </c>
      <c r="G933" s="2" t="s">
        <v>2546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</row>
    <row r="934" spans="1:14">
      <c r="A934" s="2" t="s">
        <v>14</v>
      </c>
      <c r="B934">
        <v>2019</v>
      </c>
      <c r="C934">
        <v>98703548</v>
      </c>
      <c r="D934" s="2" t="s">
        <v>2561</v>
      </c>
      <c r="E934" s="2" t="s">
        <v>2562</v>
      </c>
      <c r="F934" s="2" t="s">
        <v>2563</v>
      </c>
      <c r="G934" s="2" t="s">
        <v>2546</v>
      </c>
      <c r="H934">
        <v>2</v>
      </c>
      <c r="I934">
        <v>0</v>
      </c>
      <c r="J934">
        <v>0</v>
      </c>
      <c r="K934">
        <v>0</v>
      </c>
      <c r="L934">
        <v>7</v>
      </c>
      <c r="M934">
        <v>1</v>
      </c>
      <c r="N934">
        <v>10</v>
      </c>
    </row>
    <row r="935" spans="1:14">
      <c r="A935" s="2" t="s">
        <v>14</v>
      </c>
      <c r="B935">
        <v>2019</v>
      </c>
      <c r="C935">
        <v>98702757</v>
      </c>
      <c r="D935" s="2" t="s">
        <v>2564</v>
      </c>
      <c r="E935" s="2" t="s">
        <v>2565</v>
      </c>
      <c r="F935" s="2" t="s">
        <v>2566</v>
      </c>
      <c r="G935" s="2" t="s">
        <v>2546</v>
      </c>
      <c r="H935">
        <v>3</v>
      </c>
      <c r="I935">
        <v>0</v>
      </c>
      <c r="J935">
        <v>0</v>
      </c>
      <c r="K935">
        <v>1</v>
      </c>
      <c r="L935">
        <v>7</v>
      </c>
      <c r="M935">
        <v>1</v>
      </c>
      <c r="N935">
        <v>12</v>
      </c>
    </row>
    <row r="936" spans="1:14">
      <c r="A936" s="2" t="s">
        <v>14</v>
      </c>
      <c r="B936">
        <v>2019</v>
      </c>
      <c r="C936">
        <v>98702172</v>
      </c>
      <c r="D936" s="2" t="s">
        <v>2567</v>
      </c>
      <c r="E936" s="2" t="s">
        <v>2568</v>
      </c>
      <c r="F936" s="2" t="s">
        <v>2569</v>
      </c>
      <c r="G936" s="2" t="s">
        <v>2546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1</v>
      </c>
    </row>
    <row r="937" spans="1:14">
      <c r="A937" s="2" t="s">
        <v>14</v>
      </c>
      <c r="B937">
        <v>2019</v>
      </c>
      <c r="C937">
        <v>98702790</v>
      </c>
      <c r="D937" s="2" t="s">
        <v>2570</v>
      </c>
      <c r="E937" s="2" t="s">
        <v>2571</v>
      </c>
      <c r="F937" s="2" t="s">
        <v>2557</v>
      </c>
      <c r="G937" s="2" t="s">
        <v>2546</v>
      </c>
      <c r="H937">
        <v>0</v>
      </c>
      <c r="I937">
        <v>0</v>
      </c>
      <c r="J937">
        <v>0</v>
      </c>
      <c r="K937">
        <v>0</v>
      </c>
      <c r="L937">
        <v>2</v>
      </c>
      <c r="M937">
        <v>0</v>
      </c>
      <c r="N937">
        <v>2</v>
      </c>
    </row>
    <row r="938" spans="1:14">
      <c r="A938" s="2" t="s">
        <v>14</v>
      </c>
      <c r="B938">
        <v>2019</v>
      </c>
      <c r="C938">
        <v>98702422</v>
      </c>
      <c r="D938" s="2" t="s">
        <v>2572</v>
      </c>
      <c r="E938" s="2" t="s">
        <v>2573</v>
      </c>
      <c r="F938" s="2" t="s">
        <v>2574</v>
      </c>
      <c r="G938" s="2" t="s">
        <v>2546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1</v>
      </c>
    </row>
    <row r="939" spans="1:14">
      <c r="A939" s="2" t="s">
        <v>14</v>
      </c>
      <c r="B939">
        <v>2019</v>
      </c>
      <c r="C939">
        <v>98703085</v>
      </c>
      <c r="D939" s="2" t="s">
        <v>2575</v>
      </c>
      <c r="E939" s="2" t="s">
        <v>2576</v>
      </c>
      <c r="F939" s="2" t="s">
        <v>2577</v>
      </c>
      <c r="G939" s="2" t="s">
        <v>2546</v>
      </c>
      <c r="H939">
        <v>0</v>
      </c>
      <c r="I939">
        <v>0</v>
      </c>
      <c r="J939">
        <v>0</v>
      </c>
      <c r="K939">
        <v>0</v>
      </c>
      <c r="L939">
        <v>10</v>
      </c>
      <c r="M939">
        <v>0</v>
      </c>
      <c r="N939">
        <v>10</v>
      </c>
    </row>
    <row r="940" spans="1:14">
      <c r="A940" s="2" t="s">
        <v>14</v>
      </c>
      <c r="B940">
        <v>2019</v>
      </c>
      <c r="C940">
        <v>98703474</v>
      </c>
      <c r="D940" s="2" t="s">
        <v>2578</v>
      </c>
      <c r="E940" s="2" t="s">
        <v>2579</v>
      </c>
      <c r="F940" s="2" t="s">
        <v>2580</v>
      </c>
      <c r="G940" s="2" t="s">
        <v>2546</v>
      </c>
      <c r="H940">
        <v>0</v>
      </c>
      <c r="I940">
        <v>0</v>
      </c>
      <c r="J940">
        <v>0</v>
      </c>
      <c r="K940">
        <v>0</v>
      </c>
      <c r="L940">
        <v>5</v>
      </c>
      <c r="M940">
        <v>0</v>
      </c>
      <c r="N940">
        <v>5</v>
      </c>
    </row>
    <row r="941" spans="1:14">
      <c r="A941" s="2" t="s">
        <v>14</v>
      </c>
      <c r="B941">
        <v>2019</v>
      </c>
      <c r="C941">
        <v>98702334</v>
      </c>
      <c r="D941" s="2" t="s">
        <v>2581</v>
      </c>
      <c r="E941" s="2" t="s">
        <v>2582</v>
      </c>
      <c r="F941" s="2" t="s">
        <v>2583</v>
      </c>
      <c r="G941" s="2" t="s">
        <v>2546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2</v>
      </c>
      <c r="N941">
        <v>2</v>
      </c>
    </row>
    <row r="942" spans="1:14">
      <c r="A942" s="2" t="s">
        <v>14</v>
      </c>
      <c r="B942">
        <v>2019</v>
      </c>
      <c r="C942">
        <v>98702881</v>
      </c>
      <c r="D942" s="2" t="s">
        <v>2584</v>
      </c>
      <c r="E942" s="2" t="s">
        <v>2585</v>
      </c>
      <c r="F942" s="2" t="s">
        <v>2586</v>
      </c>
      <c r="G942" s="2" t="s">
        <v>2546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</row>
    <row r="943" spans="1:14">
      <c r="A943" s="2" t="s">
        <v>14</v>
      </c>
      <c r="B943">
        <v>2019</v>
      </c>
      <c r="C943">
        <v>98701641</v>
      </c>
      <c r="D943" s="2" t="s">
        <v>2587</v>
      </c>
      <c r="E943" s="2" t="s">
        <v>2588</v>
      </c>
      <c r="F943" s="2" t="s">
        <v>2589</v>
      </c>
      <c r="G943" s="2" t="s">
        <v>2546</v>
      </c>
      <c r="H943">
        <v>0</v>
      </c>
      <c r="I943">
        <v>0</v>
      </c>
      <c r="J943">
        <v>0</v>
      </c>
      <c r="K943">
        <v>0</v>
      </c>
      <c r="L943">
        <v>5</v>
      </c>
      <c r="M943">
        <v>3</v>
      </c>
      <c r="N943">
        <v>8</v>
      </c>
    </row>
    <row r="944" spans="1:14">
      <c r="A944" s="2" t="s">
        <v>14</v>
      </c>
      <c r="B944">
        <v>2019</v>
      </c>
      <c r="C944">
        <v>98703558</v>
      </c>
      <c r="D944" s="2" t="s">
        <v>2590</v>
      </c>
      <c r="E944" s="2" t="s">
        <v>2591</v>
      </c>
      <c r="F944" s="2" t="s">
        <v>2592</v>
      </c>
      <c r="G944" s="2" t="s">
        <v>2546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2</v>
      </c>
    </row>
    <row r="945" spans="1:14">
      <c r="A945" s="2" t="s">
        <v>14</v>
      </c>
      <c r="B945">
        <v>2019</v>
      </c>
      <c r="C945">
        <v>98703963</v>
      </c>
      <c r="D945" s="2" t="s">
        <v>2593</v>
      </c>
      <c r="E945" s="2" t="s">
        <v>2594</v>
      </c>
      <c r="F945" s="2" t="s">
        <v>2595</v>
      </c>
      <c r="G945" s="2" t="s">
        <v>2546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1</v>
      </c>
    </row>
    <row r="946" spans="1:14">
      <c r="A946" s="2" t="s">
        <v>14</v>
      </c>
      <c r="B946">
        <v>2019</v>
      </c>
      <c r="C946">
        <v>98701922</v>
      </c>
      <c r="D946" s="2" t="s">
        <v>2596</v>
      </c>
      <c r="E946" s="2" t="s">
        <v>2597</v>
      </c>
      <c r="F946" s="2" t="s">
        <v>2598</v>
      </c>
      <c r="G946" s="2" t="s">
        <v>2546</v>
      </c>
      <c r="H946">
        <v>0</v>
      </c>
      <c r="I946">
        <v>0</v>
      </c>
      <c r="J946">
        <v>0</v>
      </c>
      <c r="K946">
        <v>0</v>
      </c>
      <c r="L946">
        <v>2</v>
      </c>
      <c r="M946">
        <v>2</v>
      </c>
      <c r="N946">
        <v>4</v>
      </c>
    </row>
    <row r="947" spans="1:14">
      <c r="A947" s="2" t="s">
        <v>14</v>
      </c>
      <c r="B947">
        <v>2019</v>
      </c>
      <c r="C947">
        <v>98703105</v>
      </c>
      <c r="D947" s="2" t="s">
        <v>2599</v>
      </c>
      <c r="E947" s="2" t="s">
        <v>2600</v>
      </c>
      <c r="F947" s="2" t="s">
        <v>2601</v>
      </c>
      <c r="G947" s="2" t="s">
        <v>2546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1</v>
      </c>
    </row>
    <row r="948" spans="1:14">
      <c r="A948" s="2" t="s">
        <v>14</v>
      </c>
      <c r="B948">
        <v>2019</v>
      </c>
      <c r="C948">
        <v>98703396</v>
      </c>
      <c r="D948" s="2" t="s">
        <v>2602</v>
      </c>
      <c r="E948" s="2" t="s">
        <v>2603</v>
      </c>
      <c r="F948" s="2" t="s">
        <v>2604</v>
      </c>
      <c r="G948" s="2" t="s">
        <v>2546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5</v>
      </c>
      <c r="N948">
        <v>5</v>
      </c>
    </row>
    <row r="949" spans="1:14">
      <c r="A949" s="2" t="s">
        <v>14</v>
      </c>
      <c r="B949">
        <v>2019</v>
      </c>
      <c r="C949">
        <v>98734026</v>
      </c>
      <c r="D949" s="2" t="s">
        <v>2605</v>
      </c>
      <c r="E949" s="2" t="s">
        <v>2606</v>
      </c>
      <c r="F949" s="2" t="s">
        <v>2607</v>
      </c>
      <c r="G949" s="2" t="s">
        <v>2546</v>
      </c>
      <c r="H949">
        <v>0</v>
      </c>
      <c r="I949">
        <v>38</v>
      </c>
      <c r="J949">
        <v>380</v>
      </c>
      <c r="K949">
        <v>192</v>
      </c>
      <c r="L949">
        <v>0</v>
      </c>
      <c r="M949">
        <v>0</v>
      </c>
      <c r="N949">
        <v>610</v>
      </c>
    </row>
    <row r="950" spans="1:14">
      <c r="A950" s="2" t="s">
        <v>14</v>
      </c>
      <c r="B950">
        <v>2019</v>
      </c>
      <c r="C950">
        <v>98704363</v>
      </c>
      <c r="D950" s="2" t="s">
        <v>2608</v>
      </c>
      <c r="E950" s="2" t="s">
        <v>2609</v>
      </c>
      <c r="F950" s="2" t="s">
        <v>2610</v>
      </c>
      <c r="G950" s="2" t="s">
        <v>2546</v>
      </c>
      <c r="H950">
        <v>0</v>
      </c>
      <c r="I950">
        <v>0</v>
      </c>
      <c r="J950">
        <v>0</v>
      </c>
      <c r="K950">
        <v>0</v>
      </c>
      <c r="L950">
        <v>3</v>
      </c>
      <c r="M950">
        <v>1</v>
      </c>
      <c r="N950">
        <v>4</v>
      </c>
    </row>
    <row r="951" spans="1:14">
      <c r="A951" s="2" t="s">
        <v>14</v>
      </c>
      <c r="B951">
        <v>2019</v>
      </c>
      <c r="C951">
        <v>98701606</v>
      </c>
      <c r="D951" s="2" t="s">
        <v>2611</v>
      </c>
      <c r="E951" s="2" t="s">
        <v>2612</v>
      </c>
      <c r="F951" s="2" t="s">
        <v>2414</v>
      </c>
      <c r="G951" s="2" t="s">
        <v>2546</v>
      </c>
      <c r="H951">
        <v>0</v>
      </c>
      <c r="I951">
        <v>0</v>
      </c>
      <c r="J951">
        <v>0</v>
      </c>
      <c r="K951">
        <v>2</v>
      </c>
      <c r="L951">
        <v>1</v>
      </c>
      <c r="M951">
        <v>0</v>
      </c>
      <c r="N951">
        <v>3</v>
      </c>
    </row>
    <row r="952" spans="1:14">
      <c r="A952" s="2" t="s">
        <v>14</v>
      </c>
      <c r="B952">
        <v>2019</v>
      </c>
      <c r="C952">
        <v>98703127</v>
      </c>
      <c r="D952" s="2" t="s">
        <v>2613</v>
      </c>
      <c r="E952" s="2" t="s">
        <v>2614</v>
      </c>
      <c r="F952" s="2" t="s">
        <v>1033</v>
      </c>
      <c r="G952" s="2" t="s">
        <v>2546</v>
      </c>
      <c r="H952">
        <v>1</v>
      </c>
      <c r="I952">
        <v>0</v>
      </c>
      <c r="J952">
        <v>0</v>
      </c>
      <c r="K952">
        <v>2</v>
      </c>
      <c r="L952">
        <v>23</v>
      </c>
      <c r="M952">
        <v>4</v>
      </c>
      <c r="N952">
        <v>30</v>
      </c>
    </row>
    <row r="953" spans="1:14">
      <c r="A953" s="2" t="s">
        <v>14</v>
      </c>
      <c r="B953">
        <v>2019</v>
      </c>
      <c r="C953">
        <v>98703758</v>
      </c>
      <c r="D953" s="2" t="s">
        <v>2615</v>
      </c>
      <c r="E953" s="2" t="s">
        <v>2616</v>
      </c>
      <c r="F953" s="2" t="s">
        <v>2549</v>
      </c>
      <c r="G953" s="2" t="s">
        <v>2546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</row>
    <row r="954" spans="1:14">
      <c r="A954" s="2" t="s">
        <v>14</v>
      </c>
      <c r="B954">
        <v>2019</v>
      </c>
      <c r="C954">
        <v>98701056</v>
      </c>
      <c r="D954" s="2" t="s">
        <v>2617</v>
      </c>
      <c r="E954" s="2" t="s">
        <v>2618</v>
      </c>
      <c r="F954" s="2" t="s">
        <v>2619</v>
      </c>
      <c r="G954" s="2" t="s">
        <v>2546</v>
      </c>
      <c r="H954">
        <v>0</v>
      </c>
      <c r="I954">
        <v>0</v>
      </c>
      <c r="J954">
        <v>0</v>
      </c>
      <c r="K954">
        <v>0</v>
      </c>
      <c r="L954">
        <v>159</v>
      </c>
      <c r="M954">
        <v>0</v>
      </c>
      <c r="N954">
        <v>159</v>
      </c>
    </row>
    <row r="955" spans="1:14">
      <c r="A955" s="2" t="s">
        <v>14</v>
      </c>
      <c r="B955">
        <v>2019</v>
      </c>
      <c r="C955">
        <v>98704238</v>
      </c>
      <c r="D955" s="2" t="s">
        <v>2620</v>
      </c>
      <c r="E955" s="2" t="s">
        <v>2621</v>
      </c>
      <c r="F955" s="2" t="s">
        <v>2580</v>
      </c>
      <c r="G955" s="2" t="s">
        <v>2546</v>
      </c>
      <c r="H955">
        <v>0</v>
      </c>
      <c r="I955">
        <v>0</v>
      </c>
      <c r="J955">
        <v>0</v>
      </c>
      <c r="K955">
        <v>0</v>
      </c>
      <c r="L955">
        <v>2</v>
      </c>
      <c r="M955">
        <v>0</v>
      </c>
      <c r="N955">
        <v>2</v>
      </c>
    </row>
    <row r="956" spans="1:14">
      <c r="A956" s="2" t="s">
        <v>14</v>
      </c>
      <c r="B956">
        <v>2019</v>
      </c>
      <c r="C956">
        <v>98702241</v>
      </c>
      <c r="D956" s="2" t="s">
        <v>2622</v>
      </c>
      <c r="E956" s="2" t="s">
        <v>2623</v>
      </c>
      <c r="F956" s="2" t="s">
        <v>2589</v>
      </c>
      <c r="G956" s="2" t="s">
        <v>2546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0</v>
      </c>
      <c r="N956">
        <v>1</v>
      </c>
    </row>
    <row r="957" spans="1:14">
      <c r="A957" s="2" t="s">
        <v>14</v>
      </c>
      <c r="B957">
        <v>2019</v>
      </c>
      <c r="C957">
        <v>98702726</v>
      </c>
      <c r="D957" s="2" t="s">
        <v>2624</v>
      </c>
      <c r="E957" s="2" t="s">
        <v>2625</v>
      </c>
      <c r="F957" s="2" t="s">
        <v>2566</v>
      </c>
      <c r="G957" s="2" t="s">
        <v>2546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2</v>
      </c>
      <c r="N957">
        <v>2</v>
      </c>
    </row>
    <row r="958" spans="1:14">
      <c r="A958" s="2" t="s">
        <v>14</v>
      </c>
      <c r="B958">
        <v>2019</v>
      </c>
      <c r="C958">
        <v>98702386</v>
      </c>
      <c r="D958" s="2" t="s">
        <v>2626</v>
      </c>
      <c r="E958" s="2" t="s">
        <v>2627</v>
      </c>
      <c r="F958" s="2" t="s">
        <v>2628</v>
      </c>
      <c r="G958" s="2" t="s">
        <v>2546</v>
      </c>
      <c r="H958">
        <v>1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2</v>
      </c>
    </row>
    <row r="959" spans="1:14">
      <c r="A959" s="2" t="s">
        <v>14</v>
      </c>
      <c r="B959">
        <v>2019</v>
      </c>
      <c r="C959">
        <v>98704240</v>
      </c>
      <c r="D959" s="2" t="s">
        <v>2629</v>
      </c>
      <c r="E959" s="2" t="s">
        <v>2630</v>
      </c>
      <c r="F959" s="2" t="s">
        <v>375</v>
      </c>
      <c r="G959" s="2" t="s">
        <v>2546</v>
      </c>
      <c r="H959">
        <v>0</v>
      </c>
      <c r="I959">
        <v>0</v>
      </c>
      <c r="J959">
        <v>0</v>
      </c>
      <c r="K959">
        <v>0</v>
      </c>
      <c r="L959">
        <v>17</v>
      </c>
      <c r="M959">
        <v>0</v>
      </c>
      <c r="N959">
        <v>17</v>
      </c>
    </row>
    <row r="960" spans="1:14">
      <c r="A960" s="2" t="s">
        <v>14</v>
      </c>
      <c r="B960">
        <v>2019</v>
      </c>
      <c r="C960">
        <v>98734710</v>
      </c>
      <c r="D960" s="2" t="s">
        <v>2631</v>
      </c>
      <c r="E960" s="2" t="s">
        <v>2630</v>
      </c>
      <c r="F960" s="2" t="s">
        <v>375</v>
      </c>
      <c r="G960" s="2" t="s">
        <v>2546</v>
      </c>
      <c r="H960">
        <v>0</v>
      </c>
      <c r="I960">
        <v>0</v>
      </c>
      <c r="J960">
        <v>0</v>
      </c>
      <c r="K960">
        <v>0</v>
      </c>
      <c r="L960">
        <v>48</v>
      </c>
      <c r="M960">
        <v>0</v>
      </c>
      <c r="N960">
        <v>48</v>
      </c>
    </row>
    <row r="961" spans="1:14">
      <c r="A961" s="2" t="s">
        <v>14</v>
      </c>
      <c r="B961">
        <v>2019</v>
      </c>
      <c r="C961">
        <v>98703761</v>
      </c>
      <c r="D961" s="2" t="s">
        <v>2632</v>
      </c>
      <c r="E961" s="2" t="s">
        <v>2633</v>
      </c>
      <c r="F961" s="2" t="s">
        <v>2634</v>
      </c>
      <c r="G961" s="2" t="s">
        <v>2546</v>
      </c>
      <c r="H961">
        <v>0</v>
      </c>
      <c r="I961">
        <v>2</v>
      </c>
      <c r="J961">
        <v>0</v>
      </c>
      <c r="K961">
        <v>0</v>
      </c>
      <c r="L961">
        <v>0</v>
      </c>
      <c r="M961">
        <v>0</v>
      </c>
      <c r="N961">
        <v>2</v>
      </c>
    </row>
    <row r="962" spans="1:14">
      <c r="A962" s="2" t="s">
        <v>14</v>
      </c>
      <c r="B962">
        <v>2019</v>
      </c>
      <c r="C962">
        <v>98703598</v>
      </c>
      <c r="D962" s="2" t="s">
        <v>2635</v>
      </c>
      <c r="E962" s="2" t="s">
        <v>2636</v>
      </c>
      <c r="F962" s="2" t="s">
        <v>2637</v>
      </c>
      <c r="G962" s="2" t="s">
        <v>2546</v>
      </c>
      <c r="H962">
        <v>17</v>
      </c>
      <c r="I962">
        <v>0</v>
      </c>
      <c r="J962">
        <v>10</v>
      </c>
      <c r="K962">
        <v>0</v>
      </c>
      <c r="L962">
        <v>4</v>
      </c>
      <c r="M962">
        <v>1</v>
      </c>
      <c r="N962">
        <v>32</v>
      </c>
    </row>
    <row r="963" spans="1:14">
      <c r="A963" s="2" t="s">
        <v>14</v>
      </c>
      <c r="B963">
        <v>2019</v>
      </c>
      <c r="C963">
        <v>98701861</v>
      </c>
      <c r="D963" s="2" t="s">
        <v>2638</v>
      </c>
      <c r="E963" s="2" t="s">
        <v>2639</v>
      </c>
      <c r="F963" s="2" t="s">
        <v>2640</v>
      </c>
      <c r="G963" s="2" t="s">
        <v>2546</v>
      </c>
      <c r="H963">
        <v>0</v>
      </c>
      <c r="I963">
        <v>0</v>
      </c>
      <c r="J963">
        <v>0</v>
      </c>
      <c r="K963">
        <v>0</v>
      </c>
      <c r="L963">
        <v>3</v>
      </c>
      <c r="M963">
        <v>0</v>
      </c>
      <c r="N963">
        <v>3</v>
      </c>
    </row>
    <row r="964" spans="1:14">
      <c r="A964" s="2" t="s">
        <v>14</v>
      </c>
      <c r="B964">
        <v>2019</v>
      </c>
      <c r="C964">
        <v>98734724</v>
      </c>
      <c r="D964" s="2" t="s">
        <v>2641</v>
      </c>
      <c r="E964" s="2" t="s">
        <v>2642</v>
      </c>
      <c r="F964" s="2" t="s">
        <v>2640</v>
      </c>
      <c r="G964" s="2" t="s">
        <v>2546</v>
      </c>
      <c r="H964">
        <v>0</v>
      </c>
      <c r="I964">
        <v>58</v>
      </c>
      <c r="J964">
        <v>32</v>
      </c>
      <c r="K964">
        <v>0</v>
      </c>
      <c r="L964">
        <v>17</v>
      </c>
      <c r="M964">
        <v>0</v>
      </c>
      <c r="N964">
        <v>107</v>
      </c>
    </row>
    <row r="965" spans="1:14">
      <c r="A965" s="2" t="s">
        <v>14</v>
      </c>
      <c r="B965">
        <v>2019</v>
      </c>
      <c r="C965">
        <v>15410684</v>
      </c>
      <c r="D965" s="2" t="s">
        <v>2643</v>
      </c>
      <c r="E965" s="2" t="s">
        <v>2644</v>
      </c>
      <c r="F965" s="2" t="s">
        <v>2645</v>
      </c>
      <c r="G965" s="2" t="s">
        <v>2646</v>
      </c>
      <c r="H965">
        <v>0</v>
      </c>
      <c r="I965">
        <v>0</v>
      </c>
      <c r="J965">
        <v>0</v>
      </c>
      <c r="K965">
        <v>0</v>
      </c>
      <c r="L965">
        <v>22</v>
      </c>
      <c r="M965">
        <v>23</v>
      </c>
      <c r="N965">
        <v>45</v>
      </c>
    </row>
    <row r="966" spans="1:14">
      <c r="A966" s="2" t="s">
        <v>14</v>
      </c>
      <c r="B966">
        <v>2019</v>
      </c>
      <c r="C966">
        <v>15423622</v>
      </c>
      <c r="D966" s="2" t="s">
        <v>2647</v>
      </c>
      <c r="E966" s="2" t="s">
        <v>2648</v>
      </c>
      <c r="F966" s="2" t="s">
        <v>2649</v>
      </c>
      <c r="G966" s="2" t="s">
        <v>2646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162</v>
      </c>
      <c r="N966">
        <v>162</v>
      </c>
    </row>
    <row r="967" spans="1:14">
      <c r="A967" s="2" t="s">
        <v>14</v>
      </c>
      <c r="B967">
        <v>2019</v>
      </c>
      <c r="C967">
        <v>15412412</v>
      </c>
      <c r="D967" s="2" t="s">
        <v>2650</v>
      </c>
      <c r="E967" s="2" t="s">
        <v>2651</v>
      </c>
      <c r="F967" s="2" t="s">
        <v>2403</v>
      </c>
      <c r="G967" s="2" t="s">
        <v>2646</v>
      </c>
      <c r="H967">
        <v>4</v>
      </c>
      <c r="I967">
        <v>0</v>
      </c>
      <c r="J967">
        <v>3</v>
      </c>
      <c r="K967">
        <v>0</v>
      </c>
      <c r="L967">
        <v>3</v>
      </c>
      <c r="M967">
        <v>0</v>
      </c>
      <c r="N967">
        <v>10</v>
      </c>
    </row>
    <row r="968" spans="1:14">
      <c r="A968" s="2" t="s">
        <v>14</v>
      </c>
      <c r="B968">
        <v>2019</v>
      </c>
      <c r="C968">
        <v>15413728</v>
      </c>
      <c r="D968" s="2" t="s">
        <v>2652</v>
      </c>
      <c r="E968" s="2" t="s">
        <v>2653</v>
      </c>
      <c r="F968" s="2" t="s">
        <v>2654</v>
      </c>
      <c r="G968" s="2" t="s">
        <v>2646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1</v>
      </c>
    </row>
    <row r="969" spans="1:14">
      <c r="A969" s="2" t="s">
        <v>14</v>
      </c>
      <c r="B969">
        <v>2019</v>
      </c>
      <c r="C969">
        <v>15414514</v>
      </c>
      <c r="D969" s="2" t="s">
        <v>2655</v>
      </c>
      <c r="E969" s="2"/>
      <c r="F969" s="2"/>
      <c r="G969" s="2" t="s">
        <v>2646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</v>
      </c>
    </row>
    <row r="970" spans="1:14">
      <c r="A970" s="2" t="s">
        <v>14</v>
      </c>
      <c r="B970">
        <v>2019</v>
      </c>
      <c r="C970">
        <v>15414766</v>
      </c>
      <c r="D970" s="2" t="s">
        <v>2656</v>
      </c>
      <c r="E970" s="2" t="s">
        <v>2657</v>
      </c>
      <c r="F970" s="2" t="s">
        <v>766</v>
      </c>
      <c r="G970" s="2" t="s">
        <v>2646</v>
      </c>
      <c r="H970">
        <v>12</v>
      </c>
      <c r="I970">
        <v>0</v>
      </c>
      <c r="J970">
        <v>4</v>
      </c>
      <c r="K970">
        <v>0</v>
      </c>
      <c r="L970">
        <v>0</v>
      </c>
      <c r="M970">
        <v>0</v>
      </c>
      <c r="N970">
        <v>16</v>
      </c>
    </row>
    <row r="971" spans="1:14">
      <c r="A971" s="2" t="s">
        <v>14</v>
      </c>
      <c r="B971">
        <v>2019</v>
      </c>
      <c r="C971">
        <v>15424905</v>
      </c>
      <c r="D971" s="2" t="s">
        <v>2658</v>
      </c>
      <c r="E971" s="2" t="s">
        <v>2659</v>
      </c>
      <c r="F971" s="2" t="s">
        <v>2660</v>
      </c>
      <c r="G971" s="2" t="s">
        <v>2646</v>
      </c>
      <c r="H971">
        <v>0</v>
      </c>
      <c r="I971">
        <v>0</v>
      </c>
      <c r="J971">
        <v>0</v>
      </c>
      <c r="K971">
        <v>2</v>
      </c>
      <c r="L971">
        <v>0</v>
      </c>
      <c r="M971">
        <v>1</v>
      </c>
      <c r="N971">
        <v>3</v>
      </c>
    </row>
    <row r="972" spans="1:14">
      <c r="A972" s="2" t="s">
        <v>14</v>
      </c>
      <c r="B972">
        <v>2019</v>
      </c>
      <c r="C972">
        <v>15412358</v>
      </c>
      <c r="D972" s="2" t="s">
        <v>2661</v>
      </c>
      <c r="E972" s="2" t="s">
        <v>2662</v>
      </c>
      <c r="F972" s="2" t="s">
        <v>2654</v>
      </c>
      <c r="G972" s="2" t="s">
        <v>2646</v>
      </c>
      <c r="H972">
        <v>0</v>
      </c>
      <c r="I972">
        <v>4</v>
      </c>
      <c r="J972">
        <v>2</v>
      </c>
      <c r="K972">
        <v>0</v>
      </c>
      <c r="L972">
        <v>0</v>
      </c>
      <c r="M972">
        <v>0</v>
      </c>
      <c r="N972">
        <v>6</v>
      </c>
    </row>
    <row r="973" spans="1:14">
      <c r="A973" s="2" t="s">
        <v>14</v>
      </c>
      <c r="B973">
        <v>2019</v>
      </c>
      <c r="C973">
        <v>15424363</v>
      </c>
      <c r="D973" s="2" t="s">
        <v>2663</v>
      </c>
      <c r="E973" s="2" t="s">
        <v>2664</v>
      </c>
      <c r="F973" s="2" t="s">
        <v>2665</v>
      </c>
      <c r="G973" s="2" t="s">
        <v>2646</v>
      </c>
      <c r="H973">
        <v>0</v>
      </c>
      <c r="I973">
        <v>4</v>
      </c>
      <c r="J973">
        <v>3</v>
      </c>
      <c r="K973">
        <v>0</v>
      </c>
      <c r="L973">
        <v>4</v>
      </c>
      <c r="M973">
        <v>6</v>
      </c>
      <c r="N973">
        <v>17</v>
      </c>
    </row>
    <row r="974" spans="1:14">
      <c r="A974" s="2" t="s">
        <v>14</v>
      </c>
      <c r="B974">
        <v>2019</v>
      </c>
      <c r="C974">
        <v>15423758</v>
      </c>
      <c r="D974" s="2" t="s">
        <v>2666</v>
      </c>
      <c r="E974" s="2" t="s">
        <v>2667</v>
      </c>
      <c r="F974" s="2" t="s">
        <v>2668</v>
      </c>
      <c r="G974" s="2" t="s">
        <v>2646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</v>
      </c>
      <c r="N974">
        <v>1</v>
      </c>
    </row>
    <row r="975" spans="1:14">
      <c r="A975" s="2" t="s">
        <v>14</v>
      </c>
      <c r="B975">
        <v>2019</v>
      </c>
      <c r="C975">
        <v>15424941</v>
      </c>
      <c r="D975" s="2" t="s">
        <v>2669</v>
      </c>
      <c r="E975" s="2" t="s">
        <v>2670</v>
      </c>
      <c r="F975" s="2" t="s">
        <v>2671</v>
      </c>
      <c r="G975" s="2" t="s">
        <v>2646</v>
      </c>
      <c r="H975">
        <v>0</v>
      </c>
      <c r="I975">
        <v>0</v>
      </c>
      <c r="J975">
        <v>0</v>
      </c>
      <c r="K975">
        <v>0</v>
      </c>
      <c r="L975">
        <v>7</v>
      </c>
      <c r="M975">
        <v>0</v>
      </c>
      <c r="N975">
        <v>7</v>
      </c>
    </row>
    <row r="976" spans="1:14">
      <c r="A976" s="2" t="s">
        <v>14</v>
      </c>
      <c r="B976">
        <v>2019</v>
      </c>
      <c r="C976">
        <v>15416108</v>
      </c>
      <c r="D976" s="2" t="s">
        <v>2672</v>
      </c>
      <c r="E976" s="2" t="s">
        <v>2673</v>
      </c>
      <c r="F976" s="2" t="s">
        <v>2674</v>
      </c>
      <c r="G976" s="2" t="s">
        <v>2646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</v>
      </c>
      <c r="N976">
        <v>1</v>
      </c>
    </row>
    <row r="977" spans="1:14">
      <c r="A977" s="2" t="s">
        <v>14</v>
      </c>
      <c r="B977">
        <v>2019</v>
      </c>
      <c r="C977">
        <v>15424896</v>
      </c>
      <c r="D977" s="2" t="s">
        <v>2675</v>
      </c>
      <c r="E977" s="2" t="s">
        <v>2676</v>
      </c>
      <c r="F977" s="2" t="s">
        <v>2677</v>
      </c>
      <c r="G977" s="2" t="s">
        <v>2646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1</v>
      </c>
    </row>
    <row r="978" spans="1:14">
      <c r="A978" s="2" t="s">
        <v>14</v>
      </c>
      <c r="B978">
        <v>2019</v>
      </c>
      <c r="C978">
        <v>15423891</v>
      </c>
      <c r="D978" s="2" t="s">
        <v>2678</v>
      </c>
      <c r="E978" s="2" t="s">
        <v>2679</v>
      </c>
      <c r="F978" s="2" t="s">
        <v>1211</v>
      </c>
      <c r="G978" s="2" t="s">
        <v>2646</v>
      </c>
      <c r="H978">
        <v>2</v>
      </c>
      <c r="I978">
        <v>0</v>
      </c>
      <c r="J978">
        <v>0</v>
      </c>
      <c r="K978">
        <v>0</v>
      </c>
      <c r="L978">
        <v>2</v>
      </c>
      <c r="M978">
        <v>5</v>
      </c>
      <c r="N978">
        <v>9</v>
      </c>
    </row>
    <row r="979" spans="1:14">
      <c r="A979" s="2" t="s">
        <v>14</v>
      </c>
      <c r="B979">
        <v>2019</v>
      </c>
      <c r="C979">
        <v>15424190</v>
      </c>
      <c r="D979" s="2" t="s">
        <v>2680</v>
      </c>
      <c r="E979" s="2" t="s">
        <v>2681</v>
      </c>
      <c r="F979" s="2" t="s">
        <v>2682</v>
      </c>
      <c r="G979" s="2" t="s">
        <v>2646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1</v>
      </c>
    </row>
    <row r="980" spans="1:14">
      <c r="A980" s="2" t="s">
        <v>14</v>
      </c>
      <c r="B980">
        <v>2019</v>
      </c>
      <c r="C980">
        <v>15408934</v>
      </c>
      <c r="D980" s="2" t="s">
        <v>2683</v>
      </c>
      <c r="E980" s="2" t="s">
        <v>2684</v>
      </c>
      <c r="F980" s="2" t="s">
        <v>2685</v>
      </c>
      <c r="G980" s="2" t="s">
        <v>2646</v>
      </c>
      <c r="H980">
        <v>0</v>
      </c>
      <c r="I980">
        <v>9</v>
      </c>
      <c r="J980">
        <v>0</v>
      </c>
      <c r="K980">
        <v>0</v>
      </c>
      <c r="L980">
        <v>0</v>
      </c>
      <c r="M980">
        <v>0</v>
      </c>
      <c r="N980">
        <v>9</v>
      </c>
    </row>
    <row r="981" spans="1:14">
      <c r="A981" s="2" t="s">
        <v>14</v>
      </c>
      <c r="B981">
        <v>2019</v>
      </c>
      <c r="C981">
        <v>15424666</v>
      </c>
      <c r="D981" s="2" t="s">
        <v>2686</v>
      </c>
      <c r="E981" s="2" t="s">
        <v>2687</v>
      </c>
      <c r="F981" s="2" t="s">
        <v>2677</v>
      </c>
      <c r="G981" s="2" t="s">
        <v>2646</v>
      </c>
      <c r="H981">
        <v>0</v>
      </c>
      <c r="I981">
        <v>0</v>
      </c>
      <c r="J981">
        <v>0</v>
      </c>
      <c r="K981">
        <v>0</v>
      </c>
      <c r="L981">
        <v>4</v>
      </c>
      <c r="M981">
        <v>0</v>
      </c>
      <c r="N981">
        <v>4</v>
      </c>
    </row>
    <row r="982" spans="1:14">
      <c r="A982" s="2" t="s">
        <v>14</v>
      </c>
      <c r="B982">
        <v>2019</v>
      </c>
      <c r="C982">
        <v>15402925</v>
      </c>
      <c r="D982" s="2" t="s">
        <v>2688</v>
      </c>
      <c r="E982" s="2" t="s">
        <v>2689</v>
      </c>
      <c r="F982" s="2" t="s">
        <v>2690</v>
      </c>
      <c r="G982" s="2" t="s">
        <v>2646</v>
      </c>
      <c r="H982">
        <v>82</v>
      </c>
      <c r="I982">
        <v>0</v>
      </c>
      <c r="J982">
        <v>0</v>
      </c>
      <c r="K982">
        <v>0</v>
      </c>
      <c r="L982">
        <v>1693</v>
      </c>
      <c r="M982">
        <v>2007</v>
      </c>
      <c r="N982">
        <v>3782</v>
      </c>
    </row>
    <row r="983" spans="1:14">
      <c r="A983" s="2" t="s">
        <v>14</v>
      </c>
      <c r="B983">
        <v>2019</v>
      </c>
      <c r="C983">
        <v>15424855</v>
      </c>
      <c r="D983" s="2" t="s">
        <v>2691</v>
      </c>
      <c r="E983" s="2" t="s">
        <v>2692</v>
      </c>
      <c r="F983" s="2" t="s">
        <v>2693</v>
      </c>
      <c r="G983" s="2" t="s">
        <v>2646</v>
      </c>
      <c r="H983">
        <v>1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2</v>
      </c>
    </row>
    <row r="984" spans="1:14">
      <c r="A984" s="2" t="s">
        <v>14</v>
      </c>
      <c r="B984">
        <v>2019</v>
      </c>
      <c r="C984">
        <v>15424435</v>
      </c>
      <c r="D984" s="2" t="s">
        <v>2694</v>
      </c>
      <c r="E984" s="2" t="s">
        <v>2695</v>
      </c>
      <c r="F984" s="2" t="s">
        <v>2696</v>
      </c>
      <c r="G984" s="2" t="s">
        <v>2646</v>
      </c>
      <c r="H984">
        <v>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7</v>
      </c>
    </row>
    <row r="985" spans="1:14">
      <c r="A985" s="2" t="s">
        <v>14</v>
      </c>
      <c r="B985">
        <v>2019</v>
      </c>
      <c r="C985">
        <v>15424121</v>
      </c>
      <c r="D985" s="2" t="s">
        <v>2697</v>
      </c>
      <c r="E985" s="2" t="s">
        <v>2698</v>
      </c>
      <c r="F985" s="2" t="s">
        <v>2699</v>
      </c>
      <c r="G985" s="2" t="s">
        <v>2646</v>
      </c>
      <c r="H985">
        <v>2</v>
      </c>
      <c r="I985">
        <v>0</v>
      </c>
      <c r="J985">
        <v>0</v>
      </c>
      <c r="K985">
        <v>1</v>
      </c>
      <c r="L985">
        <v>15</v>
      </c>
      <c r="M985">
        <v>7</v>
      </c>
      <c r="N985">
        <v>25</v>
      </c>
    </row>
    <row r="986" spans="1:14">
      <c r="A986" s="2" t="s">
        <v>14</v>
      </c>
      <c r="B986">
        <v>2019</v>
      </c>
      <c r="C986">
        <v>15415734</v>
      </c>
      <c r="D986" s="2" t="s">
        <v>2700</v>
      </c>
      <c r="E986" s="2" t="s">
        <v>2701</v>
      </c>
      <c r="F986" s="2" t="s">
        <v>2702</v>
      </c>
      <c r="G986" s="2" t="s">
        <v>2646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</row>
    <row r="987" spans="1:14">
      <c r="A987" s="2" t="s">
        <v>14</v>
      </c>
      <c r="B987">
        <v>2019</v>
      </c>
      <c r="C987">
        <v>15416434</v>
      </c>
      <c r="D987" s="2" t="s">
        <v>2703</v>
      </c>
      <c r="E987" s="2" t="s">
        <v>2704</v>
      </c>
      <c r="F987" s="2" t="s">
        <v>2705</v>
      </c>
      <c r="G987" s="2" t="s">
        <v>2646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1</v>
      </c>
      <c r="N987">
        <v>2</v>
      </c>
    </row>
    <row r="988" spans="1:14">
      <c r="A988" s="2" t="s">
        <v>14</v>
      </c>
      <c r="B988">
        <v>2019</v>
      </c>
      <c r="C988">
        <v>15424567</v>
      </c>
      <c r="D988" s="2" t="s">
        <v>2706</v>
      </c>
      <c r="E988" s="2" t="s">
        <v>2707</v>
      </c>
      <c r="F988" s="2" t="s">
        <v>2690</v>
      </c>
      <c r="G988" s="2" t="s">
        <v>2646</v>
      </c>
      <c r="H988">
        <v>0</v>
      </c>
      <c r="I988">
        <v>10</v>
      </c>
      <c r="J988">
        <v>3</v>
      </c>
      <c r="K988">
        <v>0</v>
      </c>
      <c r="L988">
        <v>10</v>
      </c>
      <c r="M988">
        <v>0</v>
      </c>
      <c r="N988">
        <v>23</v>
      </c>
    </row>
    <row r="989" spans="1:14">
      <c r="A989" s="2" t="s">
        <v>14</v>
      </c>
      <c r="B989">
        <v>2019</v>
      </c>
      <c r="C989">
        <v>15424551</v>
      </c>
      <c r="D989" s="2" t="s">
        <v>2708</v>
      </c>
      <c r="E989" s="2" t="s">
        <v>2709</v>
      </c>
      <c r="F989" s="2" t="s">
        <v>2710</v>
      </c>
      <c r="G989" s="2" t="s">
        <v>2646</v>
      </c>
      <c r="H989">
        <v>2</v>
      </c>
      <c r="I989">
        <v>0</v>
      </c>
      <c r="J989">
        <v>3</v>
      </c>
      <c r="K989">
        <v>0</v>
      </c>
      <c r="L989">
        <v>0</v>
      </c>
      <c r="M989">
        <v>0</v>
      </c>
      <c r="N989">
        <v>5</v>
      </c>
    </row>
    <row r="990" spans="1:14">
      <c r="A990" s="2" t="s">
        <v>14</v>
      </c>
      <c r="B990">
        <v>2019</v>
      </c>
      <c r="C990">
        <v>15413630</v>
      </c>
      <c r="D990" s="2" t="s">
        <v>2711</v>
      </c>
      <c r="E990" s="2" t="s">
        <v>2712</v>
      </c>
      <c r="F990" s="2" t="s">
        <v>2713</v>
      </c>
      <c r="G990" s="2" t="s">
        <v>2646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1</v>
      </c>
    </row>
    <row r="991" spans="1:14">
      <c r="A991" s="2" t="s">
        <v>14</v>
      </c>
      <c r="B991">
        <v>2019</v>
      </c>
      <c r="C991">
        <v>15411903</v>
      </c>
      <c r="D991" s="2" t="s">
        <v>2714</v>
      </c>
      <c r="E991" s="2" t="s">
        <v>2715</v>
      </c>
      <c r="F991" s="2" t="s">
        <v>2665</v>
      </c>
      <c r="G991" s="2" t="s">
        <v>2646</v>
      </c>
      <c r="H991">
        <v>0</v>
      </c>
      <c r="I991">
        <v>76</v>
      </c>
      <c r="J991">
        <v>0</v>
      </c>
      <c r="K991">
        <v>0</v>
      </c>
      <c r="L991">
        <v>24</v>
      </c>
      <c r="M991">
        <v>15</v>
      </c>
      <c r="N991">
        <v>115</v>
      </c>
    </row>
    <row r="992" spans="1:14">
      <c r="A992" s="2" t="s">
        <v>14</v>
      </c>
      <c r="B992">
        <v>2019</v>
      </c>
      <c r="C992">
        <v>15416619</v>
      </c>
      <c r="D992" s="2" t="s">
        <v>2716</v>
      </c>
      <c r="E992" s="2" t="s">
        <v>2717</v>
      </c>
      <c r="F992" s="2" t="s">
        <v>2718</v>
      </c>
      <c r="G992" s="2" t="s">
        <v>2646</v>
      </c>
      <c r="H992">
        <v>4</v>
      </c>
      <c r="I992">
        <v>1</v>
      </c>
      <c r="J992">
        <v>1</v>
      </c>
      <c r="K992">
        <v>2</v>
      </c>
      <c r="L992">
        <v>19</v>
      </c>
      <c r="M992">
        <v>5</v>
      </c>
      <c r="N992">
        <v>32</v>
      </c>
    </row>
    <row r="993" spans="1:14">
      <c r="A993" s="2" t="s">
        <v>14</v>
      </c>
      <c r="B993">
        <v>2019</v>
      </c>
      <c r="C993">
        <v>15413115</v>
      </c>
      <c r="D993" s="2" t="s">
        <v>2719</v>
      </c>
      <c r="E993" s="2" t="s">
        <v>2720</v>
      </c>
      <c r="F993" s="2" t="s">
        <v>2721</v>
      </c>
      <c r="G993" s="2" t="s">
        <v>2646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0</v>
      </c>
      <c r="N993">
        <v>1</v>
      </c>
    </row>
    <row r="994" spans="1:14">
      <c r="A994" s="2" t="s">
        <v>14</v>
      </c>
      <c r="B994">
        <v>2019</v>
      </c>
      <c r="C994">
        <v>15410619</v>
      </c>
      <c r="D994" s="2" t="s">
        <v>2722</v>
      </c>
      <c r="E994" s="2" t="s">
        <v>2723</v>
      </c>
      <c r="F994" s="2" t="s">
        <v>2724</v>
      </c>
      <c r="G994" s="2" t="s">
        <v>2646</v>
      </c>
      <c r="H994">
        <v>0</v>
      </c>
      <c r="I994">
        <v>0</v>
      </c>
      <c r="J994">
        <v>0</v>
      </c>
      <c r="K994">
        <v>0</v>
      </c>
      <c r="L994">
        <v>2</v>
      </c>
      <c r="M994">
        <v>2</v>
      </c>
      <c r="N994">
        <v>4</v>
      </c>
    </row>
    <row r="995" spans="1:14">
      <c r="A995" s="2" t="s">
        <v>14</v>
      </c>
      <c r="B995">
        <v>2019</v>
      </c>
      <c r="C995">
        <v>15406989</v>
      </c>
      <c r="D995" s="2" t="s">
        <v>2725</v>
      </c>
      <c r="E995" s="2"/>
      <c r="F995" s="2"/>
      <c r="G995" s="2" t="s">
        <v>2646</v>
      </c>
      <c r="H995">
        <v>0</v>
      </c>
      <c r="I995">
        <v>10</v>
      </c>
      <c r="J995">
        <v>8</v>
      </c>
      <c r="K995">
        <v>0</v>
      </c>
      <c r="L995">
        <v>2</v>
      </c>
      <c r="M995">
        <v>0</v>
      </c>
      <c r="N995">
        <v>20</v>
      </c>
    </row>
    <row r="996" spans="1:14">
      <c r="A996" s="2" t="s">
        <v>14</v>
      </c>
      <c r="B996">
        <v>2019</v>
      </c>
      <c r="C996">
        <v>15412544</v>
      </c>
      <c r="D996" s="2" t="s">
        <v>2726</v>
      </c>
      <c r="E996" s="2" t="s">
        <v>2727</v>
      </c>
      <c r="F996" s="2" t="s">
        <v>1975</v>
      </c>
      <c r="G996" s="2" t="s">
        <v>2646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1</v>
      </c>
    </row>
    <row r="997" spans="1:14">
      <c r="A997" s="2" t="s">
        <v>14</v>
      </c>
      <c r="B997">
        <v>2019</v>
      </c>
      <c r="C997">
        <v>15407875</v>
      </c>
      <c r="D997" s="2" t="s">
        <v>2728</v>
      </c>
      <c r="E997" s="2" t="s">
        <v>2729</v>
      </c>
      <c r="F997" s="2" t="s">
        <v>2730</v>
      </c>
      <c r="G997" s="2" t="s">
        <v>2646</v>
      </c>
      <c r="H997">
        <v>0</v>
      </c>
      <c r="I997">
        <v>0</v>
      </c>
      <c r="J997">
        <v>0</v>
      </c>
      <c r="K997">
        <v>0</v>
      </c>
      <c r="L997">
        <v>4</v>
      </c>
      <c r="M997">
        <v>0</v>
      </c>
      <c r="N997">
        <v>4</v>
      </c>
    </row>
    <row r="998" spans="1:14">
      <c r="A998" s="2" t="s">
        <v>14</v>
      </c>
      <c r="B998">
        <v>2019</v>
      </c>
      <c r="C998">
        <v>15415731</v>
      </c>
      <c r="D998" s="2" t="s">
        <v>2731</v>
      </c>
      <c r="E998" s="2" t="s">
        <v>2732</v>
      </c>
      <c r="F998" s="2" t="s">
        <v>2733</v>
      </c>
      <c r="G998" s="2" t="s">
        <v>2646</v>
      </c>
      <c r="H998">
        <v>0</v>
      </c>
      <c r="I998">
        <v>20</v>
      </c>
      <c r="J998">
        <v>0</v>
      </c>
      <c r="K998">
        <v>0</v>
      </c>
      <c r="L998">
        <v>0</v>
      </c>
      <c r="M998">
        <v>0</v>
      </c>
      <c r="N998">
        <v>20</v>
      </c>
    </row>
    <row r="999" spans="1:14">
      <c r="A999" s="2" t="s">
        <v>14</v>
      </c>
      <c r="B999">
        <v>2019</v>
      </c>
      <c r="C999">
        <v>15424603</v>
      </c>
      <c r="D999" s="2" t="s">
        <v>2734</v>
      </c>
      <c r="E999" s="2" t="s">
        <v>2735</v>
      </c>
      <c r="F999" s="2" t="s">
        <v>2736</v>
      </c>
      <c r="G999" s="2" t="s">
        <v>2646</v>
      </c>
      <c r="H999">
        <v>0</v>
      </c>
      <c r="I999">
        <v>0</v>
      </c>
      <c r="J999">
        <v>2</v>
      </c>
      <c r="K999">
        <v>0</v>
      </c>
      <c r="L999">
        <v>1</v>
      </c>
      <c r="M999">
        <v>0</v>
      </c>
      <c r="N999">
        <v>3</v>
      </c>
    </row>
    <row r="1000" spans="1:14">
      <c r="A1000" s="2" t="s">
        <v>14</v>
      </c>
      <c r="B1000">
        <v>2019</v>
      </c>
      <c r="C1000">
        <v>15414431</v>
      </c>
      <c r="D1000" s="2" t="s">
        <v>2737</v>
      </c>
      <c r="E1000" s="2" t="s">
        <v>2738</v>
      </c>
      <c r="F1000" s="2" t="s">
        <v>766</v>
      </c>
      <c r="G1000" s="2" t="s">
        <v>2646</v>
      </c>
      <c r="H1000">
        <v>0</v>
      </c>
      <c r="I1000">
        <v>3</v>
      </c>
      <c r="J1000">
        <v>0</v>
      </c>
      <c r="K1000">
        <v>0</v>
      </c>
      <c r="L1000">
        <v>0</v>
      </c>
      <c r="M1000">
        <v>0</v>
      </c>
      <c r="N1000">
        <v>3</v>
      </c>
    </row>
    <row r="1001" spans="1:14">
      <c r="A1001" s="2" t="s">
        <v>14</v>
      </c>
      <c r="B1001">
        <v>2019</v>
      </c>
      <c r="C1001">
        <v>60300914</v>
      </c>
      <c r="D1001" s="2" t="s">
        <v>2739</v>
      </c>
      <c r="E1001" s="2" t="s">
        <v>2740</v>
      </c>
      <c r="F1001" s="2" t="s">
        <v>1848</v>
      </c>
      <c r="G1001" s="2" t="s">
        <v>2741</v>
      </c>
      <c r="H1001">
        <v>0</v>
      </c>
      <c r="I1001">
        <v>0</v>
      </c>
      <c r="J1001">
        <v>0</v>
      </c>
      <c r="K1001">
        <v>0</v>
      </c>
      <c r="L1001">
        <v>356</v>
      </c>
      <c r="M1001">
        <v>148</v>
      </c>
      <c r="N1001">
        <v>504</v>
      </c>
    </row>
    <row r="1002" spans="1:14">
      <c r="A1002" s="2" t="s">
        <v>14</v>
      </c>
      <c r="B1002">
        <v>2019</v>
      </c>
      <c r="C1002">
        <v>60301079</v>
      </c>
      <c r="D1002" s="2" t="s">
        <v>2742</v>
      </c>
      <c r="E1002" s="2" t="s">
        <v>2743</v>
      </c>
      <c r="F1002" s="2" t="s">
        <v>2744</v>
      </c>
      <c r="G1002" s="2" t="s">
        <v>2741</v>
      </c>
      <c r="H1002">
        <v>0</v>
      </c>
      <c r="I1002">
        <v>0</v>
      </c>
      <c r="J1002">
        <v>0</v>
      </c>
      <c r="K1002">
        <v>0</v>
      </c>
      <c r="L1002">
        <v>2</v>
      </c>
      <c r="M1002">
        <v>2</v>
      </c>
      <c r="N1002">
        <v>4</v>
      </c>
    </row>
    <row r="1003" spans="1:14">
      <c r="A1003" s="2" t="s">
        <v>14</v>
      </c>
      <c r="B1003">
        <v>2019</v>
      </c>
      <c r="C1003">
        <v>60300994</v>
      </c>
      <c r="D1003" s="2" t="s">
        <v>2745</v>
      </c>
      <c r="E1003" s="2" t="s">
        <v>2746</v>
      </c>
      <c r="F1003" s="2" t="s">
        <v>2747</v>
      </c>
      <c r="G1003" s="2" t="s">
        <v>2741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1</v>
      </c>
    </row>
    <row r="1004" spans="1:14">
      <c r="A1004" s="2" t="s">
        <v>14</v>
      </c>
      <c r="B1004">
        <v>2019</v>
      </c>
      <c r="C1004">
        <v>60300037</v>
      </c>
      <c r="D1004" s="2" t="s">
        <v>2748</v>
      </c>
      <c r="E1004" s="2" t="s">
        <v>2749</v>
      </c>
      <c r="F1004" s="2" t="s">
        <v>2750</v>
      </c>
      <c r="G1004" s="2" t="s">
        <v>2741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631</v>
      </c>
      <c r="N1004">
        <v>631</v>
      </c>
    </row>
    <row r="1005" spans="1:14">
      <c r="A1005" s="2" t="s">
        <v>14</v>
      </c>
      <c r="B1005">
        <v>2019</v>
      </c>
      <c r="C1005">
        <v>60300781</v>
      </c>
      <c r="D1005" s="2" t="s">
        <v>2751</v>
      </c>
      <c r="E1005" s="2" t="s">
        <v>2752</v>
      </c>
      <c r="F1005" s="2" t="s">
        <v>2753</v>
      </c>
      <c r="G1005" s="2" t="s">
        <v>2741</v>
      </c>
      <c r="H1005">
        <v>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</row>
    <row r="1006" spans="1:14">
      <c r="A1006" s="2" t="s">
        <v>14</v>
      </c>
      <c r="B1006">
        <v>2019</v>
      </c>
      <c r="C1006">
        <v>60333217</v>
      </c>
      <c r="D1006" s="2" t="s">
        <v>2754</v>
      </c>
      <c r="E1006" s="2" t="s">
        <v>2755</v>
      </c>
      <c r="F1006" s="2" t="s">
        <v>2756</v>
      </c>
      <c r="G1006" s="2" t="s">
        <v>2741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3650</v>
      </c>
      <c r="N1006">
        <v>3650</v>
      </c>
    </row>
    <row r="1007" spans="1:14">
      <c r="A1007" s="2" t="s">
        <v>14</v>
      </c>
      <c r="B1007">
        <v>2019</v>
      </c>
      <c r="C1007">
        <v>60300038</v>
      </c>
      <c r="D1007" s="2" t="s">
        <v>2757</v>
      </c>
      <c r="E1007" s="2" t="s">
        <v>2749</v>
      </c>
      <c r="F1007" s="2" t="s">
        <v>2750</v>
      </c>
      <c r="G1007" s="2" t="s">
        <v>2741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366</v>
      </c>
      <c r="N1007">
        <v>366</v>
      </c>
    </row>
    <row r="1008" spans="1:14">
      <c r="A1008" s="2" t="s">
        <v>14</v>
      </c>
      <c r="B1008">
        <v>2019</v>
      </c>
      <c r="C1008">
        <v>60300884</v>
      </c>
      <c r="D1008" s="2" t="s">
        <v>2758</v>
      </c>
      <c r="E1008" s="2" t="s">
        <v>2759</v>
      </c>
      <c r="F1008" s="2" t="s">
        <v>2760</v>
      </c>
      <c r="G1008" s="2" t="s">
        <v>2741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</v>
      </c>
      <c r="N1008">
        <v>1</v>
      </c>
    </row>
    <row r="1009" spans="1:14">
      <c r="A1009" s="2" t="s">
        <v>14</v>
      </c>
      <c r="B1009">
        <v>2019</v>
      </c>
      <c r="C1009">
        <v>60301051</v>
      </c>
      <c r="D1009" s="2" t="s">
        <v>2761</v>
      </c>
      <c r="E1009" s="2" t="s">
        <v>2762</v>
      </c>
      <c r="F1009" s="2" t="s">
        <v>2763</v>
      </c>
      <c r="G1009" s="2" t="s">
        <v>2741</v>
      </c>
      <c r="H1009">
        <v>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</v>
      </c>
    </row>
    <row r="1010" spans="1:14">
      <c r="A1010" s="2" t="s">
        <v>14</v>
      </c>
      <c r="B1010">
        <v>2019</v>
      </c>
      <c r="C1010">
        <v>60301029</v>
      </c>
      <c r="D1010" s="2" t="s">
        <v>2764</v>
      </c>
      <c r="E1010" s="2" t="s">
        <v>2765</v>
      </c>
      <c r="F1010" s="2" t="s">
        <v>2766</v>
      </c>
      <c r="G1010" s="2" t="s">
        <v>2741</v>
      </c>
      <c r="H1010">
        <v>0</v>
      </c>
      <c r="I1010">
        <v>0</v>
      </c>
      <c r="J1010">
        <v>0</v>
      </c>
      <c r="K1010">
        <v>0</v>
      </c>
      <c r="L1010">
        <v>4</v>
      </c>
      <c r="M1010">
        <v>0</v>
      </c>
      <c r="N1010">
        <v>4</v>
      </c>
    </row>
    <row r="1011" spans="1:14">
      <c r="A1011" s="2" t="s">
        <v>14</v>
      </c>
      <c r="B1011">
        <v>2019</v>
      </c>
      <c r="C1011">
        <v>60300864</v>
      </c>
      <c r="D1011" s="2" t="s">
        <v>2767</v>
      </c>
      <c r="E1011" s="2" t="s">
        <v>2768</v>
      </c>
      <c r="F1011" s="2" t="s">
        <v>2769</v>
      </c>
      <c r="G1011" s="2" t="s">
        <v>2741</v>
      </c>
      <c r="H1011">
        <v>11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11</v>
      </c>
    </row>
    <row r="1012" spans="1:14">
      <c r="A1012" s="2" t="s">
        <v>14</v>
      </c>
      <c r="B1012">
        <v>2019</v>
      </c>
      <c r="C1012">
        <v>60300651</v>
      </c>
      <c r="D1012" s="2" t="s">
        <v>2770</v>
      </c>
      <c r="E1012" s="2" t="s">
        <v>2771</v>
      </c>
      <c r="F1012" s="2" t="s">
        <v>2772</v>
      </c>
      <c r="G1012" s="2" t="s">
        <v>2741</v>
      </c>
      <c r="H1012">
        <v>1</v>
      </c>
      <c r="I1012">
        <v>0</v>
      </c>
      <c r="J1012">
        <v>1</v>
      </c>
      <c r="K1012">
        <v>0</v>
      </c>
      <c r="L1012">
        <v>0</v>
      </c>
      <c r="M1012">
        <v>0</v>
      </c>
      <c r="N1012">
        <v>2</v>
      </c>
    </row>
    <row r="1013" spans="1:14">
      <c r="A1013" s="2" t="s">
        <v>14</v>
      </c>
      <c r="B1013">
        <v>2019</v>
      </c>
      <c r="C1013">
        <v>99106034</v>
      </c>
      <c r="D1013" s="2" t="s">
        <v>2773</v>
      </c>
      <c r="E1013" s="2" t="s">
        <v>2774</v>
      </c>
      <c r="F1013" s="2" t="s">
        <v>2775</v>
      </c>
      <c r="G1013" s="2" t="s">
        <v>2776</v>
      </c>
      <c r="H1013">
        <v>0</v>
      </c>
      <c r="I1013">
        <v>1</v>
      </c>
      <c r="J1013">
        <v>1</v>
      </c>
      <c r="K1013">
        <v>0</v>
      </c>
      <c r="L1013">
        <v>0</v>
      </c>
      <c r="M1013">
        <v>0</v>
      </c>
      <c r="N1013">
        <v>2</v>
      </c>
    </row>
    <row r="1014" spans="1:14">
      <c r="A1014" s="2" t="s">
        <v>14</v>
      </c>
      <c r="B1014">
        <v>2019</v>
      </c>
      <c r="C1014">
        <v>99109193</v>
      </c>
      <c r="D1014" s="2" t="s">
        <v>2777</v>
      </c>
      <c r="E1014" s="2" t="s">
        <v>2778</v>
      </c>
      <c r="F1014" s="2" t="s">
        <v>2779</v>
      </c>
      <c r="G1014" s="2" t="s">
        <v>2776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1</v>
      </c>
    </row>
    <row r="1015" spans="1:14">
      <c r="A1015" s="2" t="s">
        <v>14</v>
      </c>
      <c r="B1015">
        <v>2019</v>
      </c>
      <c r="C1015">
        <v>99107472</v>
      </c>
      <c r="D1015" s="2" t="s">
        <v>2780</v>
      </c>
      <c r="E1015" s="2" t="s">
        <v>2781</v>
      </c>
      <c r="F1015" s="2" t="s">
        <v>2782</v>
      </c>
      <c r="G1015" s="2" t="s">
        <v>2776</v>
      </c>
      <c r="H1015">
        <v>1</v>
      </c>
      <c r="I1015">
        <v>0</v>
      </c>
      <c r="J1015">
        <v>0</v>
      </c>
      <c r="K1015">
        <v>0</v>
      </c>
      <c r="L1015">
        <v>3</v>
      </c>
      <c r="M1015">
        <v>0</v>
      </c>
      <c r="N1015">
        <v>4</v>
      </c>
    </row>
    <row r="1016" spans="1:14">
      <c r="A1016" s="2" t="s">
        <v>14</v>
      </c>
      <c r="B1016">
        <v>2019</v>
      </c>
      <c r="C1016">
        <v>99106948</v>
      </c>
      <c r="D1016" s="2" t="s">
        <v>2783</v>
      </c>
      <c r="E1016" s="2" t="s">
        <v>2784</v>
      </c>
      <c r="F1016" s="2" t="s">
        <v>2785</v>
      </c>
      <c r="G1016" s="2" t="s">
        <v>2776</v>
      </c>
      <c r="H1016">
        <v>0</v>
      </c>
      <c r="I1016">
        <v>0</v>
      </c>
      <c r="J1016">
        <v>0</v>
      </c>
      <c r="K1016">
        <v>0</v>
      </c>
      <c r="L1016">
        <v>2</v>
      </c>
      <c r="M1016">
        <v>0</v>
      </c>
      <c r="N1016">
        <v>2</v>
      </c>
    </row>
    <row r="1017" spans="1:14">
      <c r="A1017" s="2" t="s">
        <v>14</v>
      </c>
      <c r="B1017">
        <v>2019</v>
      </c>
      <c r="C1017">
        <v>99107016</v>
      </c>
      <c r="D1017" s="2" t="s">
        <v>2786</v>
      </c>
      <c r="E1017" s="2" t="s">
        <v>2787</v>
      </c>
      <c r="F1017" s="2" t="s">
        <v>2788</v>
      </c>
      <c r="G1017" s="2" t="s">
        <v>2776</v>
      </c>
      <c r="H1017">
        <v>1</v>
      </c>
      <c r="I1017">
        <v>0</v>
      </c>
      <c r="J1017">
        <v>1</v>
      </c>
      <c r="K1017">
        <v>0</v>
      </c>
      <c r="L1017">
        <v>2</v>
      </c>
      <c r="M1017">
        <v>0</v>
      </c>
      <c r="N1017">
        <v>4</v>
      </c>
    </row>
    <row r="1018" spans="1:14">
      <c r="A1018" s="2" t="s">
        <v>14</v>
      </c>
      <c r="B1018">
        <v>2019</v>
      </c>
      <c r="C1018">
        <v>99106477</v>
      </c>
      <c r="D1018" s="2" t="s">
        <v>2789</v>
      </c>
      <c r="E1018" s="2" t="s">
        <v>2790</v>
      </c>
      <c r="F1018" s="2" t="s">
        <v>2791</v>
      </c>
      <c r="G1018" s="2" t="s">
        <v>2776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</row>
    <row r="1019" spans="1:14">
      <c r="A1019" s="2" t="s">
        <v>14</v>
      </c>
      <c r="B1019">
        <v>2019</v>
      </c>
      <c r="C1019">
        <v>99108549</v>
      </c>
      <c r="D1019" s="2" t="s">
        <v>2792</v>
      </c>
      <c r="E1019" s="2" t="s">
        <v>2793</v>
      </c>
      <c r="F1019" s="2" t="s">
        <v>2794</v>
      </c>
      <c r="G1019" s="2" t="s">
        <v>2776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1</v>
      </c>
    </row>
    <row r="1020" spans="1:14">
      <c r="A1020" s="2" t="s">
        <v>14</v>
      </c>
      <c r="B1020">
        <v>2019</v>
      </c>
      <c r="C1020">
        <v>99107587</v>
      </c>
      <c r="D1020" s="2" t="s">
        <v>2795</v>
      </c>
      <c r="E1020" s="2" t="s">
        <v>2796</v>
      </c>
      <c r="F1020" s="2" t="s">
        <v>1815</v>
      </c>
      <c r="G1020" s="2" t="s">
        <v>2776</v>
      </c>
      <c r="H1020">
        <v>0</v>
      </c>
      <c r="I1020">
        <v>0</v>
      </c>
      <c r="J1020">
        <v>0</v>
      </c>
      <c r="K1020">
        <v>0</v>
      </c>
      <c r="L1020">
        <v>4</v>
      </c>
      <c r="M1020">
        <v>0</v>
      </c>
      <c r="N1020">
        <v>4</v>
      </c>
    </row>
    <row r="1021" spans="1:14">
      <c r="A1021" s="2" t="s">
        <v>14</v>
      </c>
      <c r="B1021">
        <v>2019</v>
      </c>
      <c r="C1021">
        <v>99104605</v>
      </c>
      <c r="D1021" s="2" t="s">
        <v>2797</v>
      </c>
      <c r="E1021" s="2" t="s">
        <v>2798</v>
      </c>
      <c r="F1021" s="2" t="s">
        <v>2799</v>
      </c>
      <c r="G1021" s="2" t="s">
        <v>2776</v>
      </c>
      <c r="H1021">
        <v>0</v>
      </c>
      <c r="I1021">
        <v>0</v>
      </c>
      <c r="J1021">
        <v>0</v>
      </c>
      <c r="K1021">
        <v>0</v>
      </c>
      <c r="L1021">
        <v>2</v>
      </c>
      <c r="M1021">
        <v>0</v>
      </c>
      <c r="N1021">
        <v>2</v>
      </c>
    </row>
    <row r="1022" spans="1:14">
      <c r="A1022" s="2" t="s">
        <v>14</v>
      </c>
      <c r="B1022">
        <v>2019</v>
      </c>
      <c r="C1022">
        <v>99105925</v>
      </c>
      <c r="D1022" s="2" t="s">
        <v>2800</v>
      </c>
      <c r="E1022" s="2" t="s">
        <v>2801</v>
      </c>
      <c r="F1022" s="2" t="s">
        <v>1815</v>
      </c>
      <c r="G1022" s="2" t="s">
        <v>2776</v>
      </c>
      <c r="H1022">
        <v>0</v>
      </c>
      <c r="I1022">
        <v>0</v>
      </c>
      <c r="J1022">
        <v>0</v>
      </c>
      <c r="K1022">
        <v>0</v>
      </c>
      <c r="L1022">
        <v>443</v>
      </c>
      <c r="M1022">
        <v>0</v>
      </c>
      <c r="N1022">
        <v>443</v>
      </c>
    </row>
    <row r="1023" spans="1:14">
      <c r="A1023" s="2" t="s">
        <v>14</v>
      </c>
      <c r="B1023">
        <v>2019</v>
      </c>
      <c r="C1023">
        <v>99107743</v>
      </c>
      <c r="D1023" s="2" t="s">
        <v>2802</v>
      </c>
      <c r="E1023" s="2" t="s">
        <v>2803</v>
      </c>
      <c r="F1023" s="2" t="s">
        <v>2804</v>
      </c>
      <c r="G1023" s="2" t="s">
        <v>2776</v>
      </c>
      <c r="H1023">
        <v>1</v>
      </c>
      <c r="I1023">
        <v>0</v>
      </c>
      <c r="J1023">
        <v>1</v>
      </c>
      <c r="K1023">
        <v>0</v>
      </c>
      <c r="L1023">
        <v>0</v>
      </c>
      <c r="M1023">
        <v>0</v>
      </c>
      <c r="N1023">
        <v>2</v>
      </c>
    </row>
    <row r="1024" spans="1:14">
      <c r="A1024" s="2" t="s">
        <v>14</v>
      </c>
      <c r="B1024">
        <v>2019</v>
      </c>
      <c r="C1024">
        <v>99108547</v>
      </c>
      <c r="D1024" s="2" t="s">
        <v>2805</v>
      </c>
      <c r="E1024" s="2" t="s">
        <v>2806</v>
      </c>
      <c r="F1024" s="2" t="s">
        <v>2807</v>
      </c>
      <c r="G1024" s="2" t="s">
        <v>2776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v>1</v>
      </c>
    </row>
    <row r="1025" spans="1:14">
      <c r="A1025" s="2" t="s">
        <v>14</v>
      </c>
      <c r="B1025">
        <v>2019</v>
      </c>
      <c r="C1025">
        <v>99106349</v>
      </c>
      <c r="D1025" s="2" t="s">
        <v>2808</v>
      </c>
      <c r="E1025" s="2" t="s">
        <v>2809</v>
      </c>
      <c r="F1025" s="2" t="s">
        <v>2810</v>
      </c>
      <c r="G1025" s="2" t="s">
        <v>2776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v>1</v>
      </c>
    </row>
    <row r="1026" spans="1:14">
      <c r="A1026" s="2" t="s">
        <v>14</v>
      </c>
      <c r="B1026">
        <v>2019</v>
      </c>
      <c r="C1026">
        <v>99114520</v>
      </c>
      <c r="D1026" s="2" t="s">
        <v>2811</v>
      </c>
      <c r="E1026" s="2" t="s">
        <v>2812</v>
      </c>
      <c r="F1026" s="2" t="s">
        <v>2813</v>
      </c>
      <c r="G1026" s="2" t="s">
        <v>2776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3</v>
      </c>
      <c r="N1026">
        <v>3</v>
      </c>
    </row>
    <row r="1027" spans="1:14">
      <c r="A1027" s="2" t="s">
        <v>14</v>
      </c>
      <c r="B1027">
        <v>2019</v>
      </c>
      <c r="C1027">
        <v>99104640</v>
      </c>
      <c r="D1027" s="2" t="s">
        <v>2814</v>
      </c>
      <c r="E1027" s="2" t="s">
        <v>2815</v>
      </c>
      <c r="F1027" s="2" t="s">
        <v>2816</v>
      </c>
      <c r="G1027" s="2" t="s">
        <v>2776</v>
      </c>
      <c r="H1027">
        <v>0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1</v>
      </c>
    </row>
    <row r="1028" spans="1:14">
      <c r="A1028" s="2" t="s">
        <v>14</v>
      </c>
      <c r="B1028">
        <v>2019</v>
      </c>
      <c r="C1028">
        <v>99107062</v>
      </c>
      <c r="D1028" s="2" t="s">
        <v>2817</v>
      </c>
      <c r="E1028" s="2" t="s">
        <v>2818</v>
      </c>
      <c r="F1028" s="2" t="s">
        <v>2819</v>
      </c>
      <c r="G1028" s="2" t="s">
        <v>2776</v>
      </c>
      <c r="H1028">
        <v>3</v>
      </c>
      <c r="I1028">
        <v>0</v>
      </c>
      <c r="J1028">
        <v>0</v>
      </c>
      <c r="K1028">
        <v>0</v>
      </c>
      <c r="L1028">
        <v>4</v>
      </c>
      <c r="M1028">
        <v>0</v>
      </c>
      <c r="N1028">
        <v>7</v>
      </c>
    </row>
    <row r="1029" spans="1:14">
      <c r="A1029" s="2" t="s">
        <v>14</v>
      </c>
      <c r="B1029">
        <v>2019</v>
      </c>
      <c r="C1029">
        <v>99108520</v>
      </c>
      <c r="D1029" s="2" t="s">
        <v>2820</v>
      </c>
      <c r="E1029" s="2" t="s">
        <v>2821</v>
      </c>
      <c r="F1029" s="2" t="s">
        <v>2788</v>
      </c>
      <c r="G1029" s="2" t="s">
        <v>2776</v>
      </c>
      <c r="H1029">
        <v>3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3</v>
      </c>
    </row>
    <row r="1030" spans="1:14">
      <c r="A1030" s="2" t="s">
        <v>14</v>
      </c>
      <c r="B1030">
        <v>2019</v>
      </c>
      <c r="C1030">
        <v>99109358</v>
      </c>
      <c r="D1030" s="2" t="s">
        <v>2822</v>
      </c>
      <c r="E1030" s="2" t="s">
        <v>2823</v>
      </c>
      <c r="F1030" s="2" t="s">
        <v>2454</v>
      </c>
      <c r="G1030" s="2" t="s">
        <v>2776</v>
      </c>
      <c r="H1030">
        <v>0</v>
      </c>
      <c r="I1030">
        <v>0</v>
      </c>
      <c r="J1030">
        <v>0</v>
      </c>
      <c r="K1030">
        <v>0</v>
      </c>
      <c r="L1030">
        <v>2</v>
      </c>
      <c r="M1030">
        <v>0</v>
      </c>
      <c r="N1030">
        <v>2</v>
      </c>
    </row>
    <row r="1031" spans="1:14">
      <c r="A1031" s="2" t="s">
        <v>14</v>
      </c>
      <c r="B1031">
        <v>2019</v>
      </c>
      <c r="C1031">
        <v>99107069</v>
      </c>
      <c r="D1031" s="2" t="s">
        <v>2824</v>
      </c>
      <c r="E1031" s="2" t="s">
        <v>2825</v>
      </c>
      <c r="F1031" s="2" t="s">
        <v>2826</v>
      </c>
      <c r="G1031" s="2" t="s">
        <v>2776</v>
      </c>
      <c r="H1031">
        <v>0</v>
      </c>
      <c r="I1031">
        <v>56</v>
      </c>
      <c r="J1031">
        <v>57</v>
      </c>
      <c r="K1031">
        <v>0</v>
      </c>
      <c r="L1031">
        <v>2336</v>
      </c>
      <c r="M1031">
        <v>0</v>
      </c>
      <c r="N1031">
        <v>2449</v>
      </c>
    </row>
    <row r="1032" spans="1:14">
      <c r="A1032" s="2" t="s">
        <v>14</v>
      </c>
      <c r="B1032">
        <v>2019</v>
      </c>
      <c r="C1032">
        <v>33907899</v>
      </c>
      <c r="D1032" s="2" t="s">
        <v>2827</v>
      </c>
      <c r="E1032" s="2" t="s">
        <v>2828</v>
      </c>
      <c r="F1032" s="2" t="s">
        <v>2829</v>
      </c>
      <c r="G1032" s="2" t="s">
        <v>2830</v>
      </c>
      <c r="H1032">
        <v>0</v>
      </c>
      <c r="I1032">
        <v>0</v>
      </c>
      <c r="J1032">
        <v>0</v>
      </c>
      <c r="K1032">
        <v>0</v>
      </c>
      <c r="L1032">
        <v>2</v>
      </c>
      <c r="M1032">
        <v>0</v>
      </c>
      <c r="N1032">
        <v>2</v>
      </c>
    </row>
    <row r="1033" spans="1:14">
      <c r="A1033" s="2" t="s">
        <v>14</v>
      </c>
      <c r="B1033">
        <v>2019</v>
      </c>
      <c r="C1033">
        <v>33908009</v>
      </c>
      <c r="D1033" s="2" t="s">
        <v>2831</v>
      </c>
      <c r="E1033" s="2" t="s">
        <v>2832</v>
      </c>
      <c r="F1033" s="2" t="s">
        <v>2833</v>
      </c>
      <c r="G1033" s="2" t="s">
        <v>2830</v>
      </c>
      <c r="H1033">
        <v>0</v>
      </c>
      <c r="I1033">
        <v>0</v>
      </c>
      <c r="J1033">
        <v>1</v>
      </c>
      <c r="K1033">
        <v>0</v>
      </c>
      <c r="L1033">
        <v>0</v>
      </c>
      <c r="M1033">
        <v>0</v>
      </c>
      <c r="N1033">
        <v>1</v>
      </c>
    </row>
    <row r="1034" spans="1:14">
      <c r="A1034" s="2" t="s">
        <v>14</v>
      </c>
      <c r="B1034">
        <v>2019</v>
      </c>
      <c r="C1034">
        <v>33903743</v>
      </c>
      <c r="D1034" s="2" t="s">
        <v>2834</v>
      </c>
      <c r="E1034" s="2" t="s">
        <v>2835</v>
      </c>
      <c r="F1034" s="2" t="s">
        <v>2829</v>
      </c>
      <c r="G1034" s="2" t="s">
        <v>2830</v>
      </c>
      <c r="H1034">
        <v>0</v>
      </c>
      <c r="I1034">
        <v>2383</v>
      </c>
      <c r="J1034">
        <v>0</v>
      </c>
      <c r="K1034">
        <v>0</v>
      </c>
      <c r="L1034">
        <v>0</v>
      </c>
      <c r="M1034">
        <v>0</v>
      </c>
      <c r="N1034">
        <v>2383</v>
      </c>
    </row>
    <row r="1035" spans="1:14">
      <c r="A1035" s="2" t="s">
        <v>14</v>
      </c>
      <c r="B1035">
        <v>2019</v>
      </c>
      <c r="C1035">
        <v>33908596</v>
      </c>
      <c r="D1035" s="2" t="s">
        <v>2836</v>
      </c>
      <c r="E1035" s="2" t="s">
        <v>2837</v>
      </c>
      <c r="F1035" s="2" t="s">
        <v>2838</v>
      </c>
      <c r="G1035" s="2" t="s">
        <v>2830</v>
      </c>
      <c r="H1035">
        <v>0</v>
      </c>
      <c r="I1035">
        <v>0</v>
      </c>
      <c r="J1035">
        <v>0</v>
      </c>
      <c r="K1035">
        <v>5</v>
      </c>
      <c r="L1035">
        <v>11</v>
      </c>
      <c r="M1035">
        <v>0</v>
      </c>
      <c r="N1035">
        <v>16</v>
      </c>
    </row>
    <row r="1036" spans="1:14">
      <c r="A1036" s="2" t="s">
        <v>14</v>
      </c>
      <c r="B1036">
        <v>2019</v>
      </c>
      <c r="C1036">
        <v>33905871</v>
      </c>
      <c r="D1036" s="2" t="s">
        <v>2839</v>
      </c>
      <c r="E1036" s="2" t="s">
        <v>2840</v>
      </c>
      <c r="F1036" s="2" t="s">
        <v>2841</v>
      </c>
      <c r="G1036" s="2" t="s">
        <v>2830</v>
      </c>
      <c r="H1036">
        <v>1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2</v>
      </c>
    </row>
    <row r="1037" spans="1:14">
      <c r="A1037" s="2" t="s">
        <v>14</v>
      </c>
      <c r="B1037">
        <v>2019</v>
      </c>
      <c r="C1037">
        <v>33903050</v>
      </c>
      <c r="D1037" s="2" t="s">
        <v>2842</v>
      </c>
      <c r="E1037" s="2"/>
      <c r="F1037" s="2"/>
      <c r="G1037" s="2" t="s">
        <v>2830</v>
      </c>
      <c r="H1037">
        <v>0</v>
      </c>
      <c r="I1037">
        <v>25</v>
      </c>
      <c r="J1037">
        <v>21</v>
      </c>
      <c r="K1037">
        <v>0</v>
      </c>
      <c r="L1037">
        <v>0</v>
      </c>
      <c r="M1037">
        <v>0</v>
      </c>
      <c r="N1037">
        <v>46</v>
      </c>
    </row>
    <row r="1038" spans="1:14">
      <c r="A1038" s="2" t="s">
        <v>14</v>
      </c>
      <c r="B1038">
        <v>2019</v>
      </c>
      <c r="C1038">
        <v>33910192</v>
      </c>
      <c r="D1038" s="2" t="s">
        <v>1603</v>
      </c>
      <c r="E1038" s="2" t="s">
        <v>2843</v>
      </c>
      <c r="F1038" s="2" t="s">
        <v>2844</v>
      </c>
      <c r="G1038" s="2" t="s">
        <v>2830</v>
      </c>
      <c r="H1038">
        <v>4</v>
      </c>
      <c r="I1038">
        <v>0</v>
      </c>
      <c r="J1038">
        <v>0</v>
      </c>
      <c r="K1038">
        <v>0</v>
      </c>
      <c r="L1038">
        <v>0</v>
      </c>
      <c r="M1038">
        <v>8</v>
      </c>
      <c r="N1038">
        <v>12</v>
      </c>
    </row>
    <row r="1039" spans="1:14">
      <c r="A1039" s="2" t="s">
        <v>14</v>
      </c>
      <c r="B1039">
        <v>2019</v>
      </c>
      <c r="C1039">
        <v>33908953</v>
      </c>
      <c r="D1039" s="2" t="s">
        <v>2845</v>
      </c>
      <c r="E1039" s="2" t="s">
        <v>2846</v>
      </c>
      <c r="F1039" s="2" t="s">
        <v>2847</v>
      </c>
      <c r="G1039" s="2" t="s">
        <v>2830</v>
      </c>
      <c r="H1039">
        <v>0</v>
      </c>
      <c r="I1039">
        <v>1</v>
      </c>
      <c r="J1039">
        <v>2</v>
      </c>
      <c r="K1039">
        <v>0</v>
      </c>
      <c r="L1039">
        <v>0</v>
      </c>
      <c r="M1039">
        <v>0</v>
      </c>
      <c r="N1039">
        <v>3</v>
      </c>
    </row>
    <row r="1040" spans="1:14">
      <c r="A1040" s="2" t="s">
        <v>14</v>
      </c>
      <c r="B1040">
        <v>2019</v>
      </c>
      <c r="C1040">
        <v>33908626</v>
      </c>
      <c r="D1040" s="2" t="s">
        <v>2848</v>
      </c>
      <c r="E1040" s="2" t="s">
        <v>2849</v>
      </c>
      <c r="F1040" s="2" t="s">
        <v>2850</v>
      </c>
      <c r="G1040" s="2" t="s">
        <v>2830</v>
      </c>
      <c r="H1040">
        <v>0</v>
      </c>
      <c r="I1040">
        <v>0</v>
      </c>
      <c r="J1040">
        <v>0</v>
      </c>
      <c r="K1040">
        <v>0</v>
      </c>
      <c r="L1040">
        <v>2</v>
      </c>
      <c r="M1040">
        <v>0</v>
      </c>
      <c r="N1040">
        <v>2</v>
      </c>
    </row>
    <row r="1041" spans="1:14">
      <c r="A1041" s="2" t="s">
        <v>14</v>
      </c>
      <c r="B1041">
        <v>2019</v>
      </c>
      <c r="C1041">
        <v>33910464</v>
      </c>
      <c r="D1041" s="2" t="s">
        <v>2851</v>
      </c>
      <c r="E1041" s="2" t="s">
        <v>2852</v>
      </c>
      <c r="F1041" s="2" t="s">
        <v>2853</v>
      </c>
      <c r="G1041" s="2" t="s">
        <v>2830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0</v>
      </c>
      <c r="N1041">
        <v>1</v>
      </c>
    </row>
    <row r="1042" spans="1:14">
      <c r="A1042" s="2" t="s">
        <v>14</v>
      </c>
      <c r="B1042">
        <v>2019</v>
      </c>
      <c r="C1042">
        <v>33907913</v>
      </c>
      <c r="D1042" s="2" t="s">
        <v>2854</v>
      </c>
      <c r="E1042" s="2" t="s">
        <v>2855</v>
      </c>
      <c r="F1042" s="2" t="s">
        <v>2856</v>
      </c>
      <c r="G1042" s="2" t="s">
        <v>2830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1</v>
      </c>
      <c r="N1042">
        <v>2</v>
      </c>
    </row>
    <row r="1043" spans="1:14">
      <c r="A1043" s="2" t="s">
        <v>14</v>
      </c>
      <c r="B1043">
        <v>2019</v>
      </c>
      <c r="C1043">
        <v>33906644</v>
      </c>
      <c r="D1043" s="2" t="s">
        <v>2857</v>
      </c>
      <c r="E1043" s="2" t="s">
        <v>2858</v>
      </c>
      <c r="F1043" s="2" t="s">
        <v>2859</v>
      </c>
      <c r="G1043" s="2" t="s">
        <v>2830</v>
      </c>
      <c r="H1043">
        <v>1</v>
      </c>
      <c r="I1043">
        <v>0</v>
      </c>
      <c r="J1043">
        <v>0</v>
      </c>
      <c r="K1043">
        <v>0</v>
      </c>
      <c r="L1043">
        <v>2</v>
      </c>
      <c r="M1043">
        <v>1</v>
      </c>
      <c r="N1043">
        <v>4</v>
      </c>
    </row>
    <row r="1044" spans="1:14">
      <c r="A1044" s="2" t="s">
        <v>14</v>
      </c>
      <c r="B1044">
        <v>2019</v>
      </c>
      <c r="C1044">
        <v>33900697</v>
      </c>
      <c r="D1044" s="2" t="s">
        <v>2860</v>
      </c>
      <c r="E1044" s="2" t="s">
        <v>2861</v>
      </c>
      <c r="F1044" s="2" t="s">
        <v>2862</v>
      </c>
      <c r="G1044" s="2" t="s">
        <v>2830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4</v>
      </c>
      <c r="N1044">
        <v>4</v>
      </c>
    </row>
    <row r="1045" spans="1:14">
      <c r="A1045" s="2" t="s">
        <v>14</v>
      </c>
      <c r="B1045">
        <v>2019</v>
      </c>
      <c r="C1045">
        <v>33907431</v>
      </c>
      <c r="D1045" s="2" t="s">
        <v>2863</v>
      </c>
      <c r="E1045" s="2" t="s">
        <v>2864</v>
      </c>
      <c r="F1045" s="2" t="s">
        <v>2865</v>
      </c>
      <c r="G1045" s="2" t="s">
        <v>2830</v>
      </c>
      <c r="H1045">
        <v>3</v>
      </c>
      <c r="I1045">
        <v>0</v>
      </c>
      <c r="J1045">
        <v>1</v>
      </c>
      <c r="K1045">
        <v>0</v>
      </c>
      <c r="L1045">
        <v>2</v>
      </c>
      <c r="M1045">
        <v>0</v>
      </c>
      <c r="N1045">
        <v>6</v>
      </c>
    </row>
    <row r="1046" spans="1:14">
      <c r="A1046" s="2" t="s">
        <v>14</v>
      </c>
      <c r="B1046">
        <v>2019</v>
      </c>
      <c r="C1046">
        <v>33904930</v>
      </c>
      <c r="D1046" s="2" t="s">
        <v>2866</v>
      </c>
      <c r="E1046" s="2" t="s">
        <v>2867</v>
      </c>
      <c r="F1046" s="2" t="s">
        <v>2868</v>
      </c>
      <c r="G1046" s="2" t="s">
        <v>2830</v>
      </c>
      <c r="H1046">
        <v>73</v>
      </c>
      <c r="I1046">
        <v>0</v>
      </c>
      <c r="J1046">
        <v>24</v>
      </c>
      <c r="K1046">
        <v>0</v>
      </c>
      <c r="L1046">
        <v>0</v>
      </c>
      <c r="M1046">
        <v>0</v>
      </c>
      <c r="N1046">
        <v>97</v>
      </c>
    </row>
    <row r="1047" spans="1:14">
      <c r="A1047" s="2" t="s">
        <v>14</v>
      </c>
      <c r="B1047">
        <v>2019</v>
      </c>
      <c r="C1047">
        <v>33905564</v>
      </c>
      <c r="D1047" s="2" t="s">
        <v>2869</v>
      </c>
      <c r="E1047" s="2" t="s">
        <v>2870</v>
      </c>
      <c r="F1047" s="2" t="s">
        <v>2871</v>
      </c>
      <c r="G1047" s="2" t="s">
        <v>2830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1</v>
      </c>
    </row>
    <row r="1048" spans="1:14">
      <c r="A1048" s="2" t="s">
        <v>14</v>
      </c>
      <c r="B1048">
        <v>2019</v>
      </c>
      <c r="C1048">
        <v>33905869</v>
      </c>
      <c r="D1048" s="2" t="s">
        <v>2872</v>
      </c>
      <c r="E1048" s="2" t="s">
        <v>2873</v>
      </c>
      <c r="F1048" s="2" t="s">
        <v>1726</v>
      </c>
      <c r="G1048" s="2" t="s">
        <v>2830</v>
      </c>
      <c r="H1048">
        <v>0</v>
      </c>
      <c r="I1048">
        <v>1</v>
      </c>
      <c r="J1048">
        <v>0</v>
      </c>
      <c r="K1048">
        <v>0</v>
      </c>
      <c r="L1048">
        <v>1</v>
      </c>
      <c r="M1048">
        <v>3</v>
      </c>
      <c r="N1048">
        <v>5</v>
      </c>
    </row>
    <row r="1049" spans="1:14">
      <c r="A1049" s="2" t="s">
        <v>14</v>
      </c>
      <c r="B1049">
        <v>2019</v>
      </c>
      <c r="C1049">
        <v>33904639</v>
      </c>
      <c r="D1049" s="2" t="s">
        <v>2874</v>
      </c>
      <c r="E1049" s="2" t="s">
        <v>2875</v>
      </c>
      <c r="F1049" s="2" t="s">
        <v>2876</v>
      </c>
      <c r="G1049" s="2" t="s">
        <v>2830</v>
      </c>
      <c r="H1049">
        <v>0</v>
      </c>
      <c r="I1049">
        <v>0</v>
      </c>
      <c r="J1049">
        <v>0</v>
      </c>
      <c r="K1049">
        <v>0</v>
      </c>
      <c r="L1049">
        <v>5</v>
      </c>
      <c r="M1049">
        <v>0</v>
      </c>
      <c r="N1049">
        <v>5</v>
      </c>
    </row>
    <row r="1050" spans="1:14">
      <c r="A1050" s="2" t="s">
        <v>14</v>
      </c>
      <c r="B1050">
        <v>2019</v>
      </c>
      <c r="C1050">
        <v>33906873</v>
      </c>
      <c r="D1050" s="2" t="s">
        <v>2877</v>
      </c>
      <c r="E1050" s="2" t="s">
        <v>2878</v>
      </c>
      <c r="F1050" s="2" t="s">
        <v>1013</v>
      </c>
      <c r="G1050" s="2" t="s">
        <v>2830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1</v>
      </c>
    </row>
    <row r="1051" spans="1:14">
      <c r="A1051" s="2" t="s">
        <v>14</v>
      </c>
      <c r="B1051">
        <v>2019</v>
      </c>
      <c r="C1051">
        <v>33910001</v>
      </c>
      <c r="D1051" s="2" t="s">
        <v>2879</v>
      </c>
      <c r="E1051" s="2" t="s">
        <v>2880</v>
      </c>
      <c r="F1051" s="2" t="s">
        <v>1726</v>
      </c>
      <c r="G1051" s="2" t="s">
        <v>2830</v>
      </c>
      <c r="H1051">
        <v>0</v>
      </c>
      <c r="I1051">
        <v>0</v>
      </c>
      <c r="J1051">
        <v>0</v>
      </c>
      <c r="K1051">
        <v>0</v>
      </c>
      <c r="L1051">
        <v>2</v>
      </c>
      <c r="M1051">
        <v>1</v>
      </c>
      <c r="N1051">
        <v>3</v>
      </c>
    </row>
    <row r="1052" spans="1:14">
      <c r="A1052" s="2" t="s">
        <v>14</v>
      </c>
      <c r="B1052">
        <v>2019</v>
      </c>
      <c r="C1052">
        <v>33908887</v>
      </c>
      <c r="D1052" s="2" t="s">
        <v>2881</v>
      </c>
      <c r="E1052" s="2" t="s">
        <v>2882</v>
      </c>
      <c r="F1052" s="2" t="s">
        <v>2883</v>
      </c>
      <c r="G1052" s="2" t="s">
        <v>2830</v>
      </c>
      <c r="H1052">
        <v>0</v>
      </c>
      <c r="I1052">
        <v>0</v>
      </c>
      <c r="J1052">
        <v>0</v>
      </c>
      <c r="K1052">
        <v>0</v>
      </c>
      <c r="L1052">
        <v>2</v>
      </c>
      <c r="M1052">
        <v>0</v>
      </c>
      <c r="N1052">
        <v>2</v>
      </c>
    </row>
    <row r="1053" spans="1:14">
      <c r="A1053" s="2" t="s">
        <v>14</v>
      </c>
      <c r="B1053">
        <v>2019</v>
      </c>
      <c r="C1053">
        <v>33910225</v>
      </c>
      <c r="D1053" s="2" t="s">
        <v>2884</v>
      </c>
      <c r="E1053" s="2" t="s">
        <v>2885</v>
      </c>
      <c r="F1053" s="2" t="s">
        <v>2886</v>
      </c>
      <c r="G1053" s="2" t="s">
        <v>2830</v>
      </c>
      <c r="H1053">
        <v>0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1</v>
      </c>
    </row>
    <row r="1054" spans="1:14">
      <c r="A1054" s="2" t="s">
        <v>14</v>
      </c>
      <c r="B1054">
        <v>2019</v>
      </c>
      <c r="C1054">
        <v>33910751</v>
      </c>
      <c r="D1054" s="2" t="s">
        <v>2887</v>
      </c>
      <c r="E1054" s="2" t="s">
        <v>2888</v>
      </c>
      <c r="F1054" s="2" t="s">
        <v>1033</v>
      </c>
      <c r="G1054" s="2" t="s">
        <v>2830</v>
      </c>
      <c r="H1054">
        <v>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3</v>
      </c>
    </row>
    <row r="1055" spans="1:14">
      <c r="A1055" s="2" t="s">
        <v>14</v>
      </c>
      <c r="B1055">
        <v>2019</v>
      </c>
      <c r="C1055">
        <v>33907594</v>
      </c>
      <c r="D1055" s="2" t="s">
        <v>2889</v>
      </c>
      <c r="E1055" s="2" t="s">
        <v>2890</v>
      </c>
      <c r="F1055" s="2" t="s">
        <v>462</v>
      </c>
      <c r="G1055" s="2" t="s">
        <v>2830</v>
      </c>
      <c r="H1055">
        <v>1</v>
      </c>
      <c r="I1055">
        <v>0</v>
      </c>
      <c r="J1055">
        <v>1</v>
      </c>
      <c r="K1055">
        <v>0</v>
      </c>
      <c r="L1055">
        <v>2</v>
      </c>
      <c r="M1055">
        <v>2</v>
      </c>
      <c r="N1055">
        <v>6</v>
      </c>
    </row>
    <row r="1056" spans="1:14">
      <c r="A1056" s="2" t="s">
        <v>14</v>
      </c>
      <c r="B1056">
        <v>2019</v>
      </c>
      <c r="C1056">
        <v>45503901</v>
      </c>
      <c r="D1056" s="2" t="s">
        <v>2891</v>
      </c>
      <c r="E1056" s="2" t="s">
        <v>2892</v>
      </c>
      <c r="F1056" s="2" t="s">
        <v>2893</v>
      </c>
      <c r="G1056" s="2" t="s">
        <v>2894</v>
      </c>
      <c r="H1056">
        <v>0</v>
      </c>
      <c r="I1056">
        <v>0</v>
      </c>
      <c r="J1056">
        <v>0</v>
      </c>
      <c r="K1056">
        <v>0</v>
      </c>
      <c r="L1056">
        <v>4</v>
      </c>
      <c r="M1056">
        <v>1</v>
      </c>
      <c r="N1056">
        <v>5</v>
      </c>
    </row>
    <row r="1057" spans="1:14">
      <c r="A1057" s="2" t="s">
        <v>14</v>
      </c>
      <c r="B1057">
        <v>2019</v>
      </c>
      <c r="C1057">
        <v>45503183</v>
      </c>
      <c r="D1057" s="2" t="s">
        <v>2895</v>
      </c>
      <c r="E1057" s="2" t="s">
        <v>2896</v>
      </c>
      <c r="F1057" s="2" t="s">
        <v>2897</v>
      </c>
      <c r="G1057" s="2" t="s">
        <v>2894</v>
      </c>
      <c r="H1057">
        <v>0</v>
      </c>
      <c r="I1057">
        <v>3</v>
      </c>
      <c r="J1057">
        <v>0</v>
      </c>
      <c r="K1057">
        <v>0</v>
      </c>
      <c r="L1057">
        <v>2</v>
      </c>
      <c r="M1057">
        <v>10</v>
      </c>
      <c r="N1057">
        <v>15</v>
      </c>
    </row>
    <row r="1058" spans="1:14">
      <c r="A1058" s="2" t="s">
        <v>14</v>
      </c>
      <c r="B1058">
        <v>2019</v>
      </c>
      <c r="C1058">
        <v>45502891</v>
      </c>
      <c r="D1058" s="2" t="s">
        <v>2898</v>
      </c>
      <c r="E1058" s="2" t="s">
        <v>2899</v>
      </c>
      <c r="F1058" s="2" t="s">
        <v>2900</v>
      </c>
      <c r="G1058" s="2" t="s">
        <v>2894</v>
      </c>
      <c r="H1058">
        <v>0</v>
      </c>
      <c r="I1058">
        <v>3</v>
      </c>
      <c r="J1058">
        <v>3</v>
      </c>
      <c r="K1058">
        <v>0</v>
      </c>
      <c r="L1058">
        <v>2</v>
      </c>
      <c r="M1058">
        <v>0</v>
      </c>
      <c r="N1058">
        <v>8</v>
      </c>
    </row>
    <row r="1059" spans="1:14">
      <c r="A1059" s="2" t="s">
        <v>14</v>
      </c>
      <c r="B1059">
        <v>2019</v>
      </c>
      <c r="C1059">
        <v>45502547</v>
      </c>
      <c r="D1059" s="2" t="s">
        <v>2901</v>
      </c>
      <c r="E1059" s="2" t="s">
        <v>2902</v>
      </c>
      <c r="F1059" s="2" t="s">
        <v>2903</v>
      </c>
      <c r="G1059" s="2" t="s">
        <v>2894</v>
      </c>
      <c r="H1059">
        <v>3</v>
      </c>
      <c r="I1059">
        <v>0</v>
      </c>
      <c r="J1059">
        <v>20</v>
      </c>
      <c r="K1059">
        <v>0</v>
      </c>
      <c r="L1059">
        <v>28</v>
      </c>
      <c r="M1059">
        <v>2</v>
      </c>
      <c r="N1059">
        <v>53</v>
      </c>
    </row>
    <row r="1060" spans="1:14">
      <c r="A1060" s="2" t="s">
        <v>14</v>
      </c>
      <c r="B1060">
        <v>2019</v>
      </c>
      <c r="C1060">
        <v>45502594</v>
      </c>
      <c r="D1060" s="2" t="s">
        <v>2904</v>
      </c>
      <c r="E1060" s="2" t="s">
        <v>2905</v>
      </c>
      <c r="F1060" s="2" t="s">
        <v>2906</v>
      </c>
      <c r="G1060" s="2" t="s">
        <v>2894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1</v>
      </c>
    </row>
    <row r="1061" spans="1:14">
      <c r="A1061" s="2" t="s">
        <v>14</v>
      </c>
      <c r="B1061">
        <v>2019</v>
      </c>
      <c r="C1061">
        <v>45504134</v>
      </c>
      <c r="D1061" s="2" t="s">
        <v>2907</v>
      </c>
      <c r="E1061" s="2" t="s">
        <v>2908</v>
      </c>
      <c r="F1061" s="2" t="s">
        <v>2909</v>
      </c>
      <c r="G1061" s="2" t="s">
        <v>2894</v>
      </c>
      <c r="H1061">
        <v>0</v>
      </c>
      <c r="I1061">
        <v>1</v>
      </c>
      <c r="J1061">
        <v>1</v>
      </c>
      <c r="K1061">
        <v>0</v>
      </c>
      <c r="L1061">
        <v>0</v>
      </c>
      <c r="M1061">
        <v>0</v>
      </c>
      <c r="N1061">
        <v>2</v>
      </c>
    </row>
    <row r="1062" spans="1:14">
      <c r="A1062" s="2" t="s">
        <v>14</v>
      </c>
      <c r="B1062">
        <v>2019</v>
      </c>
      <c r="C1062">
        <v>58302151</v>
      </c>
      <c r="D1062" s="2" t="s">
        <v>2910</v>
      </c>
      <c r="E1062" s="2" t="s">
        <v>2911</v>
      </c>
      <c r="F1062" s="2" t="s">
        <v>757</v>
      </c>
      <c r="G1062" s="2" t="s">
        <v>2912</v>
      </c>
      <c r="H1062">
        <v>0</v>
      </c>
      <c r="I1062">
        <v>1</v>
      </c>
      <c r="J1062">
        <v>2</v>
      </c>
      <c r="K1062">
        <v>0</v>
      </c>
      <c r="L1062">
        <v>0</v>
      </c>
      <c r="M1062">
        <v>0</v>
      </c>
      <c r="N1062">
        <v>3</v>
      </c>
    </row>
    <row r="1063" spans="1:14">
      <c r="A1063" s="2" t="s">
        <v>14</v>
      </c>
      <c r="B1063">
        <v>2019</v>
      </c>
      <c r="C1063">
        <v>58302127</v>
      </c>
      <c r="D1063" s="2" t="s">
        <v>2913</v>
      </c>
      <c r="E1063" s="2" t="s">
        <v>2914</v>
      </c>
      <c r="F1063" s="2" t="s">
        <v>2915</v>
      </c>
      <c r="G1063" s="2" t="s">
        <v>2912</v>
      </c>
      <c r="H1063">
        <v>0</v>
      </c>
      <c r="I1063">
        <v>0</v>
      </c>
      <c r="J1063">
        <v>0</v>
      </c>
      <c r="K1063">
        <v>0</v>
      </c>
      <c r="L1063">
        <v>2</v>
      </c>
      <c r="M1063">
        <v>0</v>
      </c>
      <c r="N1063">
        <v>2</v>
      </c>
    </row>
    <row r="1064" spans="1:14">
      <c r="A1064" s="2" t="s">
        <v>14</v>
      </c>
      <c r="B1064">
        <v>2019</v>
      </c>
      <c r="C1064">
        <v>58303091</v>
      </c>
      <c r="D1064" s="2" t="s">
        <v>2916</v>
      </c>
      <c r="E1064" s="2" t="s">
        <v>2917</v>
      </c>
      <c r="F1064" s="2" t="s">
        <v>2918</v>
      </c>
      <c r="G1064" s="2" t="s">
        <v>2912</v>
      </c>
      <c r="H1064">
        <v>4</v>
      </c>
      <c r="I1064">
        <v>0</v>
      </c>
      <c r="J1064">
        <v>5</v>
      </c>
      <c r="K1064">
        <v>2</v>
      </c>
      <c r="L1064">
        <v>0</v>
      </c>
      <c r="M1064">
        <v>2</v>
      </c>
      <c r="N1064">
        <v>13</v>
      </c>
    </row>
    <row r="1065" spans="1:14">
      <c r="A1065" s="2" t="s">
        <v>14</v>
      </c>
      <c r="B1065">
        <v>2019</v>
      </c>
      <c r="C1065">
        <v>58302190</v>
      </c>
      <c r="D1065" s="2" t="s">
        <v>2919</v>
      </c>
      <c r="E1065" s="2" t="s">
        <v>2920</v>
      </c>
      <c r="F1065" s="2" t="s">
        <v>2921</v>
      </c>
      <c r="G1065" s="2" t="s">
        <v>2912</v>
      </c>
      <c r="H1065">
        <v>4</v>
      </c>
      <c r="I1065">
        <v>0</v>
      </c>
      <c r="J1065">
        <v>1</v>
      </c>
      <c r="K1065">
        <v>1</v>
      </c>
      <c r="L1065">
        <v>7</v>
      </c>
      <c r="M1065">
        <v>0</v>
      </c>
      <c r="N1065">
        <v>13</v>
      </c>
    </row>
    <row r="1066" spans="1:14">
      <c r="A1066" s="2" t="s">
        <v>14</v>
      </c>
      <c r="B1066">
        <v>2019</v>
      </c>
      <c r="C1066">
        <v>58300591</v>
      </c>
      <c r="D1066" s="2" t="s">
        <v>2922</v>
      </c>
      <c r="E1066" s="2" t="s">
        <v>2923</v>
      </c>
      <c r="F1066" s="2" t="s">
        <v>2924</v>
      </c>
      <c r="G1066" s="2" t="s">
        <v>2912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1</v>
      </c>
    </row>
    <row r="1067" spans="1:14">
      <c r="A1067" s="2" t="s">
        <v>14</v>
      </c>
      <c r="B1067">
        <v>2019</v>
      </c>
      <c r="C1067">
        <v>58301112</v>
      </c>
      <c r="D1067" s="2" t="s">
        <v>2925</v>
      </c>
      <c r="E1067" s="2" t="s">
        <v>2926</v>
      </c>
      <c r="F1067" s="2" t="s">
        <v>2927</v>
      </c>
      <c r="G1067" s="2" t="s">
        <v>2912</v>
      </c>
      <c r="H1067">
        <v>0</v>
      </c>
      <c r="I1067">
        <v>0</v>
      </c>
      <c r="J1067">
        <v>0</v>
      </c>
      <c r="K1067">
        <v>0</v>
      </c>
      <c r="L1067">
        <v>3</v>
      </c>
      <c r="M1067">
        <v>0</v>
      </c>
      <c r="N1067">
        <v>3</v>
      </c>
    </row>
    <row r="1068" spans="1:14">
      <c r="A1068" s="2" t="s">
        <v>14</v>
      </c>
      <c r="B1068">
        <v>2019</v>
      </c>
      <c r="C1068">
        <v>58302192</v>
      </c>
      <c r="D1068" s="2" t="s">
        <v>2928</v>
      </c>
      <c r="E1068" s="2" t="s">
        <v>2929</v>
      </c>
      <c r="F1068" s="2" t="s">
        <v>2930</v>
      </c>
      <c r="G1068" s="2" t="s">
        <v>2912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2</v>
      </c>
      <c r="N1068">
        <v>2</v>
      </c>
    </row>
    <row r="1069" spans="1:14">
      <c r="A1069" s="2" t="s">
        <v>14</v>
      </c>
      <c r="B1069">
        <v>2019</v>
      </c>
      <c r="C1069">
        <v>58301302</v>
      </c>
      <c r="D1069" s="2" t="s">
        <v>2931</v>
      </c>
      <c r="E1069" s="2" t="s">
        <v>2932</v>
      </c>
      <c r="F1069" s="2" t="s">
        <v>2924</v>
      </c>
      <c r="G1069" s="2" t="s">
        <v>2912</v>
      </c>
      <c r="H1069">
        <v>3</v>
      </c>
      <c r="I1069">
        <v>0</v>
      </c>
      <c r="J1069">
        <v>0</v>
      </c>
      <c r="K1069">
        <v>1</v>
      </c>
      <c r="L1069">
        <v>0</v>
      </c>
      <c r="M1069">
        <v>0</v>
      </c>
      <c r="N1069">
        <v>4</v>
      </c>
    </row>
    <row r="1070" spans="1:14">
      <c r="A1070" s="2" t="s">
        <v>14</v>
      </c>
      <c r="B1070">
        <v>2019</v>
      </c>
      <c r="C1070">
        <v>58301479</v>
      </c>
      <c r="D1070" s="2" t="s">
        <v>2933</v>
      </c>
      <c r="E1070" s="2" t="s">
        <v>2934</v>
      </c>
      <c r="F1070" s="2" t="s">
        <v>2935</v>
      </c>
      <c r="G1070" s="2" t="s">
        <v>2912</v>
      </c>
      <c r="H1070">
        <v>0</v>
      </c>
      <c r="I1070">
        <v>0</v>
      </c>
      <c r="J1070">
        <v>0</v>
      </c>
      <c r="K1070">
        <v>0</v>
      </c>
      <c r="L1070">
        <v>2</v>
      </c>
      <c r="M1070">
        <v>0</v>
      </c>
      <c r="N1070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2C57-17F1-490D-8E4C-BAFA366ED1F0}">
  <dimension ref="A1:N133"/>
  <sheetViews>
    <sheetView workbookViewId="0"/>
  </sheetViews>
  <sheetFormatPr defaultRowHeight="15"/>
  <cols>
    <col min="1" max="1" width="10.140625" bestFit="1" customWidth="1"/>
    <col min="2" max="2" width="7.85546875" bestFit="1" customWidth="1"/>
    <col min="3" max="3" width="13" bestFit="1" customWidth="1"/>
    <col min="4" max="4" width="29.7109375" bestFit="1" customWidth="1"/>
    <col min="5" max="5" width="36.42578125" bestFit="1" customWidth="1"/>
    <col min="6" max="6" width="16.7109375" bestFit="1" customWidth="1"/>
    <col min="7" max="7" width="7.42578125" bestFit="1" customWidth="1"/>
    <col min="8" max="9" width="10.140625" bestFit="1" customWidth="1"/>
    <col min="10" max="10" width="11.140625" bestFit="1" customWidth="1"/>
    <col min="11" max="13" width="10.140625" bestFit="1" customWidth="1"/>
    <col min="14" max="14" width="12.42578125" bestFit="1" customWidth="1"/>
  </cols>
  <sheetData>
    <row r="1" spans="1:14">
      <c r="A1" t="s">
        <v>0</v>
      </c>
      <c r="B1" t="s">
        <v>1</v>
      </c>
      <c r="C1" t="s">
        <v>2936</v>
      </c>
      <c r="D1" t="s">
        <v>2937</v>
      </c>
      <c r="E1" t="s">
        <v>2938</v>
      </c>
      <c r="F1" t="s">
        <v>2939</v>
      </c>
      <c r="G1" t="s">
        <v>2940</v>
      </c>
      <c r="H1" t="s">
        <v>2941</v>
      </c>
      <c r="I1" t="s">
        <v>2942</v>
      </c>
      <c r="J1" t="s">
        <v>2943</v>
      </c>
      <c r="K1" t="s">
        <v>2944</v>
      </c>
      <c r="L1" t="s">
        <v>2945</v>
      </c>
      <c r="M1" t="s">
        <v>2946</v>
      </c>
      <c r="N1" t="s">
        <v>2947</v>
      </c>
    </row>
    <row r="2" spans="1:14">
      <c r="A2" s="2" t="s">
        <v>2948</v>
      </c>
      <c r="B2">
        <v>2019</v>
      </c>
      <c r="C2">
        <v>99203286</v>
      </c>
      <c r="D2" s="2" t="s">
        <v>28</v>
      </c>
      <c r="E2" s="2" t="s">
        <v>29</v>
      </c>
      <c r="F2" s="2" t="s">
        <v>17</v>
      </c>
      <c r="G2" s="2" t="s">
        <v>18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</row>
    <row r="3" spans="1:14">
      <c r="A3" s="2" t="s">
        <v>2948</v>
      </c>
      <c r="B3">
        <v>2019</v>
      </c>
      <c r="C3">
        <v>99200798</v>
      </c>
      <c r="D3" s="2" t="s">
        <v>2949</v>
      </c>
      <c r="E3" s="2" t="s">
        <v>2950</v>
      </c>
      <c r="F3" s="2" t="s">
        <v>17</v>
      </c>
      <c r="G3" s="2" t="s">
        <v>18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6</v>
      </c>
    </row>
    <row r="4" spans="1:14">
      <c r="A4" s="2" t="s">
        <v>2948</v>
      </c>
      <c r="B4">
        <v>2019</v>
      </c>
      <c r="C4">
        <v>16307457</v>
      </c>
      <c r="D4" s="2" t="s">
        <v>70</v>
      </c>
      <c r="E4" s="2" t="s">
        <v>2951</v>
      </c>
      <c r="F4" s="2" t="s">
        <v>72</v>
      </c>
      <c r="G4" s="2" t="s">
        <v>36</v>
      </c>
      <c r="H4">
        <v>0</v>
      </c>
      <c r="I4">
        <v>0</v>
      </c>
      <c r="J4">
        <v>4225</v>
      </c>
      <c r="K4">
        <v>9</v>
      </c>
      <c r="L4">
        <v>0</v>
      </c>
      <c r="M4">
        <v>0</v>
      </c>
      <c r="N4">
        <v>4234</v>
      </c>
    </row>
    <row r="5" spans="1:14">
      <c r="A5" s="2" t="s">
        <v>2948</v>
      </c>
      <c r="B5">
        <v>2019</v>
      </c>
      <c r="C5">
        <v>16305280</v>
      </c>
      <c r="D5" s="2" t="s">
        <v>73</v>
      </c>
      <c r="E5" s="2" t="s">
        <v>74</v>
      </c>
      <c r="F5" s="2" t="s">
        <v>75</v>
      </c>
      <c r="G5" s="2" t="s">
        <v>36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</row>
    <row r="6" spans="1:14">
      <c r="A6" s="2" t="s">
        <v>2948</v>
      </c>
      <c r="B6">
        <v>2019</v>
      </c>
      <c r="C6">
        <v>57105889</v>
      </c>
      <c r="D6" s="2" t="s">
        <v>100</v>
      </c>
      <c r="E6" s="2" t="s">
        <v>2952</v>
      </c>
      <c r="F6" s="2" t="s">
        <v>102</v>
      </c>
      <c r="G6" s="2" t="s">
        <v>103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</row>
    <row r="7" spans="1:14">
      <c r="A7" s="2" t="s">
        <v>2948</v>
      </c>
      <c r="B7">
        <v>2019</v>
      </c>
      <c r="C7">
        <v>57105201</v>
      </c>
      <c r="D7" s="2" t="s">
        <v>113</v>
      </c>
      <c r="E7" s="2" t="s">
        <v>2953</v>
      </c>
      <c r="F7" s="2" t="s">
        <v>115</v>
      </c>
      <c r="G7" s="2" t="s">
        <v>103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</row>
    <row r="8" spans="1:14">
      <c r="A8" s="2" t="s">
        <v>2948</v>
      </c>
      <c r="B8">
        <v>2019</v>
      </c>
      <c r="C8">
        <v>57105246</v>
      </c>
      <c r="D8" s="2" t="s">
        <v>123</v>
      </c>
      <c r="E8" s="2" t="s">
        <v>124</v>
      </c>
      <c r="F8" s="2" t="s">
        <v>125</v>
      </c>
      <c r="G8" s="2" t="s">
        <v>103</v>
      </c>
      <c r="H8">
        <v>0</v>
      </c>
      <c r="I8">
        <v>0</v>
      </c>
      <c r="J8">
        <v>3</v>
      </c>
      <c r="K8">
        <v>0</v>
      </c>
      <c r="L8">
        <v>1</v>
      </c>
      <c r="M8">
        <v>0</v>
      </c>
      <c r="N8">
        <v>4</v>
      </c>
    </row>
    <row r="9" spans="1:14">
      <c r="A9" s="2" t="s">
        <v>2948</v>
      </c>
      <c r="B9">
        <v>2019</v>
      </c>
      <c r="C9">
        <v>57104386</v>
      </c>
      <c r="D9" s="2" t="s">
        <v>129</v>
      </c>
      <c r="E9" s="2" t="s">
        <v>130</v>
      </c>
      <c r="F9" s="2" t="s">
        <v>131</v>
      </c>
      <c r="G9" s="2" t="s">
        <v>103</v>
      </c>
      <c r="H9">
        <v>0</v>
      </c>
      <c r="I9">
        <v>0</v>
      </c>
      <c r="J9">
        <v>507</v>
      </c>
      <c r="K9">
        <v>228</v>
      </c>
      <c r="L9">
        <v>16</v>
      </c>
      <c r="M9">
        <v>0</v>
      </c>
      <c r="N9">
        <v>751</v>
      </c>
    </row>
    <row r="10" spans="1:14">
      <c r="A10" s="2" t="s">
        <v>2948</v>
      </c>
      <c r="B10">
        <v>2019</v>
      </c>
      <c r="C10">
        <v>98609040</v>
      </c>
      <c r="D10" s="2" t="s">
        <v>174</v>
      </c>
      <c r="E10" s="2" t="s">
        <v>175</v>
      </c>
      <c r="F10" s="2" t="s">
        <v>176</v>
      </c>
      <c r="G10" s="2" t="s">
        <v>149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>
      <c r="A11" s="2" t="s">
        <v>2948</v>
      </c>
      <c r="B11">
        <v>2019</v>
      </c>
      <c r="C11">
        <v>98605178</v>
      </c>
      <c r="D11" s="2" t="s">
        <v>193</v>
      </c>
      <c r="E11" s="2" t="s">
        <v>2954</v>
      </c>
      <c r="F11" s="2" t="s">
        <v>152</v>
      </c>
      <c r="G11" s="2" t="s">
        <v>149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2</v>
      </c>
    </row>
    <row r="12" spans="1:14">
      <c r="A12" s="2" t="s">
        <v>2948</v>
      </c>
      <c r="B12">
        <v>2019</v>
      </c>
      <c r="C12">
        <v>98601124</v>
      </c>
      <c r="D12" s="2" t="s">
        <v>2955</v>
      </c>
      <c r="E12" s="2" t="s">
        <v>2956</v>
      </c>
      <c r="F12" s="2" t="s">
        <v>152</v>
      </c>
      <c r="G12" s="2" t="s">
        <v>149</v>
      </c>
      <c r="H12">
        <v>0</v>
      </c>
      <c r="I12">
        <v>0</v>
      </c>
      <c r="J12">
        <v>0</v>
      </c>
      <c r="K12">
        <v>0</v>
      </c>
      <c r="L12">
        <v>4</v>
      </c>
      <c r="M12">
        <v>0</v>
      </c>
      <c r="N12">
        <v>4</v>
      </c>
    </row>
    <row r="13" spans="1:14">
      <c r="A13" s="2" t="s">
        <v>2948</v>
      </c>
      <c r="B13">
        <v>2019</v>
      </c>
      <c r="C13">
        <v>98638426</v>
      </c>
      <c r="D13" s="2" t="s">
        <v>255</v>
      </c>
      <c r="E13" s="2" t="s">
        <v>256</v>
      </c>
      <c r="F13" s="2" t="s">
        <v>257</v>
      </c>
      <c r="G13" s="2" t="s">
        <v>149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3</v>
      </c>
    </row>
    <row r="14" spans="1:14">
      <c r="A14" s="2" t="s">
        <v>2948</v>
      </c>
      <c r="B14">
        <v>2019</v>
      </c>
      <c r="C14">
        <v>98611991</v>
      </c>
      <c r="D14" s="2" t="s">
        <v>2957</v>
      </c>
      <c r="E14" s="2" t="s">
        <v>2958</v>
      </c>
      <c r="F14" s="2" t="s">
        <v>275</v>
      </c>
      <c r="G14" s="2" t="s">
        <v>149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2</v>
      </c>
    </row>
    <row r="15" spans="1:14">
      <c r="A15" s="2" t="s">
        <v>2948</v>
      </c>
      <c r="B15">
        <v>2019</v>
      </c>
      <c r="C15">
        <v>98612151</v>
      </c>
      <c r="D15" s="2" t="s">
        <v>276</v>
      </c>
      <c r="E15" s="2" t="s">
        <v>277</v>
      </c>
      <c r="F15" s="2" t="s">
        <v>278</v>
      </c>
      <c r="G15" s="2" t="s">
        <v>149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2</v>
      </c>
    </row>
    <row r="16" spans="1:14">
      <c r="A16" s="2" t="s">
        <v>2948</v>
      </c>
      <c r="B16">
        <v>2019</v>
      </c>
      <c r="C16">
        <v>98614472</v>
      </c>
      <c r="D16" s="2" t="s">
        <v>1596</v>
      </c>
      <c r="E16" s="2" t="s">
        <v>282</v>
      </c>
      <c r="F16" s="2" t="s">
        <v>229</v>
      </c>
      <c r="G16" s="2" t="s">
        <v>149</v>
      </c>
      <c r="H16">
        <v>4</v>
      </c>
      <c r="I16">
        <v>0</v>
      </c>
      <c r="J16">
        <v>0</v>
      </c>
      <c r="K16">
        <v>1</v>
      </c>
      <c r="L16">
        <v>0</v>
      </c>
      <c r="M16">
        <v>1</v>
      </c>
      <c r="N16">
        <v>6</v>
      </c>
    </row>
    <row r="17" spans="1:14">
      <c r="A17" s="2" t="s">
        <v>2948</v>
      </c>
      <c r="B17">
        <v>2019</v>
      </c>
      <c r="C17">
        <v>96804544</v>
      </c>
      <c r="D17" s="2" t="s">
        <v>2959</v>
      </c>
      <c r="E17" s="2" t="s">
        <v>304</v>
      </c>
      <c r="F17" s="2" t="s">
        <v>1848</v>
      </c>
      <c r="G17" s="2" t="s">
        <v>306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</row>
    <row r="18" spans="1:14">
      <c r="A18" s="2" t="s">
        <v>2948</v>
      </c>
      <c r="B18">
        <v>2019</v>
      </c>
      <c r="C18">
        <v>93306083</v>
      </c>
      <c r="D18" s="2" t="s">
        <v>337</v>
      </c>
      <c r="E18" s="2" t="s">
        <v>338</v>
      </c>
      <c r="F18" s="2" t="s">
        <v>339</v>
      </c>
      <c r="G18" s="2" t="s">
        <v>306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</row>
    <row r="19" spans="1:14">
      <c r="A19" s="2" t="s">
        <v>2948</v>
      </c>
      <c r="B19">
        <v>2019</v>
      </c>
      <c r="C19">
        <v>58402891</v>
      </c>
      <c r="D19" s="2" t="s">
        <v>2960</v>
      </c>
      <c r="E19" s="2" t="s">
        <v>359</v>
      </c>
      <c r="F19" s="2" t="s">
        <v>360</v>
      </c>
      <c r="G19" s="2" t="s">
        <v>357</v>
      </c>
      <c r="H19">
        <v>1</v>
      </c>
      <c r="I19">
        <v>0</v>
      </c>
      <c r="J19">
        <v>2</v>
      </c>
      <c r="K19">
        <v>0</v>
      </c>
      <c r="L19">
        <v>0</v>
      </c>
      <c r="M19">
        <v>0</v>
      </c>
      <c r="N19">
        <v>3</v>
      </c>
    </row>
    <row r="20" spans="1:14">
      <c r="A20" s="2" t="s">
        <v>2948</v>
      </c>
      <c r="B20">
        <v>2019</v>
      </c>
      <c r="C20">
        <v>60635936</v>
      </c>
      <c r="D20" s="2" t="s">
        <v>2961</v>
      </c>
      <c r="E20" s="2" t="s">
        <v>2962</v>
      </c>
      <c r="F20" s="2" t="s">
        <v>2963</v>
      </c>
      <c r="G20" s="2" t="s">
        <v>421</v>
      </c>
      <c r="H20">
        <v>4286</v>
      </c>
      <c r="I20">
        <v>972</v>
      </c>
      <c r="J20">
        <v>1763</v>
      </c>
      <c r="K20">
        <v>9566</v>
      </c>
      <c r="L20">
        <v>1962</v>
      </c>
      <c r="M20">
        <v>641</v>
      </c>
      <c r="N20">
        <v>19190</v>
      </c>
    </row>
    <row r="21" spans="1:14">
      <c r="A21" s="2" t="s">
        <v>2948</v>
      </c>
      <c r="B21">
        <v>2019</v>
      </c>
      <c r="C21">
        <v>60603306</v>
      </c>
      <c r="D21" s="2" t="s">
        <v>2964</v>
      </c>
      <c r="E21" s="2" t="s">
        <v>423</v>
      </c>
      <c r="F21" s="2" t="s">
        <v>1082</v>
      </c>
      <c r="G21" s="2" t="s">
        <v>421</v>
      </c>
      <c r="H21">
        <v>0</v>
      </c>
      <c r="I21">
        <v>10</v>
      </c>
      <c r="J21">
        <v>15624</v>
      </c>
      <c r="K21">
        <v>3426</v>
      </c>
      <c r="L21">
        <v>16</v>
      </c>
      <c r="M21">
        <v>1973</v>
      </c>
      <c r="N21">
        <v>21049</v>
      </c>
    </row>
    <row r="22" spans="1:14">
      <c r="A22" s="2" t="s">
        <v>2948</v>
      </c>
      <c r="B22">
        <v>2019</v>
      </c>
      <c r="C22">
        <v>60603772</v>
      </c>
      <c r="D22" s="2" t="s">
        <v>2965</v>
      </c>
      <c r="E22" s="2" t="s">
        <v>2966</v>
      </c>
      <c r="F22" s="2" t="s">
        <v>2967</v>
      </c>
      <c r="G22" s="2" t="s">
        <v>421</v>
      </c>
      <c r="H22">
        <v>893</v>
      </c>
      <c r="I22">
        <v>0</v>
      </c>
      <c r="J22">
        <v>0</v>
      </c>
      <c r="K22">
        <v>3295</v>
      </c>
      <c r="L22">
        <v>765</v>
      </c>
      <c r="M22">
        <v>0</v>
      </c>
      <c r="N22">
        <v>4953</v>
      </c>
    </row>
    <row r="23" spans="1:14">
      <c r="A23" s="2" t="s">
        <v>2948</v>
      </c>
      <c r="B23">
        <v>2019</v>
      </c>
      <c r="C23">
        <v>60602196</v>
      </c>
      <c r="D23" s="2" t="s">
        <v>2968</v>
      </c>
      <c r="E23" s="2" t="s">
        <v>436</v>
      </c>
      <c r="F23" s="2" t="s">
        <v>437</v>
      </c>
      <c r="G23" s="2" t="s">
        <v>421</v>
      </c>
      <c r="H23">
        <v>0</v>
      </c>
      <c r="I23">
        <v>0</v>
      </c>
      <c r="J23">
        <v>0</v>
      </c>
      <c r="K23">
        <v>0</v>
      </c>
      <c r="L23">
        <v>0</v>
      </c>
      <c r="M23">
        <v>218</v>
      </c>
      <c r="N23">
        <v>218</v>
      </c>
    </row>
    <row r="24" spans="1:14">
      <c r="A24" s="2" t="s">
        <v>2948</v>
      </c>
      <c r="B24">
        <v>2019</v>
      </c>
      <c r="C24">
        <v>60600763</v>
      </c>
      <c r="D24" s="2" t="s">
        <v>1596</v>
      </c>
      <c r="E24" s="2" t="s">
        <v>438</v>
      </c>
      <c r="F24" s="2" t="s">
        <v>439</v>
      </c>
      <c r="G24" s="2" t="s">
        <v>421</v>
      </c>
      <c r="H24">
        <v>6</v>
      </c>
      <c r="I24">
        <v>3</v>
      </c>
      <c r="J24">
        <v>30</v>
      </c>
      <c r="K24">
        <v>6</v>
      </c>
      <c r="L24">
        <v>6</v>
      </c>
      <c r="M24">
        <v>3</v>
      </c>
      <c r="N24">
        <v>54</v>
      </c>
    </row>
    <row r="25" spans="1:14">
      <c r="A25" s="2" t="s">
        <v>2948</v>
      </c>
      <c r="B25">
        <v>2019</v>
      </c>
      <c r="C25">
        <v>15949231</v>
      </c>
      <c r="D25" s="2" t="s">
        <v>2969</v>
      </c>
      <c r="E25" s="2" t="s">
        <v>2970</v>
      </c>
      <c r="F25" s="2" t="s">
        <v>493</v>
      </c>
      <c r="G25" s="2" t="s">
        <v>446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</row>
    <row r="26" spans="1:14">
      <c r="A26" s="2" t="s">
        <v>2948</v>
      </c>
      <c r="B26">
        <v>2019</v>
      </c>
      <c r="C26">
        <v>15913631</v>
      </c>
      <c r="D26" s="2" t="s">
        <v>520</v>
      </c>
      <c r="E26" s="2" t="s">
        <v>521</v>
      </c>
      <c r="F26" s="2" t="s">
        <v>569</v>
      </c>
      <c r="G26" s="2" t="s">
        <v>446</v>
      </c>
      <c r="H26">
        <v>2</v>
      </c>
      <c r="I26">
        <v>0</v>
      </c>
      <c r="J26">
        <v>5</v>
      </c>
      <c r="K26">
        <v>4</v>
      </c>
      <c r="L26">
        <v>1</v>
      </c>
      <c r="M26">
        <v>0</v>
      </c>
      <c r="N26">
        <v>12</v>
      </c>
    </row>
    <row r="27" spans="1:14">
      <c r="A27" s="2" t="s">
        <v>2948</v>
      </c>
      <c r="B27">
        <v>2019</v>
      </c>
      <c r="C27">
        <v>15952140</v>
      </c>
      <c r="D27" s="2" t="s">
        <v>548</v>
      </c>
      <c r="E27" s="2" t="s">
        <v>549</v>
      </c>
      <c r="F27" s="2" t="s">
        <v>550</v>
      </c>
      <c r="G27" s="2" t="s">
        <v>446</v>
      </c>
      <c r="H27">
        <v>14</v>
      </c>
      <c r="I27">
        <v>1</v>
      </c>
      <c r="J27">
        <v>0</v>
      </c>
      <c r="K27">
        <v>0</v>
      </c>
      <c r="L27">
        <v>0</v>
      </c>
      <c r="M27">
        <v>0</v>
      </c>
      <c r="N27">
        <v>15</v>
      </c>
    </row>
    <row r="28" spans="1:14">
      <c r="A28" s="2" t="s">
        <v>2948</v>
      </c>
      <c r="B28">
        <v>2019</v>
      </c>
      <c r="C28">
        <v>15917604</v>
      </c>
      <c r="D28" s="2" t="s">
        <v>2971</v>
      </c>
      <c r="E28" s="2" t="s">
        <v>655</v>
      </c>
      <c r="F28" s="2" t="s">
        <v>493</v>
      </c>
      <c r="G28" s="2" t="s">
        <v>446</v>
      </c>
      <c r="H28">
        <v>187901</v>
      </c>
      <c r="I28">
        <v>0</v>
      </c>
      <c r="J28">
        <v>762</v>
      </c>
      <c r="K28">
        <v>0</v>
      </c>
      <c r="L28">
        <v>1</v>
      </c>
      <c r="M28">
        <v>882</v>
      </c>
      <c r="N28">
        <v>189546</v>
      </c>
    </row>
    <row r="29" spans="1:14">
      <c r="A29" s="2" t="s">
        <v>2948</v>
      </c>
      <c r="B29">
        <v>2019</v>
      </c>
      <c r="C29">
        <v>15911510</v>
      </c>
      <c r="D29" s="2" t="s">
        <v>570</v>
      </c>
      <c r="E29" s="2" t="s">
        <v>571</v>
      </c>
      <c r="F29" s="2" t="s">
        <v>572</v>
      </c>
      <c r="G29" s="2" t="s">
        <v>446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</row>
    <row r="30" spans="1:14">
      <c r="A30" s="2" t="s">
        <v>2948</v>
      </c>
      <c r="B30">
        <v>2019</v>
      </c>
      <c r="C30">
        <v>15951405</v>
      </c>
      <c r="D30" s="2" t="s">
        <v>2972</v>
      </c>
      <c r="E30" s="2" t="s">
        <v>574</v>
      </c>
      <c r="F30" s="2" t="s">
        <v>575</v>
      </c>
      <c r="G30" s="2" t="s">
        <v>446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2</v>
      </c>
    </row>
    <row r="31" spans="1:14">
      <c r="A31" s="2" t="s">
        <v>2948</v>
      </c>
      <c r="B31">
        <v>2019</v>
      </c>
      <c r="C31">
        <v>15951067</v>
      </c>
      <c r="D31" s="2" t="s">
        <v>576</v>
      </c>
      <c r="E31" s="2" t="s">
        <v>577</v>
      </c>
      <c r="F31" s="2" t="s">
        <v>578</v>
      </c>
      <c r="G31" s="2" t="s">
        <v>446</v>
      </c>
      <c r="H31">
        <v>0</v>
      </c>
      <c r="I31">
        <v>0</v>
      </c>
      <c r="J31">
        <v>7</v>
      </c>
      <c r="K31">
        <v>3</v>
      </c>
      <c r="L31">
        <v>2</v>
      </c>
      <c r="M31">
        <v>2</v>
      </c>
      <c r="N31">
        <v>14</v>
      </c>
    </row>
    <row r="32" spans="1:14">
      <c r="A32" s="2" t="s">
        <v>2948</v>
      </c>
      <c r="B32">
        <v>2019</v>
      </c>
      <c r="C32">
        <v>15932747</v>
      </c>
      <c r="D32" s="2" t="s">
        <v>590</v>
      </c>
      <c r="E32" s="2" t="s">
        <v>591</v>
      </c>
      <c r="F32" s="2" t="s">
        <v>592</v>
      </c>
      <c r="G32" s="2" t="s">
        <v>446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2</v>
      </c>
    </row>
    <row r="33" spans="1:14">
      <c r="A33" s="2" t="s">
        <v>2948</v>
      </c>
      <c r="B33">
        <v>2019</v>
      </c>
      <c r="C33">
        <v>15950074</v>
      </c>
      <c r="D33" s="2" t="s">
        <v>596</v>
      </c>
      <c r="E33" s="2" t="s">
        <v>597</v>
      </c>
      <c r="F33" s="2" t="s">
        <v>514</v>
      </c>
      <c r="G33" s="2" t="s">
        <v>446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2</v>
      </c>
    </row>
    <row r="34" spans="1:14">
      <c r="A34" s="2" t="s">
        <v>2948</v>
      </c>
      <c r="B34">
        <v>2019</v>
      </c>
      <c r="C34">
        <v>15918799</v>
      </c>
      <c r="D34" s="2" t="s">
        <v>2973</v>
      </c>
      <c r="E34" s="2" t="s">
        <v>2974</v>
      </c>
      <c r="F34" s="2" t="s">
        <v>2220</v>
      </c>
      <c r="G34" s="2" t="s">
        <v>446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</row>
    <row r="35" spans="1:14">
      <c r="A35" s="2" t="s">
        <v>2948</v>
      </c>
      <c r="B35">
        <v>2019</v>
      </c>
      <c r="C35">
        <v>15813136</v>
      </c>
      <c r="D35" s="2" t="s">
        <v>2975</v>
      </c>
      <c r="E35" s="2" t="s">
        <v>2976</v>
      </c>
      <c r="F35" s="2" t="s">
        <v>2977</v>
      </c>
      <c r="G35" s="2" t="s">
        <v>680</v>
      </c>
      <c r="H35">
        <v>0</v>
      </c>
      <c r="I35">
        <v>0</v>
      </c>
      <c r="J35">
        <v>1</v>
      </c>
      <c r="K35">
        <v>0</v>
      </c>
      <c r="L35">
        <v>1</v>
      </c>
      <c r="M35">
        <v>2</v>
      </c>
      <c r="N35">
        <v>4</v>
      </c>
    </row>
    <row r="36" spans="1:14">
      <c r="A36" s="2" t="s">
        <v>2948</v>
      </c>
      <c r="B36">
        <v>2019</v>
      </c>
      <c r="C36">
        <v>15813143</v>
      </c>
      <c r="D36" s="2" t="s">
        <v>2978</v>
      </c>
      <c r="E36" s="2" t="s">
        <v>2979</v>
      </c>
      <c r="F36" s="2" t="s">
        <v>2980</v>
      </c>
      <c r="G36" s="2" t="s">
        <v>680</v>
      </c>
      <c r="H36">
        <v>12</v>
      </c>
      <c r="I36">
        <v>0</v>
      </c>
      <c r="J36">
        <v>21</v>
      </c>
      <c r="K36">
        <v>29</v>
      </c>
      <c r="L36">
        <v>23</v>
      </c>
      <c r="M36">
        <v>0</v>
      </c>
      <c r="N36">
        <v>85</v>
      </c>
    </row>
    <row r="37" spans="1:14">
      <c r="A37" s="2" t="s">
        <v>2948</v>
      </c>
      <c r="B37">
        <v>2019</v>
      </c>
      <c r="C37">
        <v>15814373</v>
      </c>
      <c r="D37" s="2" t="s">
        <v>2981</v>
      </c>
      <c r="E37" s="2" t="s">
        <v>722</v>
      </c>
      <c r="F37" s="2" t="s">
        <v>723</v>
      </c>
      <c r="G37" s="2" t="s">
        <v>680</v>
      </c>
      <c r="H37">
        <v>23093</v>
      </c>
      <c r="I37">
        <v>0</v>
      </c>
      <c r="J37">
        <v>26</v>
      </c>
      <c r="K37">
        <v>0</v>
      </c>
      <c r="L37">
        <v>0</v>
      </c>
      <c r="M37">
        <v>29</v>
      </c>
      <c r="N37">
        <v>23148</v>
      </c>
    </row>
    <row r="38" spans="1:14">
      <c r="A38" s="2" t="s">
        <v>2948</v>
      </c>
      <c r="B38">
        <v>2019</v>
      </c>
      <c r="C38">
        <v>15813460</v>
      </c>
      <c r="D38" s="2" t="s">
        <v>2982</v>
      </c>
      <c r="E38" s="2" t="s">
        <v>2983</v>
      </c>
      <c r="F38" s="2" t="s">
        <v>2984</v>
      </c>
      <c r="G38" s="2" t="s">
        <v>680</v>
      </c>
      <c r="H38">
        <v>0</v>
      </c>
      <c r="I38">
        <v>0</v>
      </c>
      <c r="J38">
        <v>0</v>
      </c>
      <c r="K38">
        <v>0</v>
      </c>
      <c r="L38">
        <v>2</v>
      </c>
      <c r="M38">
        <v>0</v>
      </c>
      <c r="N38">
        <v>2</v>
      </c>
    </row>
    <row r="39" spans="1:14">
      <c r="A39" s="2" t="s">
        <v>2948</v>
      </c>
      <c r="B39">
        <v>2019</v>
      </c>
      <c r="C39">
        <v>15813946</v>
      </c>
      <c r="D39" s="2" t="s">
        <v>2985</v>
      </c>
      <c r="E39" s="2" t="s">
        <v>2986</v>
      </c>
      <c r="F39" s="2" t="s">
        <v>2987</v>
      </c>
      <c r="G39" s="2" t="s">
        <v>680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</row>
    <row r="40" spans="1:14">
      <c r="A40" s="2" t="s">
        <v>2948</v>
      </c>
      <c r="B40">
        <v>2019</v>
      </c>
      <c r="C40">
        <v>15811641</v>
      </c>
      <c r="D40" s="2" t="s">
        <v>727</v>
      </c>
      <c r="E40" s="2" t="s">
        <v>728</v>
      </c>
      <c r="F40" s="2" t="s">
        <v>729</v>
      </c>
      <c r="G40" s="2" t="s">
        <v>680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2</v>
      </c>
    </row>
    <row r="41" spans="1:14">
      <c r="A41" s="2" t="s">
        <v>2948</v>
      </c>
      <c r="B41">
        <v>2019</v>
      </c>
      <c r="C41">
        <v>54204832</v>
      </c>
      <c r="D41" s="2" t="s">
        <v>755</v>
      </c>
      <c r="E41" s="2" t="s">
        <v>756</v>
      </c>
      <c r="F41" s="2" t="s">
        <v>757</v>
      </c>
      <c r="G41" s="2" t="s">
        <v>742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</row>
    <row r="42" spans="1:14">
      <c r="A42" s="2" t="s">
        <v>2948</v>
      </c>
      <c r="B42">
        <v>2019</v>
      </c>
      <c r="C42">
        <v>98203463</v>
      </c>
      <c r="D42" s="2" t="s">
        <v>797</v>
      </c>
      <c r="E42" s="2" t="s">
        <v>798</v>
      </c>
      <c r="F42" s="2" t="s">
        <v>784</v>
      </c>
      <c r="G42" s="2" t="s">
        <v>785</v>
      </c>
      <c r="H42">
        <v>1</v>
      </c>
      <c r="I42">
        <v>3</v>
      </c>
      <c r="J42">
        <v>3</v>
      </c>
      <c r="K42">
        <v>12</v>
      </c>
      <c r="L42">
        <v>1</v>
      </c>
      <c r="M42">
        <v>1</v>
      </c>
      <c r="N42">
        <v>21</v>
      </c>
    </row>
    <row r="43" spans="1:14">
      <c r="A43" s="2" t="s">
        <v>2948</v>
      </c>
      <c r="B43">
        <v>2019</v>
      </c>
      <c r="C43">
        <v>98202698</v>
      </c>
      <c r="D43" s="2" t="s">
        <v>815</v>
      </c>
      <c r="E43" s="2" t="s">
        <v>816</v>
      </c>
      <c r="F43" s="2" t="s">
        <v>817</v>
      </c>
      <c r="G43" s="2" t="s">
        <v>785</v>
      </c>
      <c r="H43">
        <v>2</v>
      </c>
      <c r="I43">
        <v>0</v>
      </c>
      <c r="J43">
        <v>1</v>
      </c>
      <c r="K43">
        <v>1</v>
      </c>
      <c r="L43">
        <v>1</v>
      </c>
      <c r="M43">
        <v>1</v>
      </c>
      <c r="N43">
        <v>6</v>
      </c>
    </row>
    <row r="44" spans="1:14">
      <c r="A44" s="2" t="s">
        <v>2948</v>
      </c>
      <c r="B44">
        <v>2019</v>
      </c>
      <c r="C44">
        <v>33733384</v>
      </c>
      <c r="D44" s="2" t="s">
        <v>866</v>
      </c>
      <c r="E44" s="2" t="s">
        <v>867</v>
      </c>
      <c r="F44" s="2" t="s">
        <v>868</v>
      </c>
      <c r="G44" s="2" t="s">
        <v>838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1</v>
      </c>
    </row>
    <row r="45" spans="1:14">
      <c r="A45" s="2" t="s">
        <v>2948</v>
      </c>
      <c r="B45">
        <v>2019</v>
      </c>
      <c r="C45">
        <v>33604340</v>
      </c>
      <c r="D45" s="2" t="s">
        <v>872</v>
      </c>
      <c r="E45" s="2" t="s">
        <v>873</v>
      </c>
      <c r="F45" s="2" t="s">
        <v>874</v>
      </c>
      <c r="G45" s="2" t="s">
        <v>838</v>
      </c>
      <c r="H45">
        <v>5</v>
      </c>
      <c r="I45">
        <v>0</v>
      </c>
      <c r="J45">
        <v>6</v>
      </c>
      <c r="K45">
        <v>3</v>
      </c>
      <c r="L45">
        <v>5</v>
      </c>
      <c r="M45">
        <v>0</v>
      </c>
      <c r="N45">
        <v>19</v>
      </c>
    </row>
    <row r="46" spans="1:14">
      <c r="A46" s="2" t="s">
        <v>2948</v>
      </c>
      <c r="B46">
        <v>2019</v>
      </c>
      <c r="C46">
        <v>54804318</v>
      </c>
      <c r="D46" s="2" t="s">
        <v>2988</v>
      </c>
      <c r="E46" s="2" t="s">
        <v>954</v>
      </c>
      <c r="F46" s="2" t="s">
        <v>955</v>
      </c>
      <c r="G46" s="2" t="s">
        <v>956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</row>
    <row r="47" spans="1:14">
      <c r="A47" s="2" t="s">
        <v>2948</v>
      </c>
      <c r="B47">
        <v>2019</v>
      </c>
      <c r="C47">
        <v>54804129</v>
      </c>
      <c r="D47" s="2" t="s">
        <v>988</v>
      </c>
      <c r="E47" s="2" t="s">
        <v>989</v>
      </c>
      <c r="F47" s="2" t="s">
        <v>990</v>
      </c>
      <c r="G47" s="2" t="s">
        <v>956</v>
      </c>
      <c r="H47">
        <v>2</v>
      </c>
      <c r="I47">
        <v>0</v>
      </c>
      <c r="J47">
        <v>2</v>
      </c>
      <c r="K47">
        <v>0</v>
      </c>
      <c r="L47">
        <v>0</v>
      </c>
      <c r="M47">
        <v>0</v>
      </c>
      <c r="N47">
        <v>4</v>
      </c>
    </row>
    <row r="48" spans="1:14">
      <c r="A48" s="2" t="s">
        <v>2948</v>
      </c>
      <c r="B48">
        <v>2019</v>
      </c>
      <c r="C48">
        <v>46101023</v>
      </c>
      <c r="D48" s="2" t="s">
        <v>2989</v>
      </c>
      <c r="E48" s="2" t="s">
        <v>2990</v>
      </c>
      <c r="F48" s="2" t="s">
        <v>1030</v>
      </c>
      <c r="G48" s="2" t="s">
        <v>1006</v>
      </c>
      <c r="H48">
        <v>0</v>
      </c>
      <c r="I48">
        <v>0</v>
      </c>
      <c r="J48">
        <v>8</v>
      </c>
      <c r="K48">
        <v>10</v>
      </c>
      <c r="L48">
        <v>12</v>
      </c>
      <c r="M48">
        <v>0</v>
      </c>
      <c r="N48">
        <v>30</v>
      </c>
    </row>
    <row r="49" spans="1:14">
      <c r="A49" s="2" t="s">
        <v>2948</v>
      </c>
      <c r="B49">
        <v>2019</v>
      </c>
      <c r="C49">
        <v>46108081</v>
      </c>
      <c r="D49" s="2" t="s">
        <v>1037</v>
      </c>
      <c r="E49" s="2" t="s">
        <v>2991</v>
      </c>
      <c r="F49" s="2"/>
      <c r="G49" s="2" t="s">
        <v>1006</v>
      </c>
      <c r="H49">
        <v>2</v>
      </c>
      <c r="I49">
        <v>0</v>
      </c>
      <c r="J49">
        <v>0</v>
      </c>
      <c r="K49">
        <v>2</v>
      </c>
      <c r="L49">
        <v>0</v>
      </c>
      <c r="M49">
        <v>0</v>
      </c>
      <c r="N49">
        <v>4</v>
      </c>
    </row>
    <row r="50" spans="1:14">
      <c r="A50" s="2" t="s">
        <v>2948</v>
      </c>
      <c r="B50">
        <v>2019</v>
      </c>
      <c r="C50">
        <v>57205922</v>
      </c>
      <c r="D50" s="2" t="s">
        <v>1067</v>
      </c>
      <c r="E50" s="2" t="s">
        <v>1068</v>
      </c>
      <c r="F50" s="2" t="s">
        <v>1054</v>
      </c>
      <c r="G50" s="2" t="s">
        <v>1048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</row>
    <row r="51" spans="1:14">
      <c r="A51" s="2" t="s">
        <v>2948</v>
      </c>
      <c r="B51">
        <v>2019</v>
      </c>
      <c r="C51">
        <v>57205314</v>
      </c>
      <c r="D51" s="2" t="s">
        <v>1069</v>
      </c>
      <c r="E51" s="2" t="s">
        <v>1070</v>
      </c>
      <c r="F51" s="2" t="s">
        <v>1071</v>
      </c>
      <c r="G51" s="2" t="s">
        <v>1048</v>
      </c>
      <c r="H51">
        <v>0</v>
      </c>
      <c r="I51">
        <v>0</v>
      </c>
      <c r="J51">
        <v>0</v>
      </c>
      <c r="K51">
        <v>2</v>
      </c>
      <c r="L51">
        <v>0</v>
      </c>
      <c r="M51">
        <v>0</v>
      </c>
      <c r="N51">
        <v>2</v>
      </c>
    </row>
    <row r="52" spans="1:14">
      <c r="A52" s="2" t="s">
        <v>2948</v>
      </c>
      <c r="B52">
        <v>2019</v>
      </c>
      <c r="C52">
        <v>57205890</v>
      </c>
      <c r="D52" s="2" t="s">
        <v>2992</v>
      </c>
      <c r="E52" s="2" t="s">
        <v>2993</v>
      </c>
      <c r="F52" s="2" t="s">
        <v>2994</v>
      </c>
      <c r="G52" s="2" t="s">
        <v>1048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3</v>
      </c>
    </row>
    <row r="53" spans="1:14">
      <c r="A53" s="2" t="s">
        <v>2948</v>
      </c>
      <c r="B53">
        <v>2019</v>
      </c>
      <c r="C53">
        <v>60414143</v>
      </c>
      <c r="D53" s="2" t="s">
        <v>1086</v>
      </c>
      <c r="E53" s="2" t="s">
        <v>1087</v>
      </c>
      <c r="F53" s="2" t="s">
        <v>868</v>
      </c>
      <c r="G53" s="2" t="s">
        <v>1079</v>
      </c>
      <c r="H53">
        <v>7</v>
      </c>
      <c r="I53">
        <v>0</v>
      </c>
      <c r="J53">
        <v>65</v>
      </c>
      <c r="K53">
        <v>55</v>
      </c>
      <c r="L53">
        <v>57</v>
      </c>
      <c r="M53">
        <v>24</v>
      </c>
      <c r="N53">
        <v>208</v>
      </c>
    </row>
    <row r="54" spans="1:14">
      <c r="A54" s="2" t="s">
        <v>2948</v>
      </c>
      <c r="B54">
        <v>2019</v>
      </c>
      <c r="C54">
        <v>85207007</v>
      </c>
      <c r="D54" s="2" t="s">
        <v>1104</v>
      </c>
      <c r="E54" s="2" t="s">
        <v>1105</v>
      </c>
      <c r="F54" s="2" t="s">
        <v>1106</v>
      </c>
      <c r="G54" s="2" t="s">
        <v>1099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</row>
    <row r="55" spans="1:14">
      <c r="A55" s="2" t="s">
        <v>2948</v>
      </c>
      <c r="B55">
        <v>2019</v>
      </c>
      <c r="C55">
        <v>60101921</v>
      </c>
      <c r="D55" s="2" t="s">
        <v>1117</v>
      </c>
      <c r="E55" s="2" t="s">
        <v>1118</v>
      </c>
      <c r="F55" s="2" t="s">
        <v>1119</v>
      </c>
      <c r="G55" s="2" t="s">
        <v>1116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</row>
    <row r="56" spans="1:14">
      <c r="A56" s="2" t="s">
        <v>2948</v>
      </c>
      <c r="B56">
        <v>2019</v>
      </c>
      <c r="C56">
        <v>60102508</v>
      </c>
      <c r="D56" s="2" t="s">
        <v>1126</v>
      </c>
      <c r="E56" s="2" t="s">
        <v>1127</v>
      </c>
      <c r="F56" s="2" t="s">
        <v>1128</v>
      </c>
      <c r="G56" s="2" t="s">
        <v>1116</v>
      </c>
      <c r="H56">
        <v>2</v>
      </c>
      <c r="I56">
        <v>0</v>
      </c>
      <c r="J56">
        <v>2</v>
      </c>
      <c r="K56">
        <v>0</v>
      </c>
      <c r="L56">
        <v>0</v>
      </c>
      <c r="M56">
        <v>1</v>
      </c>
      <c r="N56">
        <v>5</v>
      </c>
    </row>
    <row r="57" spans="1:14">
      <c r="A57" s="2" t="s">
        <v>2948</v>
      </c>
      <c r="B57">
        <v>2019</v>
      </c>
      <c r="C57">
        <v>43810161</v>
      </c>
      <c r="D57" s="2" t="s">
        <v>2995</v>
      </c>
      <c r="E57" s="2" t="s">
        <v>2996</v>
      </c>
      <c r="F57" s="2" t="s">
        <v>2997</v>
      </c>
      <c r="G57" s="2" t="s">
        <v>1135</v>
      </c>
      <c r="H57">
        <v>0</v>
      </c>
      <c r="I57">
        <v>0</v>
      </c>
      <c r="J57">
        <v>39</v>
      </c>
      <c r="K57">
        <v>0</v>
      </c>
      <c r="L57">
        <v>0</v>
      </c>
      <c r="M57">
        <v>0</v>
      </c>
      <c r="N57">
        <v>39</v>
      </c>
    </row>
    <row r="58" spans="1:14">
      <c r="A58" s="2" t="s">
        <v>2948</v>
      </c>
      <c r="B58">
        <v>2019</v>
      </c>
      <c r="C58">
        <v>43809932</v>
      </c>
      <c r="D58" s="2" t="s">
        <v>1200</v>
      </c>
      <c r="E58" s="2" t="s">
        <v>1201</v>
      </c>
      <c r="F58" s="2" t="s">
        <v>1202</v>
      </c>
      <c r="G58" s="2" t="s">
        <v>1135</v>
      </c>
      <c r="H58">
        <v>1</v>
      </c>
      <c r="I58">
        <v>0</v>
      </c>
      <c r="J58">
        <v>0</v>
      </c>
      <c r="K58">
        <v>2</v>
      </c>
      <c r="L58">
        <v>1</v>
      </c>
      <c r="M58">
        <v>0</v>
      </c>
      <c r="N58">
        <v>4</v>
      </c>
    </row>
    <row r="59" spans="1:14">
      <c r="A59" s="2" t="s">
        <v>2948</v>
      </c>
      <c r="B59">
        <v>2019</v>
      </c>
      <c r="C59">
        <v>34103314</v>
      </c>
      <c r="D59" s="2" t="s">
        <v>1238</v>
      </c>
      <c r="E59" s="2" t="s">
        <v>1239</v>
      </c>
      <c r="F59" s="2" t="s">
        <v>1240</v>
      </c>
      <c r="G59" s="2" t="s">
        <v>1206</v>
      </c>
      <c r="H59">
        <v>0</v>
      </c>
      <c r="I59">
        <v>238</v>
      </c>
      <c r="J59">
        <v>0</v>
      </c>
      <c r="K59">
        <v>0</v>
      </c>
      <c r="L59">
        <v>65</v>
      </c>
      <c r="M59">
        <v>1026</v>
      </c>
      <c r="N59">
        <v>1329</v>
      </c>
    </row>
    <row r="60" spans="1:14">
      <c r="A60" s="2" t="s">
        <v>2948</v>
      </c>
      <c r="B60">
        <v>2019</v>
      </c>
      <c r="C60">
        <v>54313481</v>
      </c>
      <c r="D60" s="2" t="s">
        <v>1256</v>
      </c>
      <c r="E60" s="2" t="s">
        <v>1257</v>
      </c>
      <c r="F60" s="2" t="s">
        <v>1258</v>
      </c>
      <c r="G60" s="2" t="s">
        <v>1255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2</v>
      </c>
    </row>
    <row r="61" spans="1:14">
      <c r="A61" s="2" t="s">
        <v>2948</v>
      </c>
      <c r="B61">
        <v>2019</v>
      </c>
      <c r="C61">
        <v>54314962</v>
      </c>
      <c r="D61" s="2" t="s">
        <v>1320</v>
      </c>
      <c r="E61" s="2" t="s">
        <v>1321</v>
      </c>
      <c r="F61" s="2" t="s">
        <v>1322</v>
      </c>
      <c r="G61" s="2" t="s">
        <v>1255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</row>
    <row r="62" spans="1:14">
      <c r="A62" s="2" t="s">
        <v>2948</v>
      </c>
      <c r="B62">
        <v>2019</v>
      </c>
      <c r="C62">
        <v>54315017</v>
      </c>
      <c r="D62" s="2" t="s">
        <v>1326</v>
      </c>
      <c r="E62" s="2" t="s">
        <v>1327</v>
      </c>
      <c r="F62" s="2" t="s">
        <v>1328</v>
      </c>
      <c r="G62" s="2" t="s">
        <v>1255</v>
      </c>
      <c r="H62">
        <v>3892</v>
      </c>
      <c r="I62">
        <v>0</v>
      </c>
      <c r="J62">
        <v>20323</v>
      </c>
      <c r="K62">
        <v>40272</v>
      </c>
      <c r="L62">
        <v>11034</v>
      </c>
      <c r="M62">
        <v>7725</v>
      </c>
      <c r="N62">
        <v>83246</v>
      </c>
    </row>
    <row r="63" spans="1:14">
      <c r="A63" s="2" t="s">
        <v>2948</v>
      </c>
      <c r="B63">
        <v>2019</v>
      </c>
      <c r="C63">
        <v>54313812</v>
      </c>
      <c r="D63" s="2" t="s">
        <v>2998</v>
      </c>
      <c r="E63" s="2" t="s">
        <v>2999</v>
      </c>
      <c r="F63" s="2" t="s">
        <v>1274</v>
      </c>
      <c r="G63" s="2" t="s">
        <v>1255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</row>
    <row r="64" spans="1:14">
      <c r="A64" s="2" t="s">
        <v>2948</v>
      </c>
      <c r="B64">
        <v>2019</v>
      </c>
      <c r="C64">
        <v>54312841</v>
      </c>
      <c r="D64" s="2" t="s">
        <v>1329</v>
      </c>
      <c r="E64" s="2" t="s">
        <v>1330</v>
      </c>
      <c r="F64" s="2" t="s">
        <v>1331</v>
      </c>
      <c r="G64" s="2" t="s">
        <v>1255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</row>
    <row r="65" spans="1:14">
      <c r="A65" s="2" t="s">
        <v>2948</v>
      </c>
      <c r="B65">
        <v>2019</v>
      </c>
      <c r="C65">
        <v>16405181</v>
      </c>
      <c r="D65" s="2" t="s">
        <v>1357</v>
      </c>
      <c r="E65" s="2" t="s">
        <v>1358</v>
      </c>
      <c r="F65" s="2" t="s">
        <v>1359</v>
      </c>
      <c r="G65" s="2" t="s">
        <v>1340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2</v>
      </c>
    </row>
    <row r="66" spans="1:14">
      <c r="A66" s="2" t="s">
        <v>2948</v>
      </c>
      <c r="B66">
        <v>2019</v>
      </c>
      <c r="C66">
        <v>98102201</v>
      </c>
      <c r="D66" s="2" t="s">
        <v>1379</v>
      </c>
      <c r="E66" s="2" t="s">
        <v>1380</v>
      </c>
      <c r="F66" s="2" t="s">
        <v>72</v>
      </c>
      <c r="G66" s="2" t="s">
        <v>1378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</row>
    <row r="67" spans="1:14">
      <c r="A67" s="2" t="s">
        <v>2948</v>
      </c>
      <c r="B67">
        <v>2019</v>
      </c>
      <c r="C67">
        <v>98102889</v>
      </c>
      <c r="D67" s="2" t="s">
        <v>1387</v>
      </c>
      <c r="E67" s="2" t="s">
        <v>1388</v>
      </c>
      <c r="F67" s="2" t="s">
        <v>1389</v>
      </c>
      <c r="G67" s="2" t="s">
        <v>1378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</row>
    <row r="68" spans="1:14">
      <c r="A68" s="2" t="s">
        <v>2948</v>
      </c>
      <c r="B68">
        <v>2019</v>
      </c>
      <c r="C68">
        <v>98102420</v>
      </c>
      <c r="D68" s="2" t="s">
        <v>1395</v>
      </c>
      <c r="E68" s="2" t="s">
        <v>1396</v>
      </c>
      <c r="F68" s="2" t="s">
        <v>1377</v>
      </c>
      <c r="G68" s="2" t="s">
        <v>1378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2</v>
      </c>
    </row>
    <row r="69" spans="1:14">
      <c r="A69" s="2" t="s">
        <v>2948</v>
      </c>
      <c r="B69">
        <v>2019</v>
      </c>
      <c r="C69">
        <v>98101871</v>
      </c>
      <c r="D69" s="2" t="s">
        <v>3000</v>
      </c>
      <c r="E69" s="2" t="s">
        <v>3001</v>
      </c>
      <c r="F69" s="2" t="s">
        <v>60</v>
      </c>
      <c r="G69" s="2" t="s">
        <v>1378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</row>
    <row r="70" spans="1:14">
      <c r="A70" s="2" t="s">
        <v>2948</v>
      </c>
      <c r="B70">
        <v>2019</v>
      </c>
      <c r="C70">
        <v>15612365</v>
      </c>
      <c r="D70" s="2" t="s">
        <v>1454</v>
      </c>
      <c r="E70" s="2" t="s">
        <v>1455</v>
      </c>
      <c r="F70" s="2" t="s">
        <v>1456</v>
      </c>
      <c r="G70" s="2" t="s">
        <v>1406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>
        <v>2</v>
      </c>
    </row>
    <row r="71" spans="1:14">
      <c r="A71" s="2" t="s">
        <v>2948</v>
      </c>
      <c r="B71">
        <v>2019</v>
      </c>
      <c r="C71">
        <v>15609063</v>
      </c>
      <c r="D71" s="2" t="s">
        <v>3002</v>
      </c>
      <c r="E71" s="2" t="s">
        <v>1495</v>
      </c>
      <c r="F71" s="2" t="s">
        <v>1496</v>
      </c>
      <c r="G71" s="2" t="s">
        <v>1406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</row>
    <row r="72" spans="1:14">
      <c r="A72" s="2" t="s">
        <v>2948</v>
      </c>
      <c r="B72">
        <v>2019</v>
      </c>
      <c r="C72">
        <v>15604887</v>
      </c>
      <c r="D72" s="2" t="s">
        <v>1507</v>
      </c>
      <c r="E72" s="2" t="s">
        <v>1508</v>
      </c>
      <c r="F72" s="2" t="s">
        <v>1509</v>
      </c>
      <c r="G72" s="2" t="s">
        <v>1406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</row>
    <row r="73" spans="1:14">
      <c r="A73" s="2" t="s">
        <v>2948</v>
      </c>
      <c r="B73">
        <v>2019</v>
      </c>
      <c r="C73">
        <v>34501258</v>
      </c>
      <c r="D73" s="2" t="s">
        <v>1513</v>
      </c>
      <c r="E73" s="2" t="s">
        <v>1514</v>
      </c>
      <c r="F73" s="2" t="s">
        <v>1515</v>
      </c>
      <c r="G73" s="2" t="s">
        <v>1516</v>
      </c>
      <c r="H73">
        <v>14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</row>
    <row r="74" spans="1:14">
      <c r="A74" s="2" t="s">
        <v>2948</v>
      </c>
      <c r="B74">
        <v>2019</v>
      </c>
      <c r="C74">
        <v>34501221</v>
      </c>
      <c r="D74" s="2" t="s">
        <v>1517</v>
      </c>
      <c r="E74" s="2" t="s">
        <v>1518</v>
      </c>
      <c r="F74" s="2" t="s">
        <v>1519</v>
      </c>
      <c r="G74" s="2" t="s">
        <v>1516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</row>
    <row r="75" spans="1:14">
      <c r="A75" s="2" t="s">
        <v>2948</v>
      </c>
      <c r="B75">
        <v>2019</v>
      </c>
      <c r="C75">
        <v>54702255</v>
      </c>
      <c r="D75" s="2" t="s">
        <v>1526</v>
      </c>
      <c r="E75" s="2" t="s">
        <v>1527</v>
      </c>
      <c r="F75" s="2" t="s">
        <v>1528</v>
      </c>
      <c r="G75" s="2" t="s">
        <v>1529</v>
      </c>
      <c r="H75">
        <v>14</v>
      </c>
      <c r="I75">
        <v>0</v>
      </c>
      <c r="J75">
        <v>0</v>
      </c>
      <c r="K75">
        <v>0</v>
      </c>
      <c r="L75">
        <v>40</v>
      </c>
      <c r="M75">
        <v>13</v>
      </c>
      <c r="N75">
        <v>67</v>
      </c>
    </row>
    <row r="76" spans="1:14">
      <c r="A76" s="2" t="s">
        <v>2948</v>
      </c>
      <c r="B76">
        <v>2019</v>
      </c>
      <c r="C76">
        <v>54734146</v>
      </c>
      <c r="D76" s="2" t="s">
        <v>1536</v>
      </c>
      <c r="E76" s="2" t="s">
        <v>1537</v>
      </c>
      <c r="F76" s="2" t="s">
        <v>1538</v>
      </c>
      <c r="G76" s="2" t="s">
        <v>1529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</row>
    <row r="77" spans="1:14">
      <c r="A77" s="2" t="s">
        <v>2948</v>
      </c>
      <c r="B77">
        <v>2019</v>
      </c>
      <c r="C77">
        <v>60204276</v>
      </c>
      <c r="D77" s="2" t="s">
        <v>146</v>
      </c>
      <c r="E77" s="2" t="s">
        <v>1562</v>
      </c>
      <c r="F77" s="2" t="s">
        <v>1563</v>
      </c>
      <c r="G77" s="2" t="s">
        <v>1564</v>
      </c>
      <c r="H77">
        <v>0</v>
      </c>
      <c r="I77">
        <v>2</v>
      </c>
      <c r="J77">
        <v>0</v>
      </c>
      <c r="K77">
        <v>1</v>
      </c>
      <c r="L77">
        <v>0</v>
      </c>
      <c r="M77">
        <v>0</v>
      </c>
      <c r="N77">
        <v>3</v>
      </c>
    </row>
    <row r="78" spans="1:14">
      <c r="A78" s="2" t="s">
        <v>2948</v>
      </c>
      <c r="B78">
        <v>2019</v>
      </c>
      <c r="C78">
        <v>60201484</v>
      </c>
      <c r="D78" s="2" t="s">
        <v>1596</v>
      </c>
      <c r="E78" s="2" t="s">
        <v>1597</v>
      </c>
      <c r="F78" s="2" t="s">
        <v>1598</v>
      </c>
      <c r="G78" s="2" t="s">
        <v>1564</v>
      </c>
      <c r="H78">
        <v>296</v>
      </c>
      <c r="I78">
        <v>10</v>
      </c>
      <c r="J78">
        <v>481</v>
      </c>
      <c r="K78">
        <v>72</v>
      </c>
      <c r="L78">
        <v>120</v>
      </c>
      <c r="M78">
        <v>69</v>
      </c>
      <c r="N78">
        <v>1048</v>
      </c>
    </row>
    <row r="79" spans="1:14">
      <c r="A79" s="2" t="s">
        <v>2948</v>
      </c>
      <c r="B79">
        <v>2019</v>
      </c>
      <c r="C79">
        <v>60200735</v>
      </c>
      <c r="D79" s="2" t="s">
        <v>1596</v>
      </c>
      <c r="E79" s="2" t="s">
        <v>1599</v>
      </c>
      <c r="F79" s="2" t="s">
        <v>1598</v>
      </c>
      <c r="G79" s="2" t="s">
        <v>1564</v>
      </c>
      <c r="H79">
        <v>102509</v>
      </c>
      <c r="I79">
        <v>406</v>
      </c>
      <c r="J79">
        <v>46071</v>
      </c>
      <c r="K79">
        <v>10702</v>
      </c>
      <c r="L79">
        <v>12191</v>
      </c>
      <c r="M79">
        <v>11209</v>
      </c>
      <c r="N79">
        <v>183088</v>
      </c>
    </row>
    <row r="80" spans="1:14">
      <c r="A80" s="2" t="s">
        <v>2948</v>
      </c>
      <c r="B80">
        <v>2019</v>
      </c>
      <c r="C80">
        <v>58502501</v>
      </c>
      <c r="D80" s="2" t="s">
        <v>1614</v>
      </c>
      <c r="E80" s="2" t="s">
        <v>1615</v>
      </c>
      <c r="F80" s="2" t="s">
        <v>1616</v>
      </c>
      <c r="G80" s="2" t="s">
        <v>1610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2</v>
      </c>
    </row>
    <row r="81" spans="1:14">
      <c r="A81" s="2" t="s">
        <v>2948</v>
      </c>
      <c r="B81">
        <v>2019</v>
      </c>
      <c r="C81">
        <v>58501585</v>
      </c>
      <c r="D81" s="2" t="s">
        <v>1624</v>
      </c>
      <c r="E81" s="2" t="s">
        <v>1625</v>
      </c>
      <c r="F81" s="2" t="s">
        <v>1626</v>
      </c>
      <c r="G81" s="2" t="s">
        <v>1610</v>
      </c>
      <c r="H81">
        <v>0</v>
      </c>
      <c r="I81">
        <v>1</v>
      </c>
      <c r="J81">
        <v>2</v>
      </c>
      <c r="K81">
        <v>5</v>
      </c>
      <c r="L81">
        <v>0</v>
      </c>
      <c r="M81">
        <v>0</v>
      </c>
      <c r="N81">
        <v>8</v>
      </c>
    </row>
    <row r="82" spans="1:14">
      <c r="A82" s="2" t="s">
        <v>2948</v>
      </c>
      <c r="B82">
        <v>2019</v>
      </c>
      <c r="C82">
        <v>98805459</v>
      </c>
      <c r="D82" s="2" t="s">
        <v>1657</v>
      </c>
      <c r="E82" s="2" t="s">
        <v>1658</v>
      </c>
      <c r="F82" s="2" t="s">
        <v>1659</v>
      </c>
      <c r="G82" s="2" t="s">
        <v>1633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>
      <c r="A83" s="2" t="s">
        <v>2948</v>
      </c>
      <c r="B83">
        <v>2019</v>
      </c>
      <c r="C83">
        <v>98802391</v>
      </c>
      <c r="D83" s="2" t="s">
        <v>3003</v>
      </c>
      <c r="E83" s="2" t="s">
        <v>3004</v>
      </c>
      <c r="F83" s="2" t="s">
        <v>1632</v>
      </c>
      <c r="G83" s="2" t="s">
        <v>1633</v>
      </c>
      <c r="H83">
        <v>0</v>
      </c>
      <c r="I83">
        <v>0</v>
      </c>
      <c r="J83">
        <v>0</v>
      </c>
      <c r="K83">
        <v>0</v>
      </c>
      <c r="L83">
        <v>0</v>
      </c>
      <c r="M83">
        <v>8</v>
      </c>
      <c r="N83">
        <v>8</v>
      </c>
    </row>
    <row r="84" spans="1:14">
      <c r="A84" s="2" t="s">
        <v>2948</v>
      </c>
      <c r="B84">
        <v>2019</v>
      </c>
      <c r="C84">
        <v>61601079</v>
      </c>
      <c r="D84" s="2" t="s">
        <v>1698</v>
      </c>
      <c r="E84" s="2" t="s">
        <v>1699</v>
      </c>
      <c r="F84" s="2" t="s">
        <v>1700</v>
      </c>
      <c r="G84" s="2" t="s">
        <v>1688</v>
      </c>
      <c r="H84">
        <v>0</v>
      </c>
      <c r="I84">
        <v>0</v>
      </c>
      <c r="J84">
        <v>58</v>
      </c>
      <c r="K84">
        <v>0</v>
      </c>
      <c r="L84">
        <v>0</v>
      </c>
      <c r="M84">
        <v>0</v>
      </c>
      <c r="N84">
        <v>58</v>
      </c>
    </row>
    <row r="85" spans="1:14">
      <c r="A85" s="2" t="s">
        <v>2948</v>
      </c>
      <c r="B85">
        <v>2019</v>
      </c>
      <c r="C85">
        <v>61300606</v>
      </c>
      <c r="D85" s="2" t="s">
        <v>1709</v>
      </c>
      <c r="E85" s="2" t="s">
        <v>1710</v>
      </c>
      <c r="F85" s="2" t="s">
        <v>1711</v>
      </c>
      <c r="G85" s="2" t="s">
        <v>1688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>
      <c r="A86" s="2" t="s">
        <v>2948</v>
      </c>
      <c r="B86">
        <v>2019</v>
      </c>
      <c r="C86">
        <v>61300458</v>
      </c>
      <c r="D86" s="2" t="s">
        <v>70</v>
      </c>
      <c r="E86" s="2" t="s">
        <v>3005</v>
      </c>
      <c r="F86" s="2" t="s">
        <v>3006</v>
      </c>
      <c r="G86" s="2" t="s">
        <v>1688</v>
      </c>
      <c r="H86">
        <v>0</v>
      </c>
      <c r="I86">
        <v>0</v>
      </c>
      <c r="J86">
        <v>4790</v>
      </c>
      <c r="K86">
        <v>0</v>
      </c>
      <c r="L86">
        <v>0</v>
      </c>
      <c r="M86">
        <v>0</v>
      </c>
      <c r="N86">
        <v>4790</v>
      </c>
    </row>
    <row r="87" spans="1:14">
      <c r="A87" s="2" t="s">
        <v>2948</v>
      </c>
      <c r="B87">
        <v>2019</v>
      </c>
      <c r="C87">
        <v>61101084</v>
      </c>
      <c r="D87" s="2" t="s">
        <v>1735</v>
      </c>
      <c r="E87" s="2" t="s">
        <v>1736</v>
      </c>
      <c r="F87" s="2" t="s">
        <v>1737</v>
      </c>
      <c r="G87" s="2" t="s">
        <v>1688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2</v>
      </c>
    </row>
    <row r="88" spans="1:14">
      <c r="A88" s="2" t="s">
        <v>2948</v>
      </c>
      <c r="B88">
        <v>2019</v>
      </c>
      <c r="C88">
        <v>43403352</v>
      </c>
      <c r="D88" s="2" t="s">
        <v>1775</v>
      </c>
      <c r="E88" s="2" t="s">
        <v>1776</v>
      </c>
      <c r="F88" s="2" t="s">
        <v>1777</v>
      </c>
      <c r="G88" s="2" t="s">
        <v>1750</v>
      </c>
      <c r="H88">
        <v>0</v>
      </c>
      <c r="I88">
        <v>0</v>
      </c>
      <c r="J88">
        <v>0</v>
      </c>
      <c r="K88">
        <v>0</v>
      </c>
      <c r="L88">
        <v>16</v>
      </c>
      <c r="M88">
        <v>0</v>
      </c>
      <c r="N88">
        <v>16</v>
      </c>
    </row>
    <row r="89" spans="1:14">
      <c r="A89" s="2" t="s">
        <v>2948</v>
      </c>
      <c r="B89">
        <v>2019</v>
      </c>
      <c r="C89">
        <v>43405654</v>
      </c>
      <c r="D89" s="2" t="s">
        <v>1807</v>
      </c>
      <c r="E89" s="2" t="s">
        <v>1808</v>
      </c>
      <c r="F89" s="2" t="s">
        <v>1809</v>
      </c>
      <c r="G89" s="2" t="s">
        <v>1750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  <c r="N89">
        <v>2</v>
      </c>
    </row>
    <row r="90" spans="1:14">
      <c r="A90" s="2" t="s">
        <v>2948</v>
      </c>
      <c r="B90">
        <v>2019</v>
      </c>
      <c r="C90">
        <v>43104596</v>
      </c>
      <c r="D90" s="2" t="s">
        <v>1838</v>
      </c>
      <c r="E90" s="2" t="s">
        <v>1839</v>
      </c>
      <c r="F90" s="2" t="s">
        <v>1691</v>
      </c>
      <c r="G90" s="2" t="s">
        <v>1750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1</v>
      </c>
    </row>
    <row r="91" spans="1:14">
      <c r="A91" s="2" t="s">
        <v>2948</v>
      </c>
      <c r="B91">
        <v>2019</v>
      </c>
      <c r="C91">
        <v>43405375</v>
      </c>
      <c r="D91" s="2" t="s">
        <v>1849</v>
      </c>
      <c r="E91" s="2" t="s">
        <v>1850</v>
      </c>
      <c r="F91" s="2" t="s">
        <v>1851</v>
      </c>
      <c r="G91" s="2" t="s">
        <v>1750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</v>
      </c>
    </row>
    <row r="92" spans="1:14">
      <c r="A92" s="2" t="s">
        <v>2948</v>
      </c>
      <c r="B92">
        <v>2019</v>
      </c>
      <c r="C92">
        <v>57306448</v>
      </c>
      <c r="D92" s="2" t="s">
        <v>1916</v>
      </c>
      <c r="E92" s="2" t="s">
        <v>1917</v>
      </c>
      <c r="F92" s="2" t="s">
        <v>1918</v>
      </c>
      <c r="G92" s="2" t="s">
        <v>1875</v>
      </c>
      <c r="H92">
        <v>0</v>
      </c>
      <c r="I92">
        <v>0</v>
      </c>
      <c r="J92">
        <v>12</v>
      </c>
      <c r="K92">
        <v>6</v>
      </c>
      <c r="L92">
        <v>5</v>
      </c>
      <c r="M92">
        <v>4</v>
      </c>
      <c r="N92">
        <v>27</v>
      </c>
    </row>
    <row r="93" spans="1:14">
      <c r="A93" s="2" t="s">
        <v>2948</v>
      </c>
      <c r="B93">
        <v>2019</v>
      </c>
      <c r="C93">
        <v>99303209</v>
      </c>
      <c r="D93" s="2" t="s">
        <v>1973</v>
      </c>
      <c r="E93" s="2" t="s">
        <v>1974</v>
      </c>
      <c r="F93" s="2" t="s">
        <v>1975</v>
      </c>
      <c r="G93" s="2" t="s">
        <v>1929</v>
      </c>
      <c r="H93">
        <v>34</v>
      </c>
      <c r="I93">
        <v>9</v>
      </c>
      <c r="J93">
        <v>33</v>
      </c>
      <c r="K93">
        <v>21</v>
      </c>
      <c r="L93">
        <v>7</v>
      </c>
      <c r="M93">
        <v>8</v>
      </c>
      <c r="N93">
        <v>112</v>
      </c>
    </row>
    <row r="94" spans="1:14">
      <c r="A94" s="2" t="s">
        <v>2948</v>
      </c>
      <c r="B94">
        <v>2019</v>
      </c>
      <c r="C94">
        <v>99304489</v>
      </c>
      <c r="D94" s="2" t="s">
        <v>1979</v>
      </c>
      <c r="E94" s="2" t="s">
        <v>1980</v>
      </c>
      <c r="F94" s="2" t="s">
        <v>1981</v>
      </c>
      <c r="G94" s="2" t="s">
        <v>1929</v>
      </c>
      <c r="H94">
        <v>22</v>
      </c>
      <c r="I94">
        <v>0</v>
      </c>
      <c r="J94">
        <v>21</v>
      </c>
      <c r="K94">
        <v>13</v>
      </c>
      <c r="L94">
        <v>7</v>
      </c>
      <c r="M94">
        <v>9</v>
      </c>
      <c r="N94">
        <v>72</v>
      </c>
    </row>
    <row r="95" spans="1:14">
      <c r="A95" s="2" t="s">
        <v>2948</v>
      </c>
      <c r="B95">
        <v>2019</v>
      </c>
      <c r="C95">
        <v>82307379</v>
      </c>
      <c r="D95" s="2" t="s">
        <v>2018</v>
      </c>
      <c r="E95" s="2" t="s">
        <v>2019</v>
      </c>
      <c r="F95" s="2" t="s">
        <v>1780</v>
      </c>
      <c r="G95" s="2" t="s">
        <v>1993</v>
      </c>
      <c r="H95">
        <v>0</v>
      </c>
      <c r="I95">
        <v>1</v>
      </c>
      <c r="J95">
        <v>2</v>
      </c>
      <c r="K95">
        <v>1</v>
      </c>
      <c r="L95">
        <v>0</v>
      </c>
      <c r="M95">
        <v>0</v>
      </c>
      <c r="N95">
        <v>4</v>
      </c>
    </row>
    <row r="96" spans="1:14">
      <c r="A96" s="2" t="s">
        <v>2948</v>
      </c>
      <c r="B96">
        <v>2019</v>
      </c>
      <c r="C96">
        <v>82304507</v>
      </c>
      <c r="D96" s="2" t="s">
        <v>2023</v>
      </c>
      <c r="E96" s="2" t="s">
        <v>2024</v>
      </c>
      <c r="F96" s="2" t="s">
        <v>2025</v>
      </c>
      <c r="G96" s="2" t="s">
        <v>1993</v>
      </c>
      <c r="H96">
        <v>6</v>
      </c>
      <c r="I96">
        <v>0</v>
      </c>
      <c r="J96">
        <v>40</v>
      </c>
      <c r="K96">
        <v>10</v>
      </c>
      <c r="L96">
        <v>5</v>
      </c>
      <c r="M96">
        <v>0</v>
      </c>
      <c r="N96">
        <v>61</v>
      </c>
    </row>
    <row r="97" spans="1:14">
      <c r="A97" s="2" t="s">
        <v>2948</v>
      </c>
      <c r="B97">
        <v>2019</v>
      </c>
      <c r="C97">
        <v>82508153</v>
      </c>
      <c r="D97" s="2" t="s">
        <v>3007</v>
      </c>
      <c r="E97" s="2" t="s">
        <v>3008</v>
      </c>
      <c r="F97" s="2" t="s">
        <v>3009</v>
      </c>
      <c r="G97" s="2" t="s">
        <v>1993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</row>
    <row r="98" spans="1:14">
      <c r="A98" s="2" t="s">
        <v>2948</v>
      </c>
      <c r="B98">
        <v>2019</v>
      </c>
      <c r="C98">
        <v>15706470</v>
      </c>
      <c r="D98" s="2" t="s">
        <v>2118</v>
      </c>
      <c r="E98" s="2" t="s">
        <v>2119</v>
      </c>
      <c r="F98" s="2" t="s">
        <v>1691</v>
      </c>
      <c r="G98" s="2" t="s">
        <v>2096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>
        <v>2</v>
      </c>
    </row>
    <row r="99" spans="1:14">
      <c r="A99" s="2" t="s">
        <v>2948</v>
      </c>
      <c r="B99">
        <v>2019</v>
      </c>
      <c r="C99">
        <v>15706316</v>
      </c>
      <c r="D99" s="2" t="s">
        <v>2129</v>
      </c>
      <c r="E99" s="2" t="s">
        <v>3010</v>
      </c>
      <c r="F99" s="2"/>
      <c r="G99" s="2" t="s">
        <v>2096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</row>
    <row r="100" spans="1:14">
      <c r="A100" s="2" t="s">
        <v>2948</v>
      </c>
      <c r="B100">
        <v>2019</v>
      </c>
      <c r="C100">
        <v>34601673</v>
      </c>
      <c r="D100" s="2" t="s">
        <v>2150</v>
      </c>
      <c r="E100" s="2" t="s">
        <v>2151</v>
      </c>
      <c r="F100" s="2" t="s">
        <v>2152</v>
      </c>
      <c r="G100" s="2" t="s">
        <v>2143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</row>
    <row r="101" spans="1:14">
      <c r="A101" s="2" t="s">
        <v>2948</v>
      </c>
      <c r="B101">
        <v>2019</v>
      </c>
      <c r="C101">
        <v>16209108</v>
      </c>
      <c r="D101" s="2" t="s">
        <v>2172</v>
      </c>
      <c r="E101" s="2" t="s">
        <v>2173</v>
      </c>
      <c r="F101" s="2" t="s">
        <v>2174</v>
      </c>
      <c r="G101" s="2" t="s">
        <v>2156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2</v>
      </c>
      <c r="N101">
        <v>3</v>
      </c>
    </row>
    <row r="102" spans="1:14">
      <c r="A102" s="2" t="s">
        <v>2948</v>
      </c>
      <c r="B102">
        <v>2019</v>
      </c>
      <c r="C102">
        <v>16209799</v>
      </c>
      <c r="D102" s="2" t="s">
        <v>2175</v>
      </c>
      <c r="E102" s="2" t="s">
        <v>2176</v>
      </c>
      <c r="F102" s="2" t="s">
        <v>2177</v>
      </c>
      <c r="G102" s="2" t="s">
        <v>2156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</row>
    <row r="103" spans="1:14">
      <c r="A103" s="2" t="s">
        <v>2948</v>
      </c>
      <c r="B103">
        <v>2019</v>
      </c>
      <c r="C103">
        <v>16210358</v>
      </c>
      <c r="D103" s="2" t="s">
        <v>2199</v>
      </c>
      <c r="E103" s="2" t="s">
        <v>2200</v>
      </c>
      <c r="F103" s="2" t="s">
        <v>2201</v>
      </c>
      <c r="G103" s="2" t="s">
        <v>2156</v>
      </c>
      <c r="H103">
        <v>2</v>
      </c>
      <c r="I103">
        <v>0</v>
      </c>
      <c r="J103">
        <v>0</v>
      </c>
      <c r="K103">
        <v>4</v>
      </c>
      <c r="L103">
        <v>0</v>
      </c>
      <c r="M103">
        <v>1</v>
      </c>
      <c r="N103">
        <v>7</v>
      </c>
    </row>
    <row r="104" spans="1:14">
      <c r="A104" s="2" t="s">
        <v>2948</v>
      </c>
      <c r="B104">
        <v>2019</v>
      </c>
      <c r="C104">
        <v>16207129</v>
      </c>
      <c r="D104" s="2" t="s">
        <v>2205</v>
      </c>
      <c r="E104" s="2" t="s">
        <v>2206</v>
      </c>
      <c r="F104" s="2" t="s">
        <v>2207</v>
      </c>
      <c r="G104" s="2" t="s">
        <v>2156</v>
      </c>
      <c r="H104">
        <v>0</v>
      </c>
      <c r="I104">
        <v>0</v>
      </c>
      <c r="J104">
        <v>0</v>
      </c>
      <c r="K104">
        <v>0</v>
      </c>
      <c r="L104">
        <v>3</v>
      </c>
      <c r="M104">
        <v>0</v>
      </c>
      <c r="N104">
        <v>3</v>
      </c>
    </row>
    <row r="105" spans="1:14">
      <c r="A105" s="2" t="s">
        <v>2948</v>
      </c>
      <c r="B105">
        <v>2019</v>
      </c>
      <c r="C105">
        <v>57513763</v>
      </c>
      <c r="D105" s="2" t="s">
        <v>2225</v>
      </c>
      <c r="E105" s="2" t="s">
        <v>2226</v>
      </c>
      <c r="F105" s="2" t="s">
        <v>2227</v>
      </c>
      <c r="G105" s="2" t="s">
        <v>2221</v>
      </c>
      <c r="H105">
        <v>0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2</v>
      </c>
    </row>
    <row r="106" spans="1:14">
      <c r="A106" s="2" t="s">
        <v>2948</v>
      </c>
      <c r="B106">
        <v>2019</v>
      </c>
      <c r="C106">
        <v>57408995</v>
      </c>
      <c r="D106" s="2" t="s">
        <v>2236</v>
      </c>
      <c r="E106" s="2" t="s">
        <v>2237</v>
      </c>
      <c r="F106" s="2" t="s">
        <v>2238</v>
      </c>
      <c r="G106" s="2" t="s">
        <v>2221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</row>
    <row r="107" spans="1:14">
      <c r="A107" s="2" t="s">
        <v>2948</v>
      </c>
      <c r="B107">
        <v>2019</v>
      </c>
      <c r="C107">
        <v>57513458</v>
      </c>
      <c r="D107" s="2" t="s">
        <v>2258</v>
      </c>
      <c r="E107" s="2" t="s">
        <v>2259</v>
      </c>
      <c r="F107" s="2" t="s">
        <v>2260</v>
      </c>
      <c r="G107" s="2" t="s">
        <v>2221</v>
      </c>
      <c r="H107">
        <v>5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6</v>
      </c>
    </row>
    <row r="108" spans="1:14">
      <c r="A108" s="2" t="s">
        <v>2948</v>
      </c>
      <c r="B108">
        <v>2019</v>
      </c>
      <c r="C108">
        <v>57605844</v>
      </c>
      <c r="D108" s="2" t="s">
        <v>2306</v>
      </c>
      <c r="E108" s="2" t="s">
        <v>3011</v>
      </c>
      <c r="F108" s="2"/>
      <c r="G108" s="2" t="s">
        <v>2221</v>
      </c>
      <c r="H108">
        <v>2</v>
      </c>
      <c r="I108">
        <v>1</v>
      </c>
      <c r="J108">
        <v>42</v>
      </c>
      <c r="K108">
        <v>15</v>
      </c>
      <c r="L108">
        <v>12</v>
      </c>
      <c r="M108">
        <v>2</v>
      </c>
      <c r="N108">
        <v>74</v>
      </c>
    </row>
    <row r="109" spans="1:14">
      <c r="A109" s="2" t="s">
        <v>2948</v>
      </c>
      <c r="B109">
        <v>2019</v>
      </c>
      <c r="C109">
        <v>57405698</v>
      </c>
      <c r="D109" s="2" t="s">
        <v>3012</v>
      </c>
      <c r="E109" s="2" t="s">
        <v>3013</v>
      </c>
      <c r="F109" s="2" t="s">
        <v>941</v>
      </c>
      <c r="G109" s="2" t="s">
        <v>2221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2</v>
      </c>
    </row>
    <row r="110" spans="1:14">
      <c r="A110" s="2" t="s">
        <v>2948</v>
      </c>
      <c r="B110">
        <v>2019</v>
      </c>
      <c r="C110">
        <v>57410069</v>
      </c>
      <c r="D110" s="2" t="s">
        <v>2333</v>
      </c>
      <c r="E110" s="2" t="s">
        <v>2334</v>
      </c>
      <c r="F110" s="2" t="s">
        <v>2335</v>
      </c>
      <c r="G110" s="2" t="s">
        <v>2221</v>
      </c>
      <c r="H110">
        <v>0</v>
      </c>
      <c r="I110">
        <v>0</v>
      </c>
      <c r="J110">
        <v>1</v>
      </c>
      <c r="K110">
        <v>3</v>
      </c>
      <c r="L110">
        <v>0</v>
      </c>
      <c r="M110">
        <v>1</v>
      </c>
      <c r="N110">
        <v>5</v>
      </c>
    </row>
    <row r="111" spans="1:14">
      <c r="A111" s="2" t="s">
        <v>2948</v>
      </c>
      <c r="B111">
        <v>2019</v>
      </c>
      <c r="C111">
        <v>57606385</v>
      </c>
      <c r="D111" s="2" t="s">
        <v>2336</v>
      </c>
      <c r="E111" s="2" t="s">
        <v>2337</v>
      </c>
      <c r="F111" s="2" t="s">
        <v>2232</v>
      </c>
      <c r="G111" s="2" t="s">
        <v>2221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</row>
    <row r="112" spans="1:14">
      <c r="A112" s="2" t="s">
        <v>2948</v>
      </c>
      <c r="B112">
        <v>2019</v>
      </c>
      <c r="C112">
        <v>57409889</v>
      </c>
      <c r="D112" s="2" t="s">
        <v>2341</v>
      </c>
      <c r="E112" s="2" t="s">
        <v>2342</v>
      </c>
      <c r="F112" s="2" t="s">
        <v>2343</v>
      </c>
      <c r="G112" s="2" t="s">
        <v>2221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</row>
    <row r="113" spans="1:14">
      <c r="A113" s="2" t="s">
        <v>2948</v>
      </c>
      <c r="B113">
        <v>2019</v>
      </c>
      <c r="C113">
        <v>57510757</v>
      </c>
      <c r="D113" s="2" t="s">
        <v>3014</v>
      </c>
      <c r="E113" s="2" t="s">
        <v>2356</v>
      </c>
      <c r="F113" s="2" t="s">
        <v>1211</v>
      </c>
      <c r="G113" s="2" t="s">
        <v>2221</v>
      </c>
      <c r="H113">
        <v>2</v>
      </c>
      <c r="I113">
        <v>0</v>
      </c>
      <c r="J113">
        <v>4</v>
      </c>
      <c r="K113">
        <v>5</v>
      </c>
      <c r="L113">
        <v>14</v>
      </c>
      <c r="M113">
        <v>5</v>
      </c>
      <c r="N113">
        <v>30</v>
      </c>
    </row>
    <row r="114" spans="1:14">
      <c r="A114" s="2" t="s">
        <v>2948</v>
      </c>
      <c r="B114">
        <v>2019</v>
      </c>
      <c r="C114">
        <v>57409257</v>
      </c>
      <c r="D114" s="2" t="s">
        <v>3015</v>
      </c>
      <c r="E114" s="2" t="s">
        <v>3016</v>
      </c>
      <c r="F114" s="2" t="s">
        <v>766</v>
      </c>
      <c r="G114" s="2" t="s">
        <v>2221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2</v>
      </c>
    </row>
    <row r="115" spans="1:14">
      <c r="A115" s="2" t="s">
        <v>2948</v>
      </c>
      <c r="B115">
        <v>2019</v>
      </c>
      <c r="C115">
        <v>57514687</v>
      </c>
      <c r="D115" s="2" t="s">
        <v>3017</v>
      </c>
      <c r="E115" s="2" t="s">
        <v>2446</v>
      </c>
      <c r="F115" s="2" t="s">
        <v>2447</v>
      </c>
      <c r="G115" s="2" t="s">
        <v>2221</v>
      </c>
      <c r="H115">
        <v>7</v>
      </c>
      <c r="I115">
        <v>0</v>
      </c>
      <c r="J115">
        <v>3</v>
      </c>
      <c r="K115">
        <v>3</v>
      </c>
      <c r="L115">
        <v>0</v>
      </c>
      <c r="M115">
        <v>0</v>
      </c>
      <c r="N115">
        <v>13</v>
      </c>
    </row>
    <row r="116" spans="1:14">
      <c r="A116" s="2" t="s">
        <v>2948</v>
      </c>
      <c r="B116">
        <v>2019</v>
      </c>
      <c r="C116">
        <v>57605289</v>
      </c>
      <c r="D116" s="2" t="s">
        <v>2455</v>
      </c>
      <c r="E116" s="2" t="s">
        <v>2456</v>
      </c>
      <c r="F116" s="2" t="s">
        <v>90</v>
      </c>
      <c r="G116" s="2" t="s">
        <v>2221</v>
      </c>
      <c r="H116">
        <v>0</v>
      </c>
      <c r="I116">
        <v>0</v>
      </c>
      <c r="J116">
        <v>0</v>
      </c>
      <c r="K116">
        <v>3</v>
      </c>
      <c r="L116">
        <v>0</v>
      </c>
      <c r="M116">
        <v>0</v>
      </c>
      <c r="N116">
        <v>3</v>
      </c>
    </row>
    <row r="117" spans="1:14">
      <c r="A117" s="2" t="s">
        <v>2948</v>
      </c>
      <c r="B117">
        <v>2019</v>
      </c>
      <c r="C117">
        <v>57514831</v>
      </c>
      <c r="D117" s="2" t="s">
        <v>2460</v>
      </c>
      <c r="E117" s="2" t="s">
        <v>2461</v>
      </c>
      <c r="F117" s="2" t="s">
        <v>2462</v>
      </c>
      <c r="G117" s="2" t="s">
        <v>2221</v>
      </c>
      <c r="H117">
        <v>0</v>
      </c>
      <c r="I117">
        <v>0</v>
      </c>
      <c r="J117">
        <v>3</v>
      </c>
      <c r="K117">
        <v>0</v>
      </c>
      <c r="L117">
        <v>2</v>
      </c>
      <c r="M117">
        <v>0</v>
      </c>
      <c r="N117">
        <v>5</v>
      </c>
    </row>
    <row r="118" spans="1:14">
      <c r="A118" s="2" t="s">
        <v>2948</v>
      </c>
      <c r="B118">
        <v>2019</v>
      </c>
      <c r="C118">
        <v>57602197</v>
      </c>
      <c r="D118" s="2" t="s">
        <v>3018</v>
      </c>
      <c r="E118" s="2" t="s">
        <v>3019</v>
      </c>
      <c r="F118" s="2" t="s">
        <v>3020</v>
      </c>
      <c r="G118" s="2" t="s">
        <v>2221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</row>
    <row r="119" spans="1:14">
      <c r="A119" s="2" t="s">
        <v>2948</v>
      </c>
      <c r="B119">
        <v>2019</v>
      </c>
      <c r="C119">
        <v>57408451</v>
      </c>
      <c r="D119" s="2" t="s">
        <v>2540</v>
      </c>
      <c r="E119" s="2" t="s">
        <v>2541</v>
      </c>
      <c r="F119" s="2" t="s">
        <v>2542</v>
      </c>
      <c r="G119" s="2" t="s">
        <v>2221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</row>
    <row r="120" spans="1:14">
      <c r="A120" s="2" t="s">
        <v>2948</v>
      </c>
      <c r="B120">
        <v>2019</v>
      </c>
      <c r="C120">
        <v>98703867</v>
      </c>
      <c r="D120" s="2" t="s">
        <v>2547</v>
      </c>
      <c r="E120" s="2" t="s">
        <v>2548</v>
      </c>
      <c r="F120" s="2" t="s">
        <v>2549</v>
      </c>
      <c r="G120" s="2" t="s">
        <v>2546</v>
      </c>
      <c r="H120">
        <v>0</v>
      </c>
      <c r="I120">
        <v>0</v>
      </c>
      <c r="J120">
        <v>6</v>
      </c>
      <c r="K120">
        <v>0</v>
      </c>
      <c r="L120">
        <v>0</v>
      </c>
      <c r="M120">
        <v>0</v>
      </c>
      <c r="N120">
        <v>6</v>
      </c>
    </row>
    <row r="121" spans="1:14">
      <c r="A121" s="2" t="s">
        <v>2948</v>
      </c>
      <c r="B121">
        <v>2019</v>
      </c>
      <c r="C121">
        <v>98702757</v>
      </c>
      <c r="D121" s="2" t="s">
        <v>2564</v>
      </c>
      <c r="E121" s="2" t="s">
        <v>2565</v>
      </c>
      <c r="F121" s="2" t="s">
        <v>2566</v>
      </c>
      <c r="G121" s="2" t="s">
        <v>2546</v>
      </c>
      <c r="H121">
        <v>2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4</v>
      </c>
    </row>
    <row r="122" spans="1:14">
      <c r="A122" s="2" t="s">
        <v>2948</v>
      </c>
      <c r="B122">
        <v>2019</v>
      </c>
      <c r="C122">
        <v>98701641</v>
      </c>
      <c r="D122" s="2" t="s">
        <v>2587</v>
      </c>
      <c r="E122" s="2" t="s">
        <v>2588</v>
      </c>
      <c r="F122" s="2" t="s">
        <v>2589</v>
      </c>
      <c r="G122" s="2" t="s">
        <v>2546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</row>
    <row r="123" spans="1:14">
      <c r="A123" s="2" t="s">
        <v>2948</v>
      </c>
      <c r="B123">
        <v>2019</v>
      </c>
      <c r="C123">
        <v>98701922</v>
      </c>
      <c r="D123" s="2" t="s">
        <v>2596</v>
      </c>
      <c r="E123" s="2" t="s">
        <v>2597</v>
      </c>
      <c r="F123" s="2" t="s">
        <v>2598</v>
      </c>
      <c r="G123" s="2" t="s">
        <v>2546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</row>
    <row r="124" spans="1:14">
      <c r="A124" s="2" t="s">
        <v>2948</v>
      </c>
      <c r="B124">
        <v>2019</v>
      </c>
      <c r="C124">
        <v>98734026</v>
      </c>
      <c r="D124" s="2" t="s">
        <v>2605</v>
      </c>
      <c r="E124" s="2" t="s">
        <v>2606</v>
      </c>
      <c r="F124" s="2" t="s">
        <v>2607</v>
      </c>
      <c r="G124" s="2" t="s">
        <v>2546</v>
      </c>
      <c r="H124">
        <v>42337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42337</v>
      </c>
    </row>
    <row r="125" spans="1:14">
      <c r="A125" s="2" t="s">
        <v>2948</v>
      </c>
      <c r="B125">
        <v>2019</v>
      </c>
      <c r="C125">
        <v>98701861</v>
      </c>
      <c r="D125" s="2" t="s">
        <v>2638</v>
      </c>
      <c r="E125" s="2" t="s">
        <v>2639</v>
      </c>
      <c r="F125" s="2" t="s">
        <v>2640</v>
      </c>
      <c r="G125" s="2" t="s">
        <v>2546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1</v>
      </c>
    </row>
    <row r="126" spans="1:14">
      <c r="A126" s="2" t="s">
        <v>2948</v>
      </c>
      <c r="B126">
        <v>2019</v>
      </c>
      <c r="C126">
        <v>15416108</v>
      </c>
      <c r="D126" s="2" t="s">
        <v>2672</v>
      </c>
      <c r="E126" s="2" t="s">
        <v>2673</v>
      </c>
      <c r="F126" s="2" t="s">
        <v>2674</v>
      </c>
      <c r="G126" s="2" t="s">
        <v>2646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1</v>
      </c>
    </row>
    <row r="127" spans="1:14">
      <c r="A127" s="2" t="s">
        <v>2948</v>
      </c>
      <c r="B127">
        <v>2019</v>
      </c>
      <c r="C127">
        <v>15423891</v>
      </c>
      <c r="D127" s="2" t="s">
        <v>2678</v>
      </c>
      <c r="E127" s="2" t="s">
        <v>2679</v>
      </c>
      <c r="F127" s="2" t="s">
        <v>1211</v>
      </c>
      <c r="G127" s="2" t="s">
        <v>2646</v>
      </c>
      <c r="H127">
        <v>0</v>
      </c>
      <c r="I127">
        <v>0</v>
      </c>
      <c r="J127">
        <v>0</v>
      </c>
      <c r="K127">
        <v>2</v>
      </c>
      <c r="L127">
        <v>0</v>
      </c>
      <c r="M127">
        <v>0</v>
      </c>
      <c r="N127">
        <v>2</v>
      </c>
    </row>
    <row r="128" spans="1:14">
      <c r="A128" s="2" t="s">
        <v>2948</v>
      </c>
      <c r="B128">
        <v>2019</v>
      </c>
      <c r="C128">
        <v>15424121</v>
      </c>
      <c r="D128" s="2" t="s">
        <v>2697</v>
      </c>
      <c r="E128" s="2" t="s">
        <v>2698</v>
      </c>
      <c r="F128" s="2" t="s">
        <v>2699</v>
      </c>
      <c r="G128" s="2" t="s">
        <v>2646</v>
      </c>
      <c r="H128">
        <v>0</v>
      </c>
      <c r="I128">
        <v>0</v>
      </c>
      <c r="J128">
        <v>0</v>
      </c>
      <c r="K128">
        <v>2</v>
      </c>
      <c r="L128">
        <v>0</v>
      </c>
      <c r="M128">
        <v>0</v>
      </c>
      <c r="N128">
        <v>2</v>
      </c>
    </row>
    <row r="129" spans="1:14">
      <c r="A129" s="2" t="s">
        <v>2948</v>
      </c>
      <c r="B129">
        <v>2019</v>
      </c>
      <c r="C129">
        <v>15416619</v>
      </c>
      <c r="D129" s="2" t="s">
        <v>2716</v>
      </c>
      <c r="E129" s="2" t="s">
        <v>2717</v>
      </c>
      <c r="F129" s="2" t="s">
        <v>2718</v>
      </c>
      <c r="G129" s="2" t="s">
        <v>2646</v>
      </c>
      <c r="H129">
        <v>2</v>
      </c>
      <c r="I129">
        <v>0</v>
      </c>
      <c r="J129">
        <v>0</v>
      </c>
      <c r="K129">
        <v>1</v>
      </c>
      <c r="L129">
        <v>1</v>
      </c>
      <c r="M129">
        <v>1</v>
      </c>
      <c r="N129">
        <v>5</v>
      </c>
    </row>
    <row r="130" spans="1:14">
      <c r="A130" s="2" t="s">
        <v>2948</v>
      </c>
      <c r="B130">
        <v>2019</v>
      </c>
      <c r="C130">
        <v>45503183</v>
      </c>
      <c r="D130" s="2" t="s">
        <v>2895</v>
      </c>
      <c r="E130" s="2" t="s">
        <v>2896</v>
      </c>
      <c r="F130" s="2" t="s">
        <v>2897</v>
      </c>
      <c r="G130" s="2" t="s">
        <v>2894</v>
      </c>
      <c r="H130">
        <v>0</v>
      </c>
      <c r="I130">
        <v>0</v>
      </c>
      <c r="J130">
        <v>17</v>
      </c>
      <c r="K130">
        <v>8</v>
      </c>
      <c r="L130">
        <v>0</v>
      </c>
      <c r="M130">
        <v>0</v>
      </c>
      <c r="N130">
        <v>25</v>
      </c>
    </row>
    <row r="131" spans="1:14">
      <c r="A131" s="2" t="s">
        <v>2948</v>
      </c>
      <c r="B131">
        <v>2019</v>
      </c>
      <c r="C131">
        <v>58303091</v>
      </c>
      <c r="D131" s="2" t="s">
        <v>2916</v>
      </c>
      <c r="E131" s="2" t="s">
        <v>2917</v>
      </c>
      <c r="F131" s="2" t="s">
        <v>2918</v>
      </c>
      <c r="G131" s="2" t="s">
        <v>2912</v>
      </c>
      <c r="H131">
        <v>39</v>
      </c>
      <c r="I131">
        <v>15</v>
      </c>
      <c r="J131">
        <v>61</v>
      </c>
      <c r="K131">
        <v>0</v>
      </c>
      <c r="L131">
        <v>99</v>
      </c>
      <c r="M131">
        <v>178</v>
      </c>
      <c r="N131">
        <v>392</v>
      </c>
    </row>
    <row r="132" spans="1:14">
      <c r="A132" s="2" t="s">
        <v>2948</v>
      </c>
      <c r="B132">
        <v>2019</v>
      </c>
      <c r="C132">
        <v>58302192</v>
      </c>
      <c r="D132" s="2" t="s">
        <v>2928</v>
      </c>
      <c r="E132" s="2" t="s">
        <v>2929</v>
      </c>
      <c r="F132" s="2" t="s">
        <v>2930</v>
      </c>
      <c r="G132" s="2" t="s">
        <v>2912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</row>
    <row r="133" spans="1:14">
      <c r="A133" s="2" t="s">
        <v>2948</v>
      </c>
      <c r="B133">
        <v>2019</v>
      </c>
      <c r="C133">
        <v>58301479</v>
      </c>
      <c r="D133" s="2" t="s">
        <v>2933</v>
      </c>
      <c r="E133" s="2" t="s">
        <v>2934</v>
      </c>
      <c r="F133" s="2" t="s">
        <v>2935</v>
      </c>
      <c r="G133" s="2" t="s">
        <v>2912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B42E-B6E4-43FF-8E0A-41CD620F2ED5}">
  <dimension ref="A1:H1852"/>
  <sheetViews>
    <sheetView workbookViewId="0">
      <selection activeCell="A93" sqref="A93:XFD1807"/>
    </sheetView>
  </sheetViews>
  <sheetFormatPr defaultRowHeight="15"/>
  <cols>
    <col min="1" max="1" width="7.5703125" bestFit="1" customWidth="1"/>
    <col min="2" max="2" width="7.85546875" bestFit="1" customWidth="1"/>
    <col min="3" max="3" width="33.42578125" bestFit="1" customWidth="1"/>
    <col min="4" max="4" width="45.28515625" bestFit="1" customWidth="1"/>
    <col min="5" max="5" width="71.85546875" bestFit="1" customWidth="1"/>
    <col min="6" max="6" width="33.42578125" bestFit="1" customWidth="1"/>
    <col min="7" max="7" width="8.42578125" bestFit="1" customWidth="1"/>
    <col min="8" max="8" width="16.140625" bestFit="1" customWidth="1"/>
  </cols>
  <sheetData>
    <row r="1" spans="1:8">
      <c r="A1" t="s">
        <v>0</v>
      </c>
      <c r="B1" t="s">
        <v>1</v>
      </c>
      <c r="C1" t="s">
        <v>3021</v>
      </c>
      <c r="D1" t="s">
        <v>3</v>
      </c>
      <c r="E1" t="s">
        <v>3022</v>
      </c>
      <c r="F1" t="s">
        <v>3023</v>
      </c>
      <c r="G1" t="s">
        <v>2940</v>
      </c>
      <c r="H1" t="s">
        <v>3024</v>
      </c>
    </row>
    <row r="2" spans="1:8" hidden="1">
      <c r="A2" s="2" t="s">
        <v>3025</v>
      </c>
      <c r="B2">
        <v>2019</v>
      </c>
      <c r="C2">
        <v>99203201</v>
      </c>
      <c r="D2" s="2" t="s">
        <v>3026</v>
      </c>
      <c r="E2" s="2" t="s">
        <v>3027</v>
      </c>
      <c r="F2" s="2" t="s">
        <v>3028</v>
      </c>
      <c r="G2" s="2" t="s">
        <v>18</v>
      </c>
      <c r="H2">
        <v>28</v>
      </c>
    </row>
    <row r="3" spans="1:8" hidden="1">
      <c r="A3" s="2" t="s">
        <v>3025</v>
      </c>
      <c r="B3">
        <v>2019</v>
      </c>
      <c r="C3">
        <v>99202128</v>
      </c>
      <c r="D3" s="2" t="s">
        <v>19</v>
      </c>
      <c r="E3" s="2" t="s">
        <v>20</v>
      </c>
      <c r="F3" s="2" t="s">
        <v>21</v>
      </c>
      <c r="G3" s="2" t="s">
        <v>18</v>
      </c>
      <c r="H3">
        <v>3</v>
      </c>
    </row>
    <row r="4" spans="1:8" hidden="1">
      <c r="A4" s="2" t="s">
        <v>3025</v>
      </c>
      <c r="B4">
        <v>2019</v>
      </c>
      <c r="C4">
        <v>99202695</v>
      </c>
      <c r="D4" s="2" t="s">
        <v>3029</v>
      </c>
      <c r="E4" s="2" t="s">
        <v>3030</v>
      </c>
      <c r="F4" s="2" t="s">
        <v>27</v>
      </c>
      <c r="G4" s="2" t="s">
        <v>18</v>
      </c>
      <c r="H4">
        <v>5</v>
      </c>
    </row>
    <row r="5" spans="1:8" hidden="1">
      <c r="A5" s="2" t="s">
        <v>3025</v>
      </c>
      <c r="B5">
        <v>2019</v>
      </c>
      <c r="C5">
        <v>99203038</v>
      </c>
      <c r="D5" s="2" t="s">
        <v>25</v>
      </c>
      <c r="E5" s="2" t="s">
        <v>26</v>
      </c>
      <c r="F5" s="2" t="s">
        <v>27</v>
      </c>
      <c r="G5" s="2" t="s">
        <v>18</v>
      </c>
      <c r="H5">
        <v>1</v>
      </c>
    </row>
    <row r="6" spans="1:8" hidden="1">
      <c r="A6" s="2" t="s">
        <v>3025</v>
      </c>
      <c r="B6">
        <v>2019</v>
      </c>
      <c r="C6">
        <v>99203286</v>
      </c>
      <c r="D6" s="2" t="s">
        <v>28</v>
      </c>
      <c r="E6" s="2" t="s">
        <v>29</v>
      </c>
      <c r="F6" s="2" t="s">
        <v>17</v>
      </c>
      <c r="G6" s="2" t="s">
        <v>18</v>
      </c>
      <c r="H6">
        <v>5</v>
      </c>
    </row>
    <row r="7" spans="1:8" hidden="1">
      <c r="A7" s="2" t="s">
        <v>3025</v>
      </c>
      <c r="B7">
        <v>2019</v>
      </c>
      <c r="C7">
        <v>99202389</v>
      </c>
      <c r="D7" s="2" t="s">
        <v>30</v>
      </c>
      <c r="E7" s="2" t="s">
        <v>31</v>
      </c>
      <c r="F7" s="2" t="s">
        <v>32</v>
      </c>
      <c r="G7" s="2" t="s">
        <v>18</v>
      </c>
      <c r="H7">
        <v>11</v>
      </c>
    </row>
    <row r="8" spans="1:8" hidden="1">
      <c r="A8" s="2" t="s">
        <v>3025</v>
      </c>
      <c r="B8">
        <v>2019</v>
      </c>
      <c r="C8">
        <v>99202993</v>
      </c>
      <c r="D8" s="2" t="s">
        <v>3031</v>
      </c>
      <c r="E8" s="2" t="s">
        <v>3032</v>
      </c>
      <c r="F8" s="2" t="s">
        <v>32</v>
      </c>
      <c r="G8" s="2" t="s">
        <v>18</v>
      </c>
      <c r="H8">
        <v>1</v>
      </c>
    </row>
    <row r="9" spans="1:8" hidden="1">
      <c r="A9" s="2" t="s">
        <v>3025</v>
      </c>
      <c r="B9">
        <v>2019</v>
      </c>
      <c r="C9">
        <v>99201826</v>
      </c>
      <c r="D9" s="2" t="s">
        <v>3033</v>
      </c>
      <c r="E9" s="2" t="s">
        <v>3034</v>
      </c>
      <c r="F9" s="2" t="s">
        <v>3035</v>
      </c>
      <c r="G9" s="2" t="s">
        <v>18</v>
      </c>
      <c r="H9">
        <v>1</v>
      </c>
    </row>
    <row r="10" spans="1:8" hidden="1">
      <c r="A10" s="2" t="s">
        <v>3025</v>
      </c>
      <c r="B10">
        <v>2019</v>
      </c>
      <c r="C10">
        <v>99203157</v>
      </c>
      <c r="D10" s="2" t="s">
        <v>3036</v>
      </c>
      <c r="E10" s="2" t="s">
        <v>3037</v>
      </c>
      <c r="F10" s="2" t="s">
        <v>27</v>
      </c>
      <c r="G10" s="2" t="s">
        <v>18</v>
      </c>
      <c r="H10">
        <v>2</v>
      </c>
    </row>
    <row r="11" spans="1:8" hidden="1">
      <c r="A11" s="2" t="s">
        <v>3025</v>
      </c>
      <c r="B11">
        <v>2019</v>
      </c>
      <c r="C11">
        <v>99200798</v>
      </c>
      <c r="D11" s="2" t="s">
        <v>2949</v>
      </c>
      <c r="E11" s="2" t="s">
        <v>2950</v>
      </c>
      <c r="F11" s="2" t="s">
        <v>17</v>
      </c>
      <c r="G11" s="2" t="s">
        <v>18</v>
      </c>
      <c r="H11">
        <v>37</v>
      </c>
    </row>
    <row r="12" spans="1:8" hidden="1">
      <c r="A12" s="2" t="s">
        <v>3025</v>
      </c>
      <c r="B12">
        <v>2019</v>
      </c>
      <c r="C12">
        <v>16306930</v>
      </c>
      <c r="D12" s="2" t="s">
        <v>3038</v>
      </c>
      <c r="E12" s="2" t="s">
        <v>3039</v>
      </c>
      <c r="F12" s="2" t="s">
        <v>3040</v>
      </c>
      <c r="G12" s="2" t="s">
        <v>36</v>
      </c>
      <c r="H12">
        <v>38</v>
      </c>
    </row>
    <row r="13" spans="1:8" hidden="1">
      <c r="A13" s="2" t="s">
        <v>3025</v>
      </c>
      <c r="B13">
        <v>2019</v>
      </c>
      <c r="C13">
        <v>16307238</v>
      </c>
      <c r="D13" s="2" t="s">
        <v>3041</v>
      </c>
      <c r="E13" s="2" t="s">
        <v>3042</v>
      </c>
      <c r="F13" s="2" t="s">
        <v>3043</v>
      </c>
      <c r="G13" s="2" t="s">
        <v>36</v>
      </c>
      <c r="H13">
        <v>1</v>
      </c>
    </row>
    <row r="14" spans="1:8" hidden="1">
      <c r="A14" s="2" t="s">
        <v>3025</v>
      </c>
      <c r="B14">
        <v>2019</v>
      </c>
      <c r="C14">
        <v>16307089</v>
      </c>
      <c r="D14" s="2" t="s">
        <v>33</v>
      </c>
      <c r="E14" s="2" t="s">
        <v>34</v>
      </c>
      <c r="F14" s="2" t="s">
        <v>35</v>
      </c>
      <c r="G14" s="2" t="s">
        <v>36</v>
      </c>
      <c r="H14">
        <v>54</v>
      </c>
    </row>
    <row r="15" spans="1:8" hidden="1">
      <c r="A15" s="2" t="s">
        <v>3025</v>
      </c>
      <c r="B15">
        <v>2019</v>
      </c>
      <c r="C15">
        <v>16304982</v>
      </c>
      <c r="D15" s="2" t="s">
        <v>3044</v>
      </c>
      <c r="E15" s="2" t="s">
        <v>3045</v>
      </c>
      <c r="F15" s="2" t="s">
        <v>3046</v>
      </c>
      <c r="G15" s="2" t="s">
        <v>36</v>
      </c>
      <c r="H15">
        <v>1</v>
      </c>
    </row>
    <row r="16" spans="1:8" hidden="1">
      <c r="A16" s="2" t="s">
        <v>3025</v>
      </c>
      <c r="B16">
        <v>2019</v>
      </c>
      <c r="C16">
        <v>16307216</v>
      </c>
      <c r="D16" s="2" t="s">
        <v>3047</v>
      </c>
      <c r="E16" s="2" t="s">
        <v>3048</v>
      </c>
      <c r="F16" s="2" t="s">
        <v>60</v>
      </c>
      <c r="G16" s="2" t="s">
        <v>36</v>
      </c>
      <c r="H16">
        <v>2</v>
      </c>
    </row>
    <row r="17" spans="1:8" hidden="1">
      <c r="A17" s="2" t="s">
        <v>3025</v>
      </c>
      <c r="B17">
        <v>2019</v>
      </c>
      <c r="C17">
        <v>16307641</v>
      </c>
      <c r="D17" s="2" t="s">
        <v>37</v>
      </c>
      <c r="E17" s="2" t="s">
        <v>38</v>
      </c>
      <c r="F17" s="2" t="s">
        <v>39</v>
      </c>
      <c r="G17" s="2" t="s">
        <v>36</v>
      </c>
      <c r="H17">
        <v>2</v>
      </c>
    </row>
    <row r="18" spans="1:8" hidden="1">
      <c r="A18" s="2" t="s">
        <v>3025</v>
      </c>
      <c r="B18">
        <v>2019</v>
      </c>
      <c r="C18">
        <v>16304871</v>
      </c>
      <c r="D18" s="2" t="s">
        <v>3049</v>
      </c>
      <c r="E18" s="2" t="s">
        <v>3050</v>
      </c>
      <c r="F18" s="2" t="s">
        <v>3051</v>
      </c>
      <c r="G18" s="2" t="s">
        <v>36</v>
      </c>
      <c r="H18">
        <v>1</v>
      </c>
    </row>
    <row r="19" spans="1:8" hidden="1">
      <c r="A19" s="2" t="s">
        <v>3025</v>
      </c>
      <c r="B19">
        <v>2019</v>
      </c>
      <c r="C19">
        <v>16306442</v>
      </c>
      <c r="D19" s="2" t="s">
        <v>43</v>
      </c>
      <c r="E19" s="2" t="s">
        <v>44</v>
      </c>
      <c r="F19" s="2" t="s">
        <v>45</v>
      </c>
      <c r="G19" s="2" t="s">
        <v>36</v>
      </c>
      <c r="H19">
        <v>2</v>
      </c>
    </row>
    <row r="20" spans="1:8" hidden="1">
      <c r="A20" s="2" t="s">
        <v>3025</v>
      </c>
      <c r="B20">
        <v>2019</v>
      </c>
      <c r="C20">
        <v>16303219</v>
      </c>
      <c r="D20" s="2" t="s">
        <v>46</v>
      </c>
      <c r="E20" s="2" t="s">
        <v>47</v>
      </c>
      <c r="F20" s="2" t="s">
        <v>48</v>
      </c>
      <c r="G20" s="2" t="s">
        <v>36</v>
      </c>
      <c r="H20">
        <v>14</v>
      </c>
    </row>
    <row r="21" spans="1:8" hidden="1">
      <c r="A21" s="2" t="s">
        <v>3025</v>
      </c>
      <c r="B21">
        <v>2019</v>
      </c>
      <c r="C21">
        <v>16307912</v>
      </c>
      <c r="D21" s="2" t="s">
        <v>49</v>
      </c>
      <c r="E21" s="2" t="s">
        <v>50</v>
      </c>
      <c r="F21" s="2" t="s">
        <v>51</v>
      </c>
      <c r="G21" s="2" t="s">
        <v>36</v>
      </c>
      <c r="H21">
        <v>2</v>
      </c>
    </row>
    <row r="22" spans="1:8" hidden="1">
      <c r="A22" s="2" t="s">
        <v>3025</v>
      </c>
      <c r="B22">
        <v>2019</v>
      </c>
      <c r="C22">
        <v>16303111</v>
      </c>
      <c r="D22" s="2" t="s">
        <v>52</v>
      </c>
      <c r="E22" s="2" t="s">
        <v>53</v>
      </c>
      <c r="F22" s="2" t="s">
        <v>54</v>
      </c>
      <c r="G22" s="2" t="s">
        <v>36</v>
      </c>
      <c r="H22">
        <v>1</v>
      </c>
    </row>
    <row r="23" spans="1:8" hidden="1">
      <c r="A23" s="2" t="s">
        <v>3025</v>
      </c>
      <c r="B23">
        <v>2019</v>
      </c>
      <c r="C23">
        <v>16307772</v>
      </c>
      <c r="D23" s="2" t="s">
        <v>55</v>
      </c>
      <c r="E23" s="2" t="s">
        <v>56</v>
      </c>
      <c r="F23" s="2" t="s">
        <v>57</v>
      </c>
      <c r="G23" s="2" t="s">
        <v>36</v>
      </c>
      <c r="H23">
        <v>1</v>
      </c>
    </row>
    <row r="24" spans="1:8" hidden="1">
      <c r="A24" s="2" t="s">
        <v>3025</v>
      </c>
      <c r="B24">
        <v>2019</v>
      </c>
      <c r="C24">
        <v>16305276</v>
      </c>
      <c r="D24" s="2" t="s">
        <v>61</v>
      </c>
      <c r="E24" s="2" t="s">
        <v>62</v>
      </c>
      <c r="F24" s="2" t="s">
        <v>63</v>
      </c>
      <c r="G24" s="2" t="s">
        <v>36</v>
      </c>
      <c r="H24">
        <v>8</v>
      </c>
    </row>
    <row r="25" spans="1:8" hidden="1">
      <c r="A25" s="2" t="s">
        <v>3025</v>
      </c>
      <c r="B25">
        <v>2019</v>
      </c>
      <c r="C25">
        <v>16337359</v>
      </c>
      <c r="D25" s="2" t="s">
        <v>64</v>
      </c>
      <c r="E25" s="2" t="s">
        <v>65</v>
      </c>
      <c r="F25" s="2" t="s">
        <v>66</v>
      </c>
      <c r="G25" s="2" t="s">
        <v>36</v>
      </c>
      <c r="H25">
        <v>50</v>
      </c>
    </row>
    <row r="26" spans="1:8" hidden="1">
      <c r="A26" s="2" t="s">
        <v>3025</v>
      </c>
      <c r="B26">
        <v>2019</v>
      </c>
      <c r="C26">
        <v>16303684</v>
      </c>
      <c r="D26" s="2" t="s">
        <v>3052</v>
      </c>
      <c r="E26" s="2" t="s">
        <v>3053</v>
      </c>
      <c r="F26" s="2" t="s">
        <v>3054</v>
      </c>
      <c r="G26" s="2" t="s">
        <v>36</v>
      </c>
      <c r="H26">
        <v>1</v>
      </c>
    </row>
    <row r="27" spans="1:8" hidden="1">
      <c r="A27" s="2" t="s">
        <v>3025</v>
      </c>
      <c r="B27">
        <v>2019</v>
      </c>
      <c r="C27">
        <v>16335030</v>
      </c>
      <c r="D27" s="2" t="s">
        <v>3055</v>
      </c>
      <c r="E27" s="2" t="s">
        <v>3056</v>
      </c>
      <c r="F27" s="2" t="s">
        <v>45</v>
      </c>
      <c r="G27" s="2" t="s">
        <v>36</v>
      </c>
      <c r="H27">
        <v>34</v>
      </c>
    </row>
    <row r="28" spans="1:8" hidden="1">
      <c r="A28" s="2" t="s">
        <v>3025</v>
      </c>
      <c r="B28">
        <v>2019</v>
      </c>
      <c r="C28">
        <v>16307143</v>
      </c>
      <c r="D28" s="2" t="s">
        <v>3057</v>
      </c>
      <c r="E28" s="2" t="s">
        <v>3058</v>
      </c>
      <c r="F28" s="2" t="s">
        <v>3040</v>
      </c>
      <c r="G28" s="2" t="s">
        <v>36</v>
      </c>
      <c r="H28">
        <v>1</v>
      </c>
    </row>
    <row r="29" spans="1:8" hidden="1">
      <c r="A29" s="2" t="s">
        <v>3025</v>
      </c>
      <c r="B29">
        <v>2019</v>
      </c>
      <c r="C29">
        <v>16307822</v>
      </c>
      <c r="D29" s="2" t="s">
        <v>3059</v>
      </c>
      <c r="E29" s="2" t="s">
        <v>3060</v>
      </c>
      <c r="F29" s="2" t="s">
        <v>3061</v>
      </c>
      <c r="G29" s="2" t="s">
        <v>36</v>
      </c>
      <c r="H29">
        <v>2</v>
      </c>
    </row>
    <row r="30" spans="1:8" hidden="1">
      <c r="A30" s="2" t="s">
        <v>3025</v>
      </c>
      <c r="B30">
        <v>2019</v>
      </c>
      <c r="C30">
        <v>16307457</v>
      </c>
      <c r="D30" s="2" t="s">
        <v>70</v>
      </c>
      <c r="E30" s="2" t="s">
        <v>71</v>
      </c>
      <c r="F30" s="2" t="s">
        <v>72</v>
      </c>
      <c r="G30" s="2" t="s">
        <v>36</v>
      </c>
      <c r="H30">
        <v>3662</v>
      </c>
    </row>
    <row r="31" spans="1:8" hidden="1">
      <c r="A31" s="2" t="s">
        <v>3025</v>
      </c>
      <c r="B31">
        <v>2019</v>
      </c>
      <c r="C31">
        <v>16305280</v>
      </c>
      <c r="D31" s="2" t="s">
        <v>73</v>
      </c>
      <c r="E31" s="2" t="s">
        <v>74</v>
      </c>
      <c r="F31" s="2" t="s">
        <v>75</v>
      </c>
      <c r="G31" s="2" t="s">
        <v>36</v>
      </c>
      <c r="H31">
        <v>18</v>
      </c>
    </row>
    <row r="32" spans="1:8" hidden="1">
      <c r="A32" s="2" t="s">
        <v>3025</v>
      </c>
      <c r="B32">
        <v>2019</v>
      </c>
      <c r="C32">
        <v>16306976</v>
      </c>
      <c r="D32" s="2" t="s">
        <v>3062</v>
      </c>
      <c r="E32" s="2" t="s">
        <v>3063</v>
      </c>
      <c r="F32" s="2" t="s">
        <v>3064</v>
      </c>
      <c r="G32" s="2" t="s">
        <v>36</v>
      </c>
      <c r="H32">
        <v>1</v>
      </c>
    </row>
    <row r="33" spans="1:8" hidden="1">
      <c r="A33" s="2" t="s">
        <v>3025</v>
      </c>
      <c r="B33">
        <v>2019</v>
      </c>
      <c r="C33">
        <v>16304700</v>
      </c>
      <c r="D33" s="2" t="s">
        <v>76</v>
      </c>
      <c r="E33" s="2" t="s">
        <v>77</v>
      </c>
      <c r="F33" s="2" t="s">
        <v>78</v>
      </c>
      <c r="G33" s="2" t="s">
        <v>36</v>
      </c>
      <c r="H33">
        <v>21</v>
      </c>
    </row>
    <row r="34" spans="1:8" hidden="1">
      <c r="A34" s="2" t="s">
        <v>3025</v>
      </c>
      <c r="B34">
        <v>2019</v>
      </c>
      <c r="C34">
        <v>16306823</v>
      </c>
      <c r="D34" s="2" t="s">
        <v>3065</v>
      </c>
      <c r="E34" s="2" t="s">
        <v>3066</v>
      </c>
      <c r="F34" s="2" t="s">
        <v>96</v>
      </c>
      <c r="G34" s="2" t="s">
        <v>36</v>
      </c>
      <c r="H34">
        <v>5</v>
      </c>
    </row>
    <row r="35" spans="1:8" hidden="1">
      <c r="A35" s="2" t="s">
        <v>3025</v>
      </c>
      <c r="B35">
        <v>2019</v>
      </c>
      <c r="C35">
        <v>16307888</v>
      </c>
      <c r="D35" s="2" t="s">
        <v>85</v>
      </c>
      <c r="E35" s="2" t="s">
        <v>80</v>
      </c>
      <c r="F35" s="2" t="s">
        <v>81</v>
      </c>
      <c r="G35" s="2" t="s">
        <v>36</v>
      </c>
      <c r="H35">
        <v>4</v>
      </c>
    </row>
    <row r="36" spans="1:8" hidden="1">
      <c r="A36" s="2" t="s">
        <v>3025</v>
      </c>
      <c r="B36">
        <v>2019</v>
      </c>
      <c r="C36">
        <v>16305652</v>
      </c>
      <c r="D36" s="2" t="s">
        <v>88</v>
      </c>
      <c r="E36" s="2" t="s">
        <v>83</v>
      </c>
      <c r="F36" s="2" t="s">
        <v>84</v>
      </c>
      <c r="G36" s="2" t="s">
        <v>36</v>
      </c>
      <c r="H36">
        <v>7</v>
      </c>
    </row>
    <row r="37" spans="1:8" hidden="1">
      <c r="A37" s="2" t="s">
        <v>3025</v>
      </c>
      <c r="B37">
        <v>2019</v>
      </c>
      <c r="C37">
        <v>16307883</v>
      </c>
      <c r="D37" s="2" t="s">
        <v>91</v>
      </c>
      <c r="E37" s="2" t="s">
        <v>86</v>
      </c>
      <c r="F37" s="2" t="s">
        <v>87</v>
      </c>
      <c r="G37" s="2" t="s">
        <v>36</v>
      </c>
      <c r="H37">
        <v>3</v>
      </c>
    </row>
    <row r="38" spans="1:8" hidden="1">
      <c r="A38" s="2" t="s">
        <v>3025</v>
      </c>
      <c r="B38">
        <v>2019</v>
      </c>
      <c r="C38">
        <v>16306411</v>
      </c>
      <c r="D38" s="2" t="s">
        <v>3067</v>
      </c>
      <c r="E38" s="2" t="s">
        <v>89</v>
      </c>
      <c r="F38" s="2" t="s">
        <v>90</v>
      </c>
      <c r="G38" s="2" t="s">
        <v>36</v>
      </c>
      <c r="H38">
        <v>1847</v>
      </c>
    </row>
    <row r="39" spans="1:8" hidden="1">
      <c r="A39" s="2" t="s">
        <v>3025</v>
      </c>
      <c r="B39">
        <v>2019</v>
      </c>
      <c r="C39">
        <v>16303984</v>
      </c>
      <c r="D39" s="2" t="s">
        <v>3068</v>
      </c>
      <c r="E39" s="2" t="s">
        <v>92</v>
      </c>
      <c r="F39" s="2" t="s">
        <v>93</v>
      </c>
      <c r="G39" s="2" t="s">
        <v>36</v>
      </c>
      <c r="H39">
        <v>7</v>
      </c>
    </row>
    <row r="40" spans="1:8" hidden="1">
      <c r="A40" s="2" t="s">
        <v>3025</v>
      </c>
      <c r="B40">
        <v>2019</v>
      </c>
      <c r="C40">
        <v>16307788</v>
      </c>
      <c r="D40" s="2" t="s">
        <v>97</v>
      </c>
      <c r="E40" s="2" t="s">
        <v>3069</v>
      </c>
      <c r="F40" s="2" t="s">
        <v>3070</v>
      </c>
      <c r="G40" s="2" t="s">
        <v>36</v>
      </c>
      <c r="H40">
        <v>2</v>
      </c>
    </row>
    <row r="41" spans="1:8" hidden="1">
      <c r="A41" s="2" t="s">
        <v>3025</v>
      </c>
      <c r="B41">
        <v>2019</v>
      </c>
      <c r="C41">
        <v>16306842</v>
      </c>
      <c r="D41" s="2" t="s">
        <v>3071</v>
      </c>
      <c r="E41" s="2" t="s">
        <v>3072</v>
      </c>
      <c r="F41" s="2" t="s">
        <v>45</v>
      </c>
      <c r="G41" s="2" t="s">
        <v>36</v>
      </c>
      <c r="H41">
        <v>1380</v>
      </c>
    </row>
    <row r="42" spans="1:8" hidden="1">
      <c r="A42" s="2" t="s">
        <v>3025</v>
      </c>
      <c r="B42">
        <v>2019</v>
      </c>
      <c r="C42">
        <v>16307513</v>
      </c>
      <c r="D42" s="2" t="s">
        <v>3073</v>
      </c>
      <c r="E42" s="2" t="s">
        <v>98</v>
      </c>
      <c r="F42" s="2" t="s">
        <v>99</v>
      </c>
      <c r="G42" s="2" t="s">
        <v>36</v>
      </c>
      <c r="H42">
        <v>6</v>
      </c>
    </row>
    <row r="43" spans="1:8" hidden="1">
      <c r="A43" s="2" t="s">
        <v>3025</v>
      </c>
      <c r="B43">
        <v>2019</v>
      </c>
      <c r="C43">
        <v>57105524</v>
      </c>
      <c r="D43" s="2" t="s">
        <v>3074</v>
      </c>
      <c r="E43" s="2" t="s">
        <v>3075</v>
      </c>
      <c r="F43" s="2" t="s">
        <v>3076</v>
      </c>
      <c r="G43" s="2" t="s">
        <v>36</v>
      </c>
      <c r="H43">
        <v>5</v>
      </c>
    </row>
    <row r="44" spans="1:8" hidden="1">
      <c r="A44" s="2" t="s">
        <v>3025</v>
      </c>
      <c r="B44">
        <v>2019</v>
      </c>
      <c r="C44">
        <v>57105827</v>
      </c>
      <c r="D44" s="2" t="s">
        <v>3077</v>
      </c>
      <c r="E44" s="2" t="s">
        <v>3078</v>
      </c>
      <c r="F44" s="2" t="s">
        <v>3079</v>
      </c>
      <c r="G44" s="2" t="s">
        <v>36</v>
      </c>
      <c r="H44">
        <v>3</v>
      </c>
    </row>
    <row r="45" spans="1:8" hidden="1">
      <c r="A45" s="2" t="s">
        <v>3025</v>
      </c>
      <c r="B45">
        <v>2019</v>
      </c>
      <c r="C45">
        <v>57105198</v>
      </c>
      <c r="D45" s="2" t="s">
        <v>3080</v>
      </c>
      <c r="E45" s="2" t="s">
        <v>3081</v>
      </c>
      <c r="F45" s="2" t="s">
        <v>3082</v>
      </c>
      <c r="G45" s="2" t="s">
        <v>103</v>
      </c>
      <c r="H45">
        <v>2</v>
      </c>
    </row>
    <row r="46" spans="1:8" hidden="1">
      <c r="A46" s="2" t="s">
        <v>3025</v>
      </c>
      <c r="B46">
        <v>2019</v>
      </c>
      <c r="C46">
        <v>57102051</v>
      </c>
      <c r="D46" s="2" t="s">
        <v>104</v>
      </c>
      <c r="E46" s="2" t="s">
        <v>3083</v>
      </c>
      <c r="F46" s="2" t="s">
        <v>3084</v>
      </c>
      <c r="G46" s="2" t="s">
        <v>103</v>
      </c>
      <c r="H46">
        <v>3</v>
      </c>
    </row>
    <row r="47" spans="1:8" hidden="1">
      <c r="A47" s="2" t="s">
        <v>3025</v>
      </c>
      <c r="B47">
        <v>2019</v>
      </c>
      <c r="C47">
        <v>57105448</v>
      </c>
      <c r="D47" s="2" t="s">
        <v>107</v>
      </c>
      <c r="E47" s="2" t="s">
        <v>3085</v>
      </c>
      <c r="F47" s="2" t="s">
        <v>3086</v>
      </c>
      <c r="G47" s="2" t="s">
        <v>103</v>
      </c>
      <c r="H47">
        <v>2</v>
      </c>
    </row>
    <row r="48" spans="1:8" hidden="1">
      <c r="A48" s="2" t="s">
        <v>3025</v>
      </c>
      <c r="B48">
        <v>2019</v>
      </c>
      <c r="C48">
        <v>57103276</v>
      </c>
      <c r="D48" s="2" t="s">
        <v>3087</v>
      </c>
      <c r="E48" s="2" t="s">
        <v>105</v>
      </c>
      <c r="F48" s="2" t="s">
        <v>106</v>
      </c>
      <c r="G48" s="2" t="s">
        <v>103</v>
      </c>
      <c r="H48">
        <v>5</v>
      </c>
    </row>
    <row r="49" spans="1:8" hidden="1">
      <c r="A49" s="2" t="s">
        <v>3025</v>
      </c>
      <c r="B49">
        <v>2019</v>
      </c>
      <c r="C49">
        <v>57104828</v>
      </c>
      <c r="D49" s="2" t="s">
        <v>3088</v>
      </c>
      <c r="E49" s="2" t="s">
        <v>108</v>
      </c>
      <c r="F49" s="2" t="s">
        <v>109</v>
      </c>
      <c r="G49" s="2" t="s">
        <v>103</v>
      </c>
      <c r="H49">
        <v>1</v>
      </c>
    </row>
    <row r="50" spans="1:8" hidden="1">
      <c r="A50" s="2" t="s">
        <v>3025</v>
      </c>
      <c r="B50">
        <v>2019</v>
      </c>
      <c r="C50">
        <v>57103826</v>
      </c>
      <c r="D50" s="2" t="s">
        <v>3089</v>
      </c>
      <c r="E50" s="2" t="s">
        <v>3090</v>
      </c>
      <c r="F50" s="2" t="s">
        <v>3091</v>
      </c>
      <c r="G50" s="2" t="s">
        <v>103</v>
      </c>
      <c r="H50">
        <v>1</v>
      </c>
    </row>
    <row r="51" spans="1:8" hidden="1">
      <c r="A51" s="2" t="s">
        <v>3025</v>
      </c>
      <c r="B51">
        <v>2019</v>
      </c>
      <c r="C51">
        <v>57105201</v>
      </c>
      <c r="D51" s="2" t="s">
        <v>113</v>
      </c>
      <c r="E51" s="2" t="s">
        <v>3092</v>
      </c>
      <c r="F51" s="2" t="s">
        <v>2297</v>
      </c>
      <c r="G51" s="2" t="s">
        <v>103</v>
      </c>
      <c r="H51">
        <v>1</v>
      </c>
    </row>
    <row r="52" spans="1:8" hidden="1">
      <c r="A52" s="2" t="s">
        <v>3025</v>
      </c>
      <c r="B52">
        <v>2019</v>
      </c>
      <c r="C52">
        <v>57104824</v>
      </c>
      <c r="D52" s="2" t="s">
        <v>3093</v>
      </c>
      <c r="E52" s="2" t="s">
        <v>3094</v>
      </c>
      <c r="F52" s="2" t="s">
        <v>3095</v>
      </c>
      <c r="G52" s="2" t="s">
        <v>103</v>
      </c>
      <c r="H52">
        <v>3</v>
      </c>
    </row>
    <row r="53" spans="1:8" hidden="1">
      <c r="A53" s="2" t="s">
        <v>3025</v>
      </c>
      <c r="B53">
        <v>2019</v>
      </c>
      <c r="C53">
        <v>57104512</v>
      </c>
      <c r="D53" s="2" t="s">
        <v>116</v>
      </c>
      <c r="E53" s="2" t="s">
        <v>3096</v>
      </c>
      <c r="F53" s="2" t="s">
        <v>115</v>
      </c>
      <c r="G53" s="2" t="s">
        <v>103</v>
      </c>
      <c r="H53">
        <v>95</v>
      </c>
    </row>
    <row r="54" spans="1:8" hidden="1">
      <c r="A54" s="2" t="s">
        <v>3025</v>
      </c>
      <c r="B54">
        <v>2019</v>
      </c>
      <c r="C54">
        <v>57104924</v>
      </c>
      <c r="D54" s="2" t="s">
        <v>3097</v>
      </c>
      <c r="E54" s="2" t="s">
        <v>3098</v>
      </c>
      <c r="F54" s="2" t="s">
        <v>3099</v>
      </c>
      <c r="G54" s="2" t="s">
        <v>103</v>
      </c>
      <c r="H54">
        <v>10</v>
      </c>
    </row>
    <row r="55" spans="1:8" hidden="1">
      <c r="A55" s="2" t="s">
        <v>3025</v>
      </c>
      <c r="B55">
        <v>2019</v>
      </c>
      <c r="C55">
        <v>57105502</v>
      </c>
      <c r="D55" s="2" t="s">
        <v>120</v>
      </c>
      <c r="E55" s="2" t="s">
        <v>117</v>
      </c>
      <c r="F55" s="2" t="s">
        <v>112</v>
      </c>
      <c r="G55" s="2" t="s">
        <v>103</v>
      </c>
      <c r="H55">
        <v>1650</v>
      </c>
    </row>
    <row r="56" spans="1:8" hidden="1">
      <c r="A56" s="2" t="s">
        <v>3025</v>
      </c>
      <c r="B56">
        <v>2019</v>
      </c>
      <c r="C56">
        <v>57105258</v>
      </c>
      <c r="D56" s="2" t="s">
        <v>3100</v>
      </c>
      <c r="E56" s="2" t="s">
        <v>3101</v>
      </c>
      <c r="F56" s="2" t="s">
        <v>3102</v>
      </c>
      <c r="G56" s="2" t="s">
        <v>103</v>
      </c>
      <c r="H56">
        <v>3</v>
      </c>
    </row>
    <row r="57" spans="1:8" hidden="1">
      <c r="A57" s="2" t="s">
        <v>3025</v>
      </c>
      <c r="B57">
        <v>2019</v>
      </c>
      <c r="C57">
        <v>57105246</v>
      </c>
      <c r="D57" s="2" t="s">
        <v>123</v>
      </c>
      <c r="E57" s="2" t="s">
        <v>121</v>
      </c>
      <c r="F57" s="2" t="s">
        <v>122</v>
      </c>
      <c r="G57" s="2" t="s">
        <v>103</v>
      </c>
      <c r="H57">
        <v>6</v>
      </c>
    </row>
    <row r="58" spans="1:8" hidden="1">
      <c r="A58" s="2" t="s">
        <v>3025</v>
      </c>
      <c r="B58">
        <v>2019</v>
      </c>
      <c r="C58">
        <v>57105752</v>
      </c>
      <c r="D58" s="2" t="s">
        <v>126</v>
      </c>
      <c r="E58" s="2" t="s">
        <v>3103</v>
      </c>
      <c r="F58" s="2" t="s">
        <v>3104</v>
      </c>
      <c r="G58" s="2" t="s">
        <v>103</v>
      </c>
      <c r="H58">
        <v>2</v>
      </c>
    </row>
    <row r="59" spans="1:8" hidden="1">
      <c r="A59" s="2" t="s">
        <v>3025</v>
      </c>
      <c r="B59">
        <v>2019</v>
      </c>
      <c r="C59">
        <v>57105663</v>
      </c>
      <c r="D59" s="2" t="s">
        <v>3105</v>
      </c>
      <c r="E59" s="2" t="s">
        <v>124</v>
      </c>
      <c r="F59" s="2" t="s">
        <v>125</v>
      </c>
      <c r="G59" s="2" t="s">
        <v>103</v>
      </c>
      <c r="H59">
        <v>10</v>
      </c>
    </row>
    <row r="60" spans="1:8" hidden="1">
      <c r="A60" s="2" t="s">
        <v>3025</v>
      </c>
      <c r="B60">
        <v>2019</v>
      </c>
      <c r="C60">
        <v>57100526</v>
      </c>
      <c r="D60" s="2" t="s">
        <v>3106</v>
      </c>
      <c r="E60" s="2" t="s">
        <v>127</v>
      </c>
      <c r="F60" s="2" t="s">
        <v>128</v>
      </c>
      <c r="G60" s="2" t="s">
        <v>103</v>
      </c>
      <c r="H60">
        <v>3</v>
      </c>
    </row>
    <row r="61" spans="1:8" hidden="1">
      <c r="A61" s="2" t="s">
        <v>3025</v>
      </c>
      <c r="B61">
        <v>2019</v>
      </c>
      <c r="C61">
        <v>57105281</v>
      </c>
      <c r="D61" s="2" t="s">
        <v>3107</v>
      </c>
      <c r="E61" s="2" t="s">
        <v>3108</v>
      </c>
      <c r="F61" s="2" t="s">
        <v>3109</v>
      </c>
      <c r="G61" s="2" t="s">
        <v>103</v>
      </c>
      <c r="H61">
        <v>1</v>
      </c>
    </row>
    <row r="62" spans="1:8" hidden="1">
      <c r="A62" s="2" t="s">
        <v>3025</v>
      </c>
      <c r="B62">
        <v>2019</v>
      </c>
      <c r="C62">
        <v>57105439</v>
      </c>
      <c r="D62" s="2" t="s">
        <v>3110</v>
      </c>
      <c r="E62" s="2" t="s">
        <v>3111</v>
      </c>
      <c r="F62" s="2" t="s">
        <v>3112</v>
      </c>
      <c r="G62" s="2" t="s">
        <v>103</v>
      </c>
      <c r="H62">
        <v>5</v>
      </c>
    </row>
    <row r="63" spans="1:8" hidden="1">
      <c r="A63" s="2" t="s">
        <v>3025</v>
      </c>
      <c r="B63">
        <v>2019</v>
      </c>
      <c r="C63">
        <v>57102593</v>
      </c>
      <c r="D63" s="2" t="s">
        <v>135</v>
      </c>
      <c r="E63" s="2" t="s">
        <v>3113</v>
      </c>
      <c r="F63" s="2" t="s">
        <v>3114</v>
      </c>
      <c r="G63" s="2" t="s">
        <v>103</v>
      </c>
      <c r="H63">
        <v>2</v>
      </c>
    </row>
    <row r="64" spans="1:8" hidden="1">
      <c r="A64" s="2" t="s">
        <v>3025</v>
      </c>
      <c r="B64">
        <v>2019</v>
      </c>
      <c r="C64">
        <v>57105851</v>
      </c>
      <c r="D64" s="2" t="s">
        <v>142</v>
      </c>
      <c r="E64" s="2" t="s">
        <v>3115</v>
      </c>
      <c r="F64" s="2" t="s">
        <v>112</v>
      </c>
      <c r="G64" s="2" t="s">
        <v>103</v>
      </c>
      <c r="H64">
        <v>6</v>
      </c>
    </row>
    <row r="65" spans="1:8" hidden="1">
      <c r="A65" s="2" t="s">
        <v>3025</v>
      </c>
      <c r="B65">
        <v>2019</v>
      </c>
      <c r="C65">
        <v>57103652</v>
      </c>
      <c r="D65" s="2" t="s">
        <v>3116</v>
      </c>
      <c r="E65" s="2" t="s">
        <v>136</v>
      </c>
      <c r="F65" s="2" t="s">
        <v>137</v>
      </c>
      <c r="G65" s="2" t="s">
        <v>103</v>
      </c>
      <c r="H65">
        <v>3</v>
      </c>
    </row>
    <row r="66" spans="1:8" hidden="1">
      <c r="A66" s="2" t="s">
        <v>3025</v>
      </c>
      <c r="B66">
        <v>2019</v>
      </c>
      <c r="C66">
        <v>57105821</v>
      </c>
      <c r="D66" s="2" t="s">
        <v>3117</v>
      </c>
      <c r="E66" s="2" t="s">
        <v>143</v>
      </c>
      <c r="F66" s="2" t="s">
        <v>112</v>
      </c>
      <c r="G66" s="2" t="s">
        <v>103</v>
      </c>
      <c r="H66">
        <v>1</v>
      </c>
    </row>
    <row r="67" spans="1:8" hidden="1">
      <c r="A67" s="2" t="s">
        <v>3025</v>
      </c>
      <c r="B67">
        <v>2019</v>
      </c>
      <c r="C67">
        <v>57134716</v>
      </c>
      <c r="D67" s="2" t="s">
        <v>144</v>
      </c>
      <c r="E67" s="2" t="s">
        <v>3118</v>
      </c>
      <c r="F67" s="2" t="s">
        <v>3119</v>
      </c>
      <c r="G67" s="2" t="s">
        <v>103</v>
      </c>
      <c r="H67">
        <v>4</v>
      </c>
    </row>
    <row r="68" spans="1:8" hidden="1">
      <c r="A68" s="2" t="s">
        <v>3025</v>
      </c>
      <c r="B68">
        <v>2019</v>
      </c>
      <c r="C68">
        <v>98600962</v>
      </c>
      <c r="D68" s="2" t="s">
        <v>150</v>
      </c>
      <c r="E68" s="2" t="s">
        <v>3120</v>
      </c>
      <c r="F68" s="2" t="s">
        <v>3121</v>
      </c>
      <c r="G68" s="2" t="s">
        <v>103</v>
      </c>
      <c r="H68">
        <v>5</v>
      </c>
    </row>
    <row r="69" spans="1:8" hidden="1">
      <c r="A69" s="2" t="s">
        <v>3025</v>
      </c>
      <c r="B69">
        <v>2019</v>
      </c>
      <c r="C69">
        <v>98608169</v>
      </c>
      <c r="D69" s="2" t="s">
        <v>156</v>
      </c>
      <c r="E69" s="2" t="s">
        <v>145</v>
      </c>
      <c r="F69" s="2" t="s">
        <v>131</v>
      </c>
      <c r="G69" s="2" t="s">
        <v>103</v>
      </c>
      <c r="H69">
        <v>3104</v>
      </c>
    </row>
    <row r="70" spans="1:8" hidden="1">
      <c r="A70" s="2" t="s">
        <v>3025</v>
      </c>
      <c r="B70">
        <v>2019</v>
      </c>
      <c r="C70">
        <v>98610573</v>
      </c>
      <c r="D70" s="2" t="s">
        <v>159</v>
      </c>
      <c r="E70" s="2" t="s">
        <v>3122</v>
      </c>
      <c r="F70" s="2" t="s">
        <v>3123</v>
      </c>
      <c r="G70" s="2" t="s">
        <v>103</v>
      </c>
      <c r="H70">
        <v>4</v>
      </c>
    </row>
    <row r="71" spans="1:8" hidden="1">
      <c r="A71" s="2" t="s">
        <v>3025</v>
      </c>
      <c r="B71">
        <v>2019</v>
      </c>
      <c r="C71">
        <v>98606864</v>
      </c>
      <c r="D71" s="2" t="s">
        <v>3124</v>
      </c>
      <c r="E71" s="2" t="s">
        <v>147</v>
      </c>
      <c r="F71" s="2" t="s">
        <v>148</v>
      </c>
      <c r="G71" s="2" t="s">
        <v>149</v>
      </c>
      <c r="H71">
        <v>4</v>
      </c>
    </row>
    <row r="72" spans="1:8" hidden="1">
      <c r="A72" s="2" t="s">
        <v>3025</v>
      </c>
      <c r="B72">
        <v>2019</v>
      </c>
      <c r="C72">
        <v>98610450</v>
      </c>
      <c r="D72" s="2" t="s">
        <v>3125</v>
      </c>
      <c r="E72" s="2" t="s">
        <v>151</v>
      </c>
      <c r="F72" s="2" t="s">
        <v>152</v>
      </c>
      <c r="G72" s="2" t="s">
        <v>149</v>
      </c>
      <c r="H72">
        <v>12</v>
      </c>
    </row>
    <row r="73" spans="1:8" hidden="1">
      <c r="A73" s="2" t="s">
        <v>3025</v>
      </c>
      <c r="B73">
        <v>2019</v>
      </c>
      <c r="C73">
        <v>98611522</v>
      </c>
      <c r="D73" s="2" t="s">
        <v>3126</v>
      </c>
      <c r="E73" s="2" t="s">
        <v>157</v>
      </c>
      <c r="F73" s="2" t="s">
        <v>158</v>
      </c>
      <c r="G73" s="2" t="s">
        <v>149</v>
      </c>
      <c r="H73">
        <v>22</v>
      </c>
    </row>
    <row r="74" spans="1:8" hidden="1">
      <c r="A74" s="2" t="s">
        <v>3025</v>
      </c>
      <c r="B74">
        <v>2019</v>
      </c>
      <c r="C74">
        <v>98609711</v>
      </c>
      <c r="D74" s="2" t="s">
        <v>162</v>
      </c>
      <c r="E74" s="2" t="s">
        <v>160</v>
      </c>
      <c r="F74" s="2" t="s">
        <v>161</v>
      </c>
      <c r="G74" s="2" t="s">
        <v>149</v>
      </c>
      <c r="H74">
        <v>68</v>
      </c>
    </row>
    <row r="75" spans="1:8" hidden="1">
      <c r="A75" s="2" t="s">
        <v>3025</v>
      </c>
      <c r="B75">
        <v>2019</v>
      </c>
      <c r="C75">
        <v>98611238</v>
      </c>
      <c r="D75" s="2" t="s">
        <v>3127</v>
      </c>
      <c r="E75" s="2" t="s">
        <v>3128</v>
      </c>
      <c r="F75" s="2" t="s">
        <v>155</v>
      </c>
      <c r="G75" s="2" t="s">
        <v>149</v>
      </c>
      <c r="H75">
        <v>1</v>
      </c>
    </row>
    <row r="76" spans="1:8" hidden="1">
      <c r="A76" s="2" t="s">
        <v>3025</v>
      </c>
      <c r="B76">
        <v>2019</v>
      </c>
      <c r="C76">
        <v>98605018</v>
      </c>
      <c r="D76" s="2" t="s">
        <v>3129</v>
      </c>
      <c r="E76" s="2" t="s">
        <v>3130</v>
      </c>
      <c r="F76" s="2" t="s">
        <v>264</v>
      </c>
      <c r="G76" s="2" t="s">
        <v>149</v>
      </c>
      <c r="H76">
        <v>3</v>
      </c>
    </row>
    <row r="77" spans="1:8" hidden="1">
      <c r="A77" s="2" t="s">
        <v>3025</v>
      </c>
      <c r="B77">
        <v>2019</v>
      </c>
      <c r="C77">
        <v>98609250</v>
      </c>
      <c r="D77" s="2" t="s">
        <v>3131</v>
      </c>
      <c r="E77" s="2" t="s">
        <v>3132</v>
      </c>
      <c r="F77" s="2" t="s">
        <v>148</v>
      </c>
      <c r="G77" s="2" t="s">
        <v>149</v>
      </c>
      <c r="H77">
        <v>2</v>
      </c>
    </row>
    <row r="78" spans="1:8" hidden="1">
      <c r="A78" s="2" t="s">
        <v>3025</v>
      </c>
      <c r="B78">
        <v>2019</v>
      </c>
      <c r="C78">
        <v>98608012</v>
      </c>
      <c r="D78" s="2" t="s">
        <v>3133</v>
      </c>
      <c r="E78" s="2" t="s">
        <v>163</v>
      </c>
      <c r="F78" s="2" t="s">
        <v>164</v>
      </c>
      <c r="G78" s="2" t="s">
        <v>149</v>
      </c>
      <c r="H78">
        <v>4</v>
      </c>
    </row>
    <row r="79" spans="1:8" hidden="1">
      <c r="A79" s="2" t="s">
        <v>3025</v>
      </c>
      <c r="B79">
        <v>2019</v>
      </c>
      <c r="C79">
        <v>98611356</v>
      </c>
      <c r="D79" s="2" t="s">
        <v>3134</v>
      </c>
      <c r="E79" s="2" t="s">
        <v>3135</v>
      </c>
      <c r="F79" s="2" t="s">
        <v>161</v>
      </c>
      <c r="G79" s="2" t="s">
        <v>149</v>
      </c>
      <c r="H79">
        <v>59</v>
      </c>
    </row>
    <row r="80" spans="1:8" hidden="1">
      <c r="A80" s="2" t="s">
        <v>3025</v>
      </c>
      <c r="B80">
        <v>2019</v>
      </c>
      <c r="C80">
        <v>98612776</v>
      </c>
      <c r="D80" s="2" t="s">
        <v>168</v>
      </c>
      <c r="E80" s="2" t="s">
        <v>3136</v>
      </c>
      <c r="F80" s="2" t="s">
        <v>148</v>
      </c>
      <c r="G80" s="2" t="s">
        <v>149</v>
      </c>
      <c r="H80">
        <v>1</v>
      </c>
    </row>
    <row r="81" spans="1:8" hidden="1">
      <c r="A81" s="2" t="s">
        <v>3025</v>
      </c>
      <c r="B81">
        <v>2019</v>
      </c>
      <c r="C81">
        <v>98605029</v>
      </c>
      <c r="D81" s="2" t="s">
        <v>170</v>
      </c>
      <c r="E81" s="2" t="s">
        <v>3137</v>
      </c>
      <c r="F81" s="2" t="s">
        <v>3138</v>
      </c>
      <c r="G81" s="2" t="s">
        <v>149</v>
      </c>
      <c r="H81">
        <v>24</v>
      </c>
    </row>
    <row r="82" spans="1:8" hidden="1">
      <c r="A82" s="2" t="s">
        <v>3025</v>
      </c>
      <c r="B82">
        <v>2019</v>
      </c>
      <c r="C82">
        <v>98608759</v>
      </c>
      <c r="D82" s="2" t="s">
        <v>172</v>
      </c>
      <c r="E82" s="2" t="s">
        <v>3139</v>
      </c>
      <c r="F82" s="2" t="s">
        <v>3140</v>
      </c>
      <c r="G82" s="2" t="s">
        <v>149</v>
      </c>
      <c r="H82">
        <v>4</v>
      </c>
    </row>
    <row r="83" spans="1:8" hidden="1">
      <c r="A83" s="2" t="s">
        <v>3025</v>
      </c>
      <c r="B83">
        <v>2019</v>
      </c>
      <c r="C83">
        <v>98611656</v>
      </c>
      <c r="D83" s="2" t="s">
        <v>3141</v>
      </c>
      <c r="E83" s="2" t="s">
        <v>3142</v>
      </c>
      <c r="F83" s="2" t="s">
        <v>3143</v>
      </c>
      <c r="G83" s="2" t="s">
        <v>149</v>
      </c>
      <c r="H83">
        <v>3</v>
      </c>
    </row>
    <row r="84" spans="1:8" hidden="1">
      <c r="A84" s="2" t="s">
        <v>3025</v>
      </c>
      <c r="B84">
        <v>2019</v>
      </c>
      <c r="C84">
        <v>98609040</v>
      </c>
      <c r="D84" s="2" t="s">
        <v>174</v>
      </c>
      <c r="E84" s="2" t="s">
        <v>169</v>
      </c>
      <c r="F84" s="2" t="s">
        <v>161</v>
      </c>
      <c r="G84" s="2" t="s">
        <v>149</v>
      </c>
      <c r="H84">
        <v>2</v>
      </c>
    </row>
    <row r="85" spans="1:8" hidden="1">
      <c r="A85" s="2" t="s">
        <v>3025</v>
      </c>
      <c r="B85">
        <v>2019</v>
      </c>
      <c r="C85">
        <v>98605715</v>
      </c>
      <c r="D85" s="2" t="s">
        <v>182</v>
      </c>
      <c r="E85" s="2" t="s">
        <v>171</v>
      </c>
      <c r="F85" s="2" t="s">
        <v>152</v>
      </c>
      <c r="G85" s="2" t="s">
        <v>149</v>
      </c>
      <c r="H85">
        <v>3</v>
      </c>
    </row>
    <row r="86" spans="1:8" hidden="1">
      <c r="A86" s="2" t="s">
        <v>3025</v>
      </c>
      <c r="B86">
        <v>2019</v>
      </c>
      <c r="C86">
        <v>98604112</v>
      </c>
      <c r="D86" s="2" t="s">
        <v>185</v>
      </c>
      <c r="E86" s="2" t="s">
        <v>173</v>
      </c>
      <c r="F86" s="2" t="s">
        <v>161</v>
      </c>
      <c r="G86" s="2" t="s">
        <v>149</v>
      </c>
      <c r="H86">
        <v>11</v>
      </c>
    </row>
    <row r="87" spans="1:8" hidden="1">
      <c r="A87" s="2" t="s">
        <v>3025</v>
      </c>
      <c r="B87">
        <v>2019</v>
      </c>
      <c r="C87">
        <v>98611239</v>
      </c>
      <c r="D87" s="2" t="s">
        <v>3144</v>
      </c>
      <c r="E87" s="2" t="s">
        <v>3145</v>
      </c>
      <c r="F87" s="2" t="s">
        <v>3146</v>
      </c>
      <c r="G87" s="2" t="s">
        <v>149</v>
      </c>
      <c r="H87">
        <v>8</v>
      </c>
    </row>
    <row r="88" spans="1:8" hidden="1">
      <c r="A88" s="2" t="s">
        <v>3025</v>
      </c>
      <c r="B88">
        <v>2019</v>
      </c>
      <c r="C88">
        <v>98607852</v>
      </c>
      <c r="D88" s="2" t="s">
        <v>3147</v>
      </c>
      <c r="E88" s="2" t="s">
        <v>175</v>
      </c>
      <c r="F88" s="2" t="s">
        <v>176</v>
      </c>
      <c r="G88" s="2" t="s">
        <v>149</v>
      </c>
      <c r="H88">
        <v>10</v>
      </c>
    </row>
    <row r="89" spans="1:8" hidden="1">
      <c r="A89" s="2" t="s">
        <v>3025</v>
      </c>
      <c r="B89">
        <v>2019</v>
      </c>
      <c r="C89">
        <v>98609908</v>
      </c>
      <c r="D89" s="2" t="s">
        <v>3148</v>
      </c>
      <c r="E89" s="2" t="s">
        <v>183</v>
      </c>
      <c r="F89" s="2" t="s">
        <v>184</v>
      </c>
      <c r="G89" s="2" t="s">
        <v>149</v>
      </c>
      <c r="H89">
        <v>3</v>
      </c>
    </row>
    <row r="90" spans="1:8" hidden="1">
      <c r="A90" s="2" t="s">
        <v>3025</v>
      </c>
      <c r="B90">
        <v>2019</v>
      </c>
      <c r="C90">
        <v>98607195</v>
      </c>
      <c r="D90" s="2" t="s">
        <v>3149</v>
      </c>
      <c r="E90" s="2" t="s">
        <v>186</v>
      </c>
      <c r="F90" s="2" t="s">
        <v>152</v>
      </c>
      <c r="G90" s="2" t="s">
        <v>149</v>
      </c>
      <c r="H90">
        <v>706</v>
      </c>
    </row>
    <row r="91" spans="1:8" hidden="1">
      <c r="A91" s="2" t="s">
        <v>3025</v>
      </c>
      <c r="B91">
        <v>2019</v>
      </c>
      <c r="C91">
        <v>98604430</v>
      </c>
      <c r="D91" s="2" t="s">
        <v>187</v>
      </c>
      <c r="E91" s="2" t="s">
        <v>3150</v>
      </c>
      <c r="F91" s="2" t="s">
        <v>161</v>
      </c>
      <c r="G91" s="2" t="s">
        <v>149</v>
      </c>
      <c r="H91">
        <v>6</v>
      </c>
    </row>
    <row r="92" spans="1:8" hidden="1">
      <c r="A92" s="2" t="s">
        <v>3025</v>
      </c>
      <c r="B92">
        <v>2019</v>
      </c>
      <c r="C92">
        <v>98604682</v>
      </c>
      <c r="D92" s="2" t="s">
        <v>3151</v>
      </c>
      <c r="E92" s="2" t="s">
        <v>3152</v>
      </c>
      <c r="F92" s="2" t="s">
        <v>275</v>
      </c>
      <c r="G92" s="2" t="s">
        <v>149</v>
      </c>
      <c r="H92">
        <v>4</v>
      </c>
    </row>
    <row r="93" spans="1:8" hidden="1">
      <c r="A93" s="2" t="s">
        <v>3025</v>
      </c>
      <c r="B93">
        <v>2019</v>
      </c>
      <c r="C93">
        <v>98605178</v>
      </c>
      <c r="D93" s="2" t="s">
        <v>193</v>
      </c>
      <c r="E93" s="2" t="s">
        <v>3153</v>
      </c>
      <c r="F93" s="2" t="s">
        <v>257</v>
      </c>
      <c r="G93" s="2" t="s">
        <v>149</v>
      </c>
      <c r="H93">
        <v>4</v>
      </c>
    </row>
    <row r="94" spans="1:8" hidden="1">
      <c r="A94" s="2" t="s">
        <v>3025</v>
      </c>
      <c r="B94">
        <v>2019</v>
      </c>
      <c r="C94">
        <v>98609810</v>
      </c>
      <c r="D94" s="2" t="s">
        <v>3154</v>
      </c>
      <c r="E94" s="2" t="s">
        <v>3155</v>
      </c>
      <c r="F94" s="2" t="s">
        <v>3156</v>
      </c>
      <c r="G94" s="2" t="s">
        <v>149</v>
      </c>
      <c r="H94">
        <v>1</v>
      </c>
    </row>
    <row r="95" spans="1:8" hidden="1">
      <c r="A95" s="2" t="s">
        <v>3025</v>
      </c>
      <c r="B95">
        <v>2019</v>
      </c>
      <c r="C95">
        <v>98601973</v>
      </c>
      <c r="D95" s="2" t="s">
        <v>198</v>
      </c>
      <c r="E95" s="2" t="s">
        <v>188</v>
      </c>
      <c r="F95" s="2" t="s">
        <v>189</v>
      </c>
      <c r="G95" s="2" t="s">
        <v>149</v>
      </c>
      <c r="H95">
        <v>3</v>
      </c>
    </row>
    <row r="96" spans="1:8" hidden="1">
      <c r="A96" s="2" t="s">
        <v>3025</v>
      </c>
      <c r="B96">
        <v>2019</v>
      </c>
      <c r="C96">
        <v>98609817</v>
      </c>
      <c r="D96" s="2" t="s">
        <v>201</v>
      </c>
      <c r="E96" s="2" t="s">
        <v>3157</v>
      </c>
      <c r="F96" s="2" t="s">
        <v>176</v>
      </c>
      <c r="G96" s="2" t="s">
        <v>149</v>
      </c>
      <c r="H96">
        <v>14</v>
      </c>
    </row>
    <row r="97" spans="1:8" hidden="1">
      <c r="A97" s="2" t="s">
        <v>3025</v>
      </c>
      <c r="B97">
        <v>2019</v>
      </c>
      <c r="C97">
        <v>98609918</v>
      </c>
      <c r="D97" s="2" t="s">
        <v>3158</v>
      </c>
      <c r="E97" s="2" t="s">
        <v>3159</v>
      </c>
      <c r="F97" s="2" t="s">
        <v>3138</v>
      </c>
      <c r="G97" s="2" t="s">
        <v>149</v>
      </c>
      <c r="H97">
        <v>1</v>
      </c>
    </row>
    <row r="98" spans="1:8" hidden="1">
      <c r="A98" s="2" t="s">
        <v>3025</v>
      </c>
      <c r="B98">
        <v>2019</v>
      </c>
      <c r="C98">
        <v>98607169</v>
      </c>
      <c r="D98" s="2" t="s">
        <v>208</v>
      </c>
      <c r="E98" s="2" t="s">
        <v>3160</v>
      </c>
      <c r="F98" s="2" t="s">
        <v>152</v>
      </c>
      <c r="G98" s="2" t="s">
        <v>149</v>
      </c>
      <c r="H98">
        <v>18</v>
      </c>
    </row>
    <row r="99" spans="1:8" hidden="1">
      <c r="A99" s="2" t="s">
        <v>3025</v>
      </c>
      <c r="B99">
        <v>2019</v>
      </c>
      <c r="C99">
        <v>98607498</v>
      </c>
      <c r="D99" s="2" t="s">
        <v>3161</v>
      </c>
      <c r="E99" s="2" t="s">
        <v>3162</v>
      </c>
      <c r="F99" s="2" t="s">
        <v>290</v>
      </c>
      <c r="G99" s="2" t="s">
        <v>149</v>
      </c>
      <c r="H99">
        <v>7</v>
      </c>
    </row>
    <row r="100" spans="1:8" hidden="1">
      <c r="A100" s="2" t="s">
        <v>3025</v>
      </c>
      <c r="B100">
        <v>2019</v>
      </c>
      <c r="C100">
        <v>98609037</v>
      </c>
      <c r="D100" s="2" t="s">
        <v>3163</v>
      </c>
      <c r="E100" s="2" t="s">
        <v>199</v>
      </c>
      <c r="F100" s="2" t="s">
        <v>200</v>
      </c>
      <c r="G100" s="2" t="s">
        <v>149</v>
      </c>
      <c r="H100">
        <v>245</v>
      </c>
    </row>
    <row r="101" spans="1:8" hidden="1">
      <c r="A101" s="2" t="s">
        <v>3025</v>
      </c>
      <c r="B101">
        <v>2019</v>
      </c>
      <c r="C101">
        <v>98603077</v>
      </c>
      <c r="D101" s="2" t="s">
        <v>3164</v>
      </c>
      <c r="E101" s="2" t="s">
        <v>202</v>
      </c>
      <c r="F101" s="2" t="s">
        <v>161</v>
      </c>
      <c r="G101" s="2" t="s">
        <v>149</v>
      </c>
      <c r="H101">
        <v>42</v>
      </c>
    </row>
    <row r="102" spans="1:8" hidden="1">
      <c r="A102" s="2" t="s">
        <v>3025</v>
      </c>
      <c r="B102">
        <v>2019</v>
      </c>
      <c r="C102">
        <v>98608495</v>
      </c>
      <c r="D102" s="2" t="s">
        <v>3165</v>
      </c>
      <c r="E102" s="2" t="s">
        <v>3166</v>
      </c>
      <c r="F102" s="2" t="s">
        <v>287</v>
      </c>
      <c r="G102" s="2" t="s">
        <v>149</v>
      </c>
      <c r="H102">
        <v>26</v>
      </c>
    </row>
    <row r="103" spans="1:8" hidden="1">
      <c r="A103" s="2" t="s">
        <v>3025</v>
      </c>
      <c r="B103">
        <v>2019</v>
      </c>
      <c r="C103">
        <v>98609425</v>
      </c>
      <c r="D103" s="2" t="s">
        <v>217</v>
      </c>
      <c r="E103" s="2" t="s">
        <v>209</v>
      </c>
      <c r="F103" s="2" t="s">
        <v>148</v>
      </c>
      <c r="G103" s="2" t="s">
        <v>149</v>
      </c>
      <c r="H103">
        <v>2</v>
      </c>
    </row>
    <row r="104" spans="1:8" hidden="1">
      <c r="A104" s="2" t="s">
        <v>3025</v>
      </c>
      <c r="B104">
        <v>2019</v>
      </c>
      <c r="C104">
        <v>98610927</v>
      </c>
      <c r="D104" s="2" t="s">
        <v>218</v>
      </c>
      <c r="E104" s="2" t="s">
        <v>3167</v>
      </c>
      <c r="F104" s="2" t="s">
        <v>155</v>
      </c>
      <c r="G104" s="2" t="s">
        <v>149</v>
      </c>
      <c r="H104">
        <v>3</v>
      </c>
    </row>
    <row r="105" spans="1:8" hidden="1">
      <c r="A105" s="2" t="s">
        <v>3025</v>
      </c>
      <c r="B105">
        <v>2019</v>
      </c>
      <c r="C105">
        <v>98615041</v>
      </c>
      <c r="D105" s="2" t="s">
        <v>3168</v>
      </c>
      <c r="E105" s="2" t="s">
        <v>215</v>
      </c>
      <c r="F105" s="2" t="s">
        <v>216</v>
      </c>
      <c r="G105" s="2" t="s">
        <v>149</v>
      </c>
      <c r="H105">
        <v>7</v>
      </c>
    </row>
    <row r="106" spans="1:8" hidden="1">
      <c r="A106" s="2" t="s">
        <v>3025</v>
      </c>
      <c r="B106">
        <v>2019</v>
      </c>
      <c r="C106">
        <v>98605647</v>
      </c>
      <c r="D106" s="2" t="s">
        <v>219</v>
      </c>
      <c r="E106" s="2" t="s">
        <v>3169</v>
      </c>
      <c r="F106" s="2" t="s">
        <v>3170</v>
      </c>
      <c r="G106" s="2" t="s">
        <v>149</v>
      </c>
      <c r="H106">
        <v>6</v>
      </c>
    </row>
    <row r="107" spans="1:8" hidden="1">
      <c r="A107" s="2" t="s">
        <v>3025</v>
      </c>
      <c r="B107">
        <v>2019</v>
      </c>
      <c r="C107">
        <v>98614615</v>
      </c>
      <c r="D107" s="2" t="s">
        <v>222</v>
      </c>
      <c r="E107" s="2" t="s">
        <v>3171</v>
      </c>
      <c r="F107" s="2" t="s">
        <v>3172</v>
      </c>
      <c r="G107" s="2" t="s">
        <v>149</v>
      </c>
      <c r="H107">
        <v>17</v>
      </c>
    </row>
    <row r="108" spans="1:8" hidden="1">
      <c r="A108" s="2" t="s">
        <v>3025</v>
      </c>
      <c r="B108">
        <v>2019</v>
      </c>
      <c r="C108">
        <v>98614705</v>
      </c>
      <c r="D108" s="2" t="s">
        <v>3173</v>
      </c>
      <c r="E108" s="2" t="s">
        <v>3174</v>
      </c>
      <c r="F108" s="2" t="s">
        <v>184</v>
      </c>
      <c r="G108" s="2" t="s">
        <v>149</v>
      </c>
      <c r="H108">
        <v>1</v>
      </c>
    </row>
    <row r="109" spans="1:8" hidden="1">
      <c r="A109" s="2" t="s">
        <v>3025</v>
      </c>
      <c r="B109">
        <v>2019</v>
      </c>
      <c r="C109">
        <v>98606503</v>
      </c>
      <c r="D109" s="2" t="s">
        <v>223</v>
      </c>
      <c r="E109" s="2" t="s">
        <v>3175</v>
      </c>
      <c r="F109" s="2" t="s">
        <v>275</v>
      </c>
      <c r="G109" s="2" t="s">
        <v>149</v>
      </c>
      <c r="H109">
        <v>2</v>
      </c>
    </row>
    <row r="110" spans="1:8" hidden="1">
      <c r="A110" s="2" t="s">
        <v>3025</v>
      </c>
      <c r="B110">
        <v>2019</v>
      </c>
      <c r="C110">
        <v>98606373</v>
      </c>
      <c r="D110" s="2" t="s">
        <v>3176</v>
      </c>
      <c r="E110" s="2" t="s">
        <v>3177</v>
      </c>
      <c r="F110" s="2" t="s">
        <v>221</v>
      </c>
      <c r="G110" s="2" t="s">
        <v>149</v>
      </c>
      <c r="H110">
        <v>29</v>
      </c>
    </row>
    <row r="111" spans="1:8" hidden="1">
      <c r="A111" s="2" t="s">
        <v>3025</v>
      </c>
      <c r="B111">
        <v>2019</v>
      </c>
      <c r="C111">
        <v>98606455</v>
      </c>
      <c r="D111" s="2" t="s">
        <v>225</v>
      </c>
      <c r="E111" s="2" t="s">
        <v>3178</v>
      </c>
      <c r="F111" s="2" t="s">
        <v>3179</v>
      </c>
      <c r="G111" s="2" t="s">
        <v>149</v>
      </c>
      <c r="H111">
        <v>30</v>
      </c>
    </row>
    <row r="112" spans="1:8" hidden="1">
      <c r="A112" s="2" t="s">
        <v>3025</v>
      </c>
      <c r="B112">
        <v>2019</v>
      </c>
      <c r="C112">
        <v>98611540</v>
      </c>
      <c r="D112" s="2" t="s">
        <v>3180</v>
      </c>
      <c r="E112" s="2" t="s">
        <v>3181</v>
      </c>
      <c r="F112" s="2" t="s">
        <v>161</v>
      </c>
      <c r="G112" s="2" t="s">
        <v>149</v>
      </c>
      <c r="H112">
        <v>91</v>
      </c>
    </row>
    <row r="113" spans="1:8" hidden="1">
      <c r="A113" s="2" t="s">
        <v>3025</v>
      </c>
      <c r="B113">
        <v>2019</v>
      </c>
      <c r="C113">
        <v>98604778</v>
      </c>
      <c r="D113" s="2" t="s">
        <v>3182</v>
      </c>
      <c r="E113" s="2" t="s">
        <v>220</v>
      </c>
      <c r="F113" s="2" t="s">
        <v>221</v>
      </c>
      <c r="G113" s="2" t="s">
        <v>149</v>
      </c>
      <c r="H113">
        <v>1</v>
      </c>
    </row>
    <row r="114" spans="1:8" hidden="1">
      <c r="A114" s="2" t="s">
        <v>3025</v>
      </c>
      <c r="B114">
        <v>2019</v>
      </c>
      <c r="C114">
        <v>98609252</v>
      </c>
      <c r="D114" s="2" t="s">
        <v>230</v>
      </c>
      <c r="E114" s="2" t="s">
        <v>3183</v>
      </c>
      <c r="F114" s="2" t="s">
        <v>293</v>
      </c>
      <c r="G114" s="2" t="s">
        <v>149</v>
      </c>
      <c r="H114">
        <v>3</v>
      </c>
    </row>
    <row r="115" spans="1:8" hidden="1">
      <c r="A115" s="2" t="s">
        <v>3025</v>
      </c>
      <c r="B115">
        <v>2019</v>
      </c>
      <c r="C115">
        <v>98606209</v>
      </c>
      <c r="D115" s="2" t="s">
        <v>3184</v>
      </c>
      <c r="E115" s="2" t="s">
        <v>3185</v>
      </c>
      <c r="F115" s="2" t="s">
        <v>302</v>
      </c>
      <c r="G115" s="2" t="s">
        <v>149</v>
      </c>
      <c r="H115">
        <v>48</v>
      </c>
    </row>
    <row r="116" spans="1:8" hidden="1">
      <c r="A116" s="2" t="s">
        <v>3025</v>
      </c>
      <c r="B116">
        <v>2019</v>
      </c>
      <c r="C116">
        <v>98633252</v>
      </c>
      <c r="D116" s="2" t="s">
        <v>3186</v>
      </c>
      <c r="E116" s="2" t="s">
        <v>224</v>
      </c>
      <c r="F116" s="2" t="s">
        <v>161</v>
      </c>
      <c r="G116" s="2" t="s">
        <v>149</v>
      </c>
      <c r="H116">
        <v>29</v>
      </c>
    </row>
    <row r="117" spans="1:8" hidden="1">
      <c r="A117" s="2" t="s">
        <v>3025</v>
      </c>
      <c r="B117">
        <v>2019</v>
      </c>
      <c r="C117">
        <v>98614700</v>
      </c>
      <c r="D117" s="2" t="s">
        <v>3187</v>
      </c>
      <c r="E117" s="2" t="s">
        <v>3188</v>
      </c>
      <c r="F117" s="2" t="s">
        <v>184</v>
      </c>
      <c r="G117" s="2" t="s">
        <v>149</v>
      </c>
      <c r="H117">
        <v>14</v>
      </c>
    </row>
    <row r="118" spans="1:8" hidden="1">
      <c r="A118" s="2" t="s">
        <v>3025</v>
      </c>
      <c r="B118">
        <v>2019</v>
      </c>
      <c r="C118">
        <v>98604419</v>
      </c>
      <c r="D118" s="2" t="s">
        <v>232</v>
      </c>
      <c r="E118" s="2" t="s">
        <v>226</v>
      </c>
      <c r="F118" s="2" t="s">
        <v>161</v>
      </c>
      <c r="G118" s="2" t="s">
        <v>149</v>
      </c>
      <c r="H118">
        <v>25</v>
      </c>
    </row>
    <row r="119" spans="1:8" hidden="1">
      <c r="A119" s="2" t="s">
        <v>3025</v>
      </c>
      <c r="B119">
        <v>2019</v>
      </c>
      <c r="C119">
        <v>98614626</v>
      </c>
      <c r="D119" s="2" t="s">
        <v>3189</v>
      </c>
      <c r="E119" s="2" t="s">
        <v>3190</v>
      </c>
      <c r="F119" s="2" t="s">
        <v>161</v>
      </c>
      <c r="G119" s="2" t="s">
        <v>149</v>
      </c>
      <c r="H119">
        <v>5</v>
      </c>
    </row>
    <row r="120" spans="1:8" hidden="1">
      <c r="A120" s="2" t="s">
        <v>3025</v>
      </c>
      <c r="B120">
        <v>2019</v>
      </c>
      <c r="C120">
        <v>98610946</v>
      </c>
      <c r="D120" s="2" t="s">
        <v>234</v>
      </c>
      <c r="E120" s="2" t="s">
        <v>3191</v>
      </c>
      <c r="F120" s="2" t="s">
        <v>161</v>
      </c>
      <c r="G120" s="2" t="s">
        <v>149</v>
      </c>
      <c r="H120">
        <v>1</v>
      </c>
    </row>
    <row r="121" spans="1:8" hidden="1">
      <c r="A121" s="2" t="s">
        <v>3025</v>
      </c>
      <c r="B121">
        <v>2019</v>
      </c>
      <c r="C121">
        <v>98608339</v>
      </c>
      <c r="D121" s="2" t="s">
        <v>3192</v>
      </c>
      <c r="E121" s="2" t="s">
        <v>231</v>
      </c>
      <c r="F121" s="2" t="s">
        <v>152</v>
      </c>
      <c r="G121" s="2" t="s">
        <v>149</v>
      </c>
      <c r="H121">
        <v>23</v>
      </c>
    </row>
    <row r="122" spans="1:8" hidden="1">
      <c r="A122" s="2" t="s">
        <v>3025</v>
      </c>
      <c r="B122">
        <v>2019</v>
      </c>
      <c r="C122">
        <v>98608310</v>
      </c>
      <c r="D122" s="2" t="s">
        <v>3193</v>
      </c>
      <c r="E122" s="2" t="s">
        <v>3194</v>
      </c>
      <c r="F122" s="2" t="s">
        <v>302</v>
      </c>
      <c r="G122" s="2" t="s">
        <v>149</v>
      </c>
      <c r="H122">
        <v>24</v>
      </c>
    </row>
    <row r="123" spans="1:8" hidden="1">
      <c r="A123" s="2" t="s">
        <v>3025</v>
      </c>
      <c r="B123">
        <v>2019</v>
      </c>
      <c r="C123">
        <v>98610613</v>
      </c>
      <c r="D123" s="2" t="s">
        <v>3195</v>
      </c>
      <c r="E123" s="2" t="s">
        <v>3181</v>
      </c>
      <c r="F123" s="2" t="s">
        <v>161</v>
      </c>
      <c r="G123" s="2" t="s">
        <v>149</v>
      </c>
      <c r="H123">
        <v>1</v>
      </c>
    </row>
    <row r="124" spans="1:8" hidden="1">
      <c r="A124" s="2" t="s">
        <v>3025</v>
      </c>
      <c r="B124">
        <v>2019</v>
      </c>
      <c r="C124">
        <v>98600788</v>
      </c>
      <c r="D124" s="2" t="s">
        <v>238</v>
      </c>
      <c r="E124" s="2" t="s">
        <v>3196</v>
      </c>
      <c r="F124" s="2" t="s">
        <v>3197</v>
      </c>
      <c r="G124" s="2" t="s">
        <v>149</v>
      </c>
      <c r="H124">
        <v>6</v>
      </c>
    </row>
    <row r="125" spans="1:8" hidden="1">
      <c r="A125" s="2" t="s">
        <v>3025</v>
      </c>
      <c r="B125">
        <v>2019</v>
      </c>
      <c r="C125">
        <v>98611538</v>
      </c>
      <c r="D125" s="2" t="s">
        <v>240</v>
      </c>
      <c r="E125" s="2" t="s">
        <v>233</v>
      </c>
      <c r="F125" s="2" t="s">
        <v>161</v>
      </c>
      <c r="G125" s="2" t="s">
        <v>149</v>
      </c>
      <c r="H125">
        <v>13</v>
      </c>
    </row>
    <row r="126" spans="1:8" hidden="1">
      <c r="A126" s="2" t="s">
        <v>3025</v>
      </c>
      <c r="B126">
        <v>2019</v>
      </c>
      <c r="C126">
        <v>98601124</v>
      </c>
      <c r="D126" s="2" t="s">
        <v>3198</v>
      </c>
      <c r="E126" s="2" t="s">
        <v>3199</v>
      </c>
      <c r="F126" s="2" t="s">
        <v>302</v>
      </c>
      <c r="G126" s="2" t="s">
        <v>149</v>
      </c>
      <c r="H126">
        <v>1</v>
      </c>
    </row>
    <row r="127" spans="1:8" hidden="1">
      <c r="A127" s="2" t="s">
        <v>3025</v>
      </c>
      <c r="B127">
        <v>2019</v>
      </c>
      <c r="C127">
        <v>98609304</v>
      </c>
      <c r="D127" s="2" t="s">
        <v>3200</v>
      </c>
      <c r="E127" s="2" t="s">
        <v>235</v>
      </c>
      <c r="F127" s="2" t="s">
        <v>179</v>
      </c>
      <c r="G127" s="2" t="s">
        <v>149</v>
      </c>
      <c r="H127">
        <v>6</v>
      </c>
    </row>
    <row r="128" spans="1:8" hidden="1">
      <c r="A128" s="2" t="s">
        <v>3025</v>
      </c>
      <c r="B128">
        <v>2019</v>
      </c>
      <c r="C128">
        <v>98607693</v>
      </c>
      <c r="D128" s="2" t="s">
        <v>3201</v>
      </c>
      <c r="E128" s="2" t="s">
        <v>3202</v>
      </c>
      <c r="F128" s="2" t="s">
        <v>189</v>
      </c>
      <c r="G128" s="2" t="s">
        <v>149</v>
      </c>
      <c r="H128">
        <v>48</v>
      </c>
    </row>
    <row r="129" spans="1:8" hidden="1">
      <c r="A129" s="2" t="s">
        <v>3025</v>
      </c>
      <c r="B129">
        <v>2019</v>
      </c>
      <c r="C129">
        <v>98604805</v>
      </c>
      <c r="D129" s="2" t="s">
        <v>3203</v>
      </c>
      <c r="E129" s="2" t="s">
        <v>3204</v>
      </c>
      <c r="F129" s="2" t="s">
        <v>161</v>
      </c>
      <c r="G129" s="2" t="s">
        <v>149</v>
      </c>
      <c r="H129">
        <v>1</v>
      </c>
    </row>
    <row r="130" spans="1:8" hidden="1">
      <c r="A130" s="2" t="s">
        <v>3025</v>
      </c>
      <c r="B130">
        <v>2019</v>
      </c>
      <c r="C130">
        <v>98603638</v>
      </c>
      <c r="D130" s="2" t="s">
        <v>3205</v>
      </c>
      <c r="E130" s="2" t="s">
        <v>3206</v>
      </c>
      <c r="F130" s="2" t="s">
        <v>161</v>
      </c>
      <c r="G130" s="2" t="s">
        <v>149</v>
      </c>
      <c r="H130">
        <v>5</v>
      </c>
    </row>
    <row r="131" spans="1:8" hidden="1">
      <c r="A131" s="2" t="s">
        <v>3025</v>
      </c>
      <c r="B131">
        <v>2019</v>
      </c>
      <c r="C131">
        <v>98610545</v>
      </c>
      <c r="D131" s="2" t="s">
        <v>242</v>
      </c>
      <c r="E131" s="2" t="s">
        <v>239</v>
      </c>
      <c r="F131" s="2" t="s">
        <v>161</v>
      </c>
      <c r="G131" s="2" t="s">
        <v>149</v>
      </c>
      <c r="H131">
        <v>3207</v>
      </c>
    </row>
    <row r="132" spans="1:8" hidden="1">
      <c r="A132" s="2" t="s">
        <v>3025</v>
      </c>
      <c r="B132">
        <v>2019</v>
      </c>
      <c r="C132">
        <v>98603707</v>
      </c>
      <c r="D132" s="2" t="s">
        <v>246</v>
      </c>
      <c r="E132" s="2" t="s">
        <v>241</v>
      </c>
      <c r="F132" s="2" t="s">
        <v>155</v>
      </c>
      <c r="G132" s="2" t="s">
        <v>149</v>
      </c>
      <c r="H132">
        <v>1</v>
      </c>
    </row>
    <row r="133" spans="1:8" hidden="1">
      <c r="A133" s="2" t="s">
        <v>3025</v>
      </c>
      <c r="B133">
        <v>2019</v>
      </c>
      <c r="C133">
        <v>98600222</v>
      </c>
      <c r="D133" s="2" t="s">
        <v>3207</v>
      </c>
      <c r="E133" s="2" t="s">
        <v>2956</v>
      </c>
      <c r="F133" s="2" t="s">
        <v>152</v>
      </c>
      <c r="G133" s="2" t="s">
        <v>149</v>
      </c>
      <c r="H133">
        <v>5</v>
      </c>
    </row>
    <row r="134" spans="1:8" hidden="1">
      <c r="A134" s="2" t="s">
        <v>3025</v>
      </c>
      <c r="B134">
        <v>2019</v>
      </c>
      <c r="C134">
        <v>98609368</v>
      </c>
      <c r="D134" s="2" t="s">
        <v>3208</v>
      </c>
      <c r="E134" s="2" t="s">
        <v>3209</v>
      </c>
      <c r="F134" s="2" t="s">
        <v>176</v>
      </c>
      <c r="G134" s="2" t="s">
        <v>149</v>
      </c>
      <c r="H134">
        <v>23</v>
      </c>
    </row>
    <row r="135" spans="1:8" hidden="1">
      <c r="A135" s="2" t="s">
        <v>3025</v>
      </c>
      <c r="B135">
        <v>2019</v>
      </c>
      <c r="C135">
        <v>98609826</v>
      </c>
      <c r="D135" s="2" t="s">
        <v>253</v>
      </c>
      <c r="E135" s="2" t="s">
        <v>3210</v>
      </c>
      <c r="F135" s="2" t="s">
        <v>3211</v>
      </c>
      <c r="G135" s="2" t="s">
        <v>149</v>
      </c>
      <c r="H135">
        <v>1</v>
      </c>
    </row>
    <row r="136" spans="1:8" hidden="1">
      <c r="A136" s="2" t="s">
        <v>3025</v>
      </c>
      <c r="B136">
        <v>2019</v>
      </c>
      <c r="C136">
        <v>98609331</v>
      </c>
      <c r="D136" s="2" t="s">
        <v>258</v>
      </c>
      <c r="E136" s="2" t="s">
        <v>3212</v>
      </c>
      <c r="F136" s="2" t="s">
        <v>161</v>
      </c>
      <c r="G136" s="2" t="s">
        <v>149</v>
      </c>
      <c r="H136">
        <v>5</v>
      </c>
    </row>
    <row r="137" spans="1:8" hidden="1">
      <c r="A137" s="2" t="s">
        <v>3025</v>
      </c>
      <c r="B137">
        <v>2019</v>
      </c>
      <c r="C137">
        <v>98614807</v>
      </c>
      <c r="D137" s="2" t="s">
        <v>260</v>
      </c>
      <c r="E137" s="2" t="s">
        <v>3213</v>
      </c>
      <c r="F137" s="2" t="s">
        <v>3214</v>
      </c>
      <c r="G137" s="2" t="s">
        <v>149</v>
      </c>
      <c r="H137">
        <v>3</v>
      </c>
    </row>
    <row r="138" spans="1:8" hidden="1">
      <c r="A138" s="2" t="s">
        <v>3025</v>
      </c>
      <c r="B138">
        <v>2019</v>
      </c>
      <c r="C138">
        <v>98608964</v>
      </c>
      <c r="D138" s="2" t="s">
        <v>262</v>
      </c>
      <c r="E138" s="2" t="s">
        <v>243</v>
      </c>
      <c r="F138" s="2" t="s">
        <v>155</v>
      </c>
      <c r="G138" s="2" t="s">
        <v>149</v>
      </c>
      <c r="H138">
        <v>4</v>
      </c>
    </row>
    <row r="139" spans="1:8" hidden="1">
      <c r="A139" s="2" t="s">
        <v>3025</v>
      </c>
      <c r="B139">
        <v>2019</v>
      </c>
      <c r="C139">
        <v>98605461</v>
      </c>
      <c r="D139" s="2" t="s">
        <v>3215</v>
      </c>
      <c r="E139" s="2" t="s">
        <v>3216</v>
      </c>
      <c r="F139" s="2" t="s">
        <v>161</v>
      </c>
      <c r="G139" s="2" t="s">
        <v>149</v>
      </c>
      <c r="H139">
        <v>5</v>
      </c>
    </row>
    <row r="140" spans="1:8" hidden="1">
      <c r="A140" s="2" t="s">
        <v>3025</v>
      </c>
      <c r="B140">
        <v>2019</v>
      </c>
      <c r="C140">
        <v>98609299</v>
      </c>
      <c r="D140" s="2" t="s">
        <v>265</v>
      </c>
      <c r="E140" s="2" t="s">
        <v>3217</v>
      </c>
      <c r="F140" s="2" t="s">
        <v>229</v>
      </c>
      <c r="G140" s="2" t="s">
        <v>149</v>
      </c>
      <c r="H140">
        <v>3</v>
      </c>
    </row>
    <row r="141" spans="1:8" hidden="1">
      <c r="A141" s="2" t="s">
        <v>3025</v>
      </c>
      <c r="B141">
        <v>2019</v>
      </c>
      <c r="C141">
        <v>98604284</v>
      </c>
      <c r="D141" s="2" t="s">
        <v>3218</v>
      </c>
      <c r="E141" s="2" t="s">
        <v>247</v>
      </c>
      <c r="F141" s="2" t="s">
        <v>148</v>
      </c>
      <c r="G141" s="2" t="s">
        <v>149</v>
      </c>
      <c r="H141">
        <v>11</v>
      </c>
    </row>
    <row r="142" spans="1:8" hidden="1">
      <c r="A142" s="2" t="s">
        <v>3025</v>
      </c>
      <c r="B142">
        <v>2019</v>
      </c>
      <c r="C142">
        <v>98605107</v>
      </c>
      <c r="D142" s="2" t="s">
        <v>269</v>
      </c>
      <c r="E142" s="2" t="s">
        <v>3219</v>
      </c>
      <c r="F142" s="2" t="s">
        <v>158</v>
      </c>
      <c r="G142" s="2" t="s">
        <v>149</v>
      </c>
      <c r="H142">
        <v>2</v>
      </c>
    </row>
    <row r="143" spans="1:8" hidden="1">
      <c r="A143" s="2" t="s">
        <v>3025</v>
      </c>
      <c r="B143">
        <v>2019</v>
      </c>
      <c r="C143">
        <v>98608309</v>
      </c>
      <c r="D143" s="2" t="s">
        <v>271</v>
      </c>
      <c r="E143" s="2" t="s">
        <v>3220</v>
      </c>
      <c r="F143" s="2" t="s">
        <v>3221</v>
      </c>
      <c r="G143" s="2" t="s">
        <v>149</v>
      </c>
      <c r="H143">
        <v>2</v>
      </c>
    </row>
    <row r="144" spans="1:8" hidden="1">
      <c r="A144" s="2" t="s">
        <v>3025</v>
      </c>
      <c r="B144">
        <v>2019</v>
      </c>
      <c r="C144">
        <v>98614878</v>
      </c>
      <c r="D144" s="2" t="s">
        <v>3222</v>
      </c>
      <c r="E144" s="2" t="s">
        <v>254</v>
      </c>
      <c r="F144" s="2" t="s">
        <v>179</v>
      </c>
      <c r="G144" s="2" t="s">
        <v>149</v>
      </c>
      <c r="H144">
        <v>7</v>
      </c>
    </row>
    <row r="145" spans="1:8" hidden="1">
      <c r="A145" s="2" t="s">
        <v>3025</v>
      </c>
      <c r="B145">
        <v>2019</v>
      </c>
      <c r="C145">
        <v>98602330</v>
      </c>
      <c r="D145" s="2" t="s">
        <v>3223</v>
      </c>
      <c r="E145" s="2" t="s">
        <v>259</v>
      </c>
      <c r="F145" s="2" t="s">
        <v>161</v>
      </c>
      <c r="G145" s="2" t="s">
        <v>149</v>
      </c>
      <c r="H145">
        <v>36</v>
      </c>
    </row>
    <row r="146" spans="1:8" hidden="1">
      <c r="A146" s="2" t="s">
        <v>3025</v>
      </c>
      <c r="B146">
        <v>2019</v>
      </c>
      <c r="C146">
        <v>98610341</v>
      </c>
      <c r="D146" s="2" t="s">
        <v>3224</v>
      </c>
      <c r="E146" s="2" t="s">
        <v>261</v>
      </c>
      <c r="F146" s="2" t="s">
        <v>179</v>
      </c>
      <c r="G146" s="2" t="s">
        <v>149</v>
      </c>
      <c r="H146">
        <v>5</v>
      </c>
    </row>
    <row r="147" spans="1:8" hidden="1">
      <c r="A147" s="2" t="s">
        <v>3025</v>
      </c>
      <c r="B147">
        <v>2019</v>
      </c>
      <c r="C147">
        <v>98612151</v>
      </c>
      <c r="D147" s="2" t="s">
        <v>276</v>
      </c>
      <c r="E147" s="2" t="s">
        <v>263</v>
      </c>
      <c r="F147" s="2" t="s">
        <v>264</v>
      </c>
      <c r="G147" s="2" t="s">
        <v>149</v>
      </c>
      <c r="H147">
        <v>1</v>
      </c>
    </row>
    <row r="148" spans="1:8" hidden="1">
      <c r="A148" s="2" t="s">
        <v>3025</v>
      </c>
      <c r="B148">
        <v>2019</v>
      </c>
      <c r="C148">
        <v>98607665</v>
      </c>
      <c r="D148" s="2" t="s">
        <v>279</v>
      </c>
      <c r="E148" s="2" t="s">
        <v>3225</v>
      </c>
      <c r="F148" s="2" t="s">
        <v>158</v>
      </c>
      <c r="G148" s="2" t="s">
        <v>149</v>
      </c>
      <c r="H148">
        <v>2</v>
      </c>
    </row>
    <row r="149" spans="1:8" hidden="1">
      <c r="A149" s="2" t="s">
        <v>3025</v>
      </c>
      <c r="B149">
        <v>2019</v>
      </c>
      <c r="C149">
        <v>98614472</v>
      </c>
      <c r="D149" s="2" t="s">
        <v>281</v>
      </c>
      <c r="E149" s="2" t="s">
        <v>3226</v>
      </c>
      <c r="F149" s="2" t="s">
        <v>229</v>
      </c>
      <c r="G149" s="2" t="s">
        <v>149</v>
      </c>
      <c r="H149">
        <v>26</v>
      </c>
    </row>
    <row r="150" spans="1:8" hidden="1">
      <c r="A150" s="2" t="s">
        <v>3025</v>
      </c>
      <c r="B150">
        <v>2019</v>
      </c>
      <c r="C150">
        <v>98605696</v>
      </c>
      <c r="D150" s="2" t="s">
        <v>3227</v>
      </c>
      <c r="E150" s="2" t="s">
        <v>3228</v>
      </c>
      <c r="F150" s="2" t="s">
        <v>152</v>
      </c>
      <c r="G150" s="2" t="s">
        <v>149</v>
      </c>
      <c r="H150">
        <v>1</v>
      </c>
    </row>
    <row r="151" spans="1:8" hidden="1">
      <c r="A151" s="2" t="s">
        <v>3025</v>
      </c>
      <c r="B151">
        <v>2019</v>
      </c>
      <c r="C151">
        <v>98610120</v>
      </c>
      <c r="D151" s="2" t="s">
        <v>3229</v>
      </c>
      <c r="E151" s="2" t="s">
        <v>270</v>
      </c>
      <c r="F151" s="2" t="s">
        <v>60</v>
      </c>
      <c r="G151" s="2" t="s">
        <v>149</v>
      </c>
      <c r="H151">
        <v>3</v>
      </c>
    </row>
    <row r="152" spans="1:8" hidden="1">
      <c r="A152" s="2" t="s">
        <v>3025</v>
      </c>
      <c r="B152">
        <v>2019</v>
      </c>
      <c r="C152">
        <v>98605242</v>
      </c>
      <c r="D152" s="2" t="s">
        <v>285</v>
      </c>
      <c r="E152" s="2" t="s">
        <v>272</v>
      </c>
      <c r="F152" s="2" t="s">
        <v>257</v>
      </c>
      <c r="G152" s="2" t="s">
        <v>149</v>
      </c>
      <c r="H152">
        <v>16</v>
      </c>
    </row>
    <row r="153" spans="1:8" hidden="1">
      <c r="A153" s="2" t="s">
        <v>3025</v>
      </c>
      <c r="B153">
        <v>2019</v>
      </c>
      <c r="C153">
        <v>98604535</v>
      </c>
      <c r="D153" s="2" t="s">
        <v>3230</v>
      </c>
      <c r="E153" s="2" t="s">
        <v>3231</v>
      </c>
      <c r="F153" s="2" t="s">
        <v>287</v>
      </c>
      <c r="G153" s="2" t="s">
        <v>149</v>
      </c>
      <c r="H153">
        <v>1</v>
      </c>
    </row>
    <row r="154" spans="1:8" hidden="1">
      <c r="A154" s="2" t="s">
        <v>3025</v>
      </c>
      <c r="B154">
        <v>2019</v>
      </c>
      <c r="C154">
        <v>98606279</v>
      </c>
      <c r="D154" s="2" t="s">
        <v>288</v>
      </c>
      <c r="E154" s="2" t="s">
        <v>3232</v>
      </c>
      <c r="F154" s="2" t="s">
        <v>3138</v>
      </c>
      <c r="G154" s="2" t="s">
        <v>149</v>
      </c>
      <c r="H154">
        <v>3</v>
      </c>
    </row>
    <row r="155" spans="1:8" hidden="1">
      <c r="A155" s="2" t="s">
        <v>3025</v>
      </c>
      <c r="B155">
        <v>2019</v>
      </c>
      <c r="C155">
        <v>98614852</v>
      </c>
      <c r="D155" s="2" t="s">
        <v>3233</v>
      </c>
      <c r="E155" s="2" t="s">
        <v>3234</v>
      </c>
      <c r="F155" s="2" t="s">
        <v>3235</v>
      </c>
      <c r="G155" s="2" t="s">
        <v>149</v>
      </c>
      <c r="H155">
        <v>2</v>
      </c>
    </row>
    <row r="156" spans="1:8" hidden="1">
      <c r="A156" s="2" t="s">
        <v>3025</v>
      </c>
      <c r="B156">
        <v>2019</v>
      </c>
      <c r="C156">
        <v>98614284</v>
      </c>
      <c r="D156" s="2" t="s">
        <v>3236</v>
      </c>
      <c r="E156" s="2" t="s">
        <v>277</v>
      </c>
      <c r="F156" s="2" t="s">
        <v>278</v>
      </c>
      <c r="G156" s="2" t="s">
        <v>149</v>
      </c>
      <c r="H156">
        <v>3</v>
      </c>
    </row>
    <row r="157" spans="1:8" hidden="1">
      <c r="A157" s="2" t="s">
        <v>3025</v>
      </c>
      <c r="B157">
        <v>2019</v>
      </c>
      <c r="C157">
        <v>98605356</v>
      </c>
      <c r="D157" s="2" t="s">
        <v>3237</v>
      </c>
      <c r="E157" s="2" t="s">
        <v>280</v>
      </c>
      <c r="F157" s="2" t="s">
        <v>161</v>
      </c>
      <c r="G157" s="2" t="s">
        <v>149</v>
      </c>
      <c r="H157">
        <v>1962</v>
      </c>
    </row>
    <row r="158" spans="1:8" hidden="1">
      <c r="A158" s="2" t="s">
        <v>3025</v>
      </c>
      <c r="B158">
        <v>2019</v>
      </c>
      <c r="C158">
        <v>98608091</v>
      </c>
      <c r="D158" s="2" t="s">
        <v>291</v>
      </c>
      <c r="E158" s="2" t="s">
        <v>282</v>
      </c>
      <c r="F158" s="2" t="s">
        <v>229</v>
      </c>
      <c r="G158" s="2" t="s">
        <v>149</v>
      </c>
      <c r="H158">
        <v>10</v>
      </c>
    </row>
    <row r="159" spans="1:8" hidden="1">
      <c r="A159" s="2" t="s">
        <v>3025</v>
      </c>
      <c r="B159">
        <v>2019</v>
      </c>
      <c r="C159">
        <v>98614881</v>
      </c>
      <c r="D159" s="2" t="s">
        <v>3238</v>
      </c>
      <c r="E159" s="2" t="s">
        <v>3239</v>
      </c>
      <c r="F159" s="2" t="s">
        <v>3240</v>
      </c>
      <c r="G159" s="2" t="s">
        <v>149</v>
      </c>
      <c r="H159">
        <v>2</v>
      </c>
    </row>
    <row r="160" spans="1:8" hidden="1">
      <c r="A160" s="2" t="s">
        <v>3025</v>
      </c>
      <c r="B160">
        <v>2019</v>
      </c>
      <c r="C160">
        <v>98614914</v>
      </c>
      <c r="D160" s="2" t="s">
        <v>294</v>
      </c>
      <c r="E160" s="2" t="s">
        <v>3241</v>
      </c>
      <c r="F160" s="2" t="s">
        <v>229</v>
      </c>
      <c r="G160" s="2" t="s">
        <v>149</v>
      </c>
      <c r="H160">
        <v>1</v>
      </c>
    </row>
    <row r="161" spans="1:8" hidden="1">
      <c r="A161" s="2" t="s">
        <v>3025</v>
      </c>
      <c r="B161">
        <v>2019</v>
      </c>
      <c r="C161">
        <v>98606199</v>
      </c>
      <c r="D161" s="2" t="s">
        <v>296</v>
      </c>
      <c r="E161" s="2" t="s">
        <v>286</v>
      </c>
      <c r="F161" s="2" t="s">
        <v>287</v>
      </c>
      <c r="G161" s="2" t="s">
        <v>149</v>
      </c>
      <c r="H161">
        <v>7</v>
      </c>
    </row>
    <row r="162" spans="1:8" hidden="1">
      <c r="A162" s="2" t="s">
        <v>3025</v>
      </c>
      <c r="B162">
        <v>2019</v>
      </c>
      <c r="C162">
        <v>98614703</v>
      </c>
      <c r="D162" s="2" t="s">
        <v>300</v>
      </c>
      <c r="E162" s="2" t="s">
        <v>289</v>
      </c>
      <c r="F162" s="2" t="s">
        <v>290</v>
      </c>
      <c r="G162" s="2" t="s">
        <v>149</v>
      </c>
      <c r="H162">
        <v>15</v>
      </c>
    </row>
    <row r="163" spans="1:8" hidden="1">
      <c r="A163" s="2" t="s">
        <v>3025</v>
      </c>
      <c r="B163">
        <v>2019</v>
      </c>
      <c r="C163">
        <v>96804076</v>
      </c>
      <c r="D163" s="2" t="s">
        <v>3242</v>
      </c>
      <c r="E163" s="2" t="s">
        <v>3243</v>
      </c>
      <c r="F163" s="2" t="s">
        <v>161</v>
      </c>
      <c r="G163" s="2" t="s">
        <v>149</v>
      </c>
      <c r="H163">
        <v>1</v>
      </c>
    </row>
    <row r="164" spans="1:8" hidden="1">
      <c r="A164" s="2" t="s">
        <v>3025</v>
      </c>
      <c r="B164">
        <v>2019</v>
      </c>
      <c r="C164">
        <v>93306769</v>
      </c>
      <c r="D164" s="2" t="s">
        <v>3244</v>
      </c>
      <c r="E164" s="2" t="s">
        <v>3245</v>
      </c>
      <c r="F164" s="2" t="s">
        <v>3246</v>
      </c>
      <c r="G164" s="2" t="s">
        <v>149</v>
      </c>
      <c r="H164">
        <v>1</v>
      </c>
    </row>
    <row r="165" spans="1:8" hidden="1">
      <c r="A165" s="2" t="s">
        <v>3025</v>
      </c>
      <c r="B165">
        <v>2019</v>
      </c>
      <c r="C165">
        <v>96804544</v>
      </c>
      <c r="D165" s="2" t="s">
        <v>303</v>
      </c>
      <c r="E165" s="2" t="s">
        <v>3247</v>
      </c>
      <c r="F165" s="2" t="s">
        <v>189</v>
      </c>
      <c r="G165" s="2" t="s">
        <v>149</v>
      </c>
      <c r="H165">
        <v>33</v>
      </c>
    </row>
    <row r="166" spans="1:8" hidden="1">
      <c r="A166" s="2" t="s">
        <v>3025</v>
      </c>
      <c r="B166">
        <v>2019</v>
      </c>
      <c r="C166">
        <v>97702900</v>
      </c>
      <c r="D166" s="2" t="s">
        <v>3248</v>
      </c>
      <c r="E166" s="2" t="s">
        <v>292</v>
      </c>
      <c r="F166" s="2" t="s">
        <v>293</v>
      </c>
      <c r="G166" s="2" t="s">
        <v>149</v>
      </c>
      <c r="H166">
        <v>6</v>
      </c>
    </row>
    <row r="167" spans="1:8" hidden="1">
      <c r="A167" s="2" t="s">
        <v>3025</v>
      </c>
      <c r="B167">
        <v>2019</v>
      </c>
      <c r="C167">
        <v>93303316</v>
      </c>
      <c r="D167" s="2" t="s">
        <v>3249</v>
      </c>
      <c r="E167" s="2" t="s">
        <v>3250</v>
      </c>
      <c r="F167" s="2" t="s">
        <v>3251</v>
      </c>
      <c r="G167" s="2" t="s">
        <v>149</v>
      </c>
      <c r="H167">
        <v>5</v>
      </c>
    </row>
    <row r="168" spans="1:8" hidden="1">
      <c r="A168" s="2" t="s">
        <v>3025</v>
      </c>
      <c r="B168">
        <v>2019</v>
      </c>
      <c r="C168">
        <v>99501807</v>
      </c>
      <c r="D168" s="2" t="s">
        <v>3252</v>
      </c>
      <c r="E168" s="2" t="s">
        <v>295</v>
      </c>
      <c r="F168" s="2" t="s">
        <v>148</v>
      </c>
      <c r="G168" s="2" t="s">
        <v>149</v>
      </c>
      <c r="H168">
        <v>2</v>
      </c>
    </row>
    <row r="169" spans="1:8" hidden="1">
      <c r="A169" s="2" t="s">
        <v>3025</v>
      </c>
      <c r="B169">
        <v>2019</v>
      </c>
      <c r="C169">
        <v>93340727</v>
      </c>
      <c r="D169" s="2" t="s">
        <v>307</v>
      </c>
      <c r="E169" s="2" t="s">
        <v>297</v>
      </c>
      <c r="F169" s="2" t="s">
        <v>155</v>
      </c>
      <c r="G169" s="2" t="s">
        <v>149</v>
      </c>
      <c r="H169">
        <v>9</v>
      </c>
    </row>
    <row r="170" spans="1:8" hidden="1">
      <c r="A170" s="2" t="s">
        <v>3025</v>
      </c>
      <c r="B170">
        <v>2019</v>
      </c>
      <c r="C170">
        <v>93307461</v>
      </c>
      <c r="D170" s="2" t="s">
        <v>310</v>
      </c>
      <c r="E170" s="2" t="s">
        <v>299</v>
      </c>
      <c r="F170" s="2" t="s">
        <v>179</v>
      </c>
      <c r="G170" s="2" t="s">
        <v>149</v>
      </c>
      <c r="H170">
        <v>6</v>
      </c>
    </row>
    <row r="171" spans="1:8" hidden="1">
      <c r="A171" s="2" t="s">
        <v>3025</v>
      </c>
      <c r="B171">
        <v>2019</v>
      </c>
      <c r="C171">
        <v>93307327</v>
      </c>
      <c r="D171" s="2" t="s">
        <v>313</v>
      </c>
      <c r="E171" s="2" t="s">
        <v>301</v>
      </c>
      <c r="F171" s="2" t="s">
        <v>302</v>
      </c>
      <c r="G171" s="2" t="s">
        <v>149</v>
      </c>
      <c r="H171">
        <v>1</v>
      </c>
    </row>
    <row r="172" spans="1:8" hidden="1">
      <c r="A172" s="2" t="s">
        <v>3025</v>
      </c>
      <c r="B172">
        <v>2019</v>
      </c>
      <c r="C172">
        <v>93306737</v>
      </c>
      <c r="D172" s="2" t="s">
        <v>3253</v>
      </c>
      <c r="E172" s="2" t="s">
        <v>3254</v>
      </c>
      <c r="F172" s="2" t="s">
        <v>3255</v>
      </c>
      <c r="G172" s="2" t="s">
        <v>306</v>
      </c>
      <c r="H172">
        <v>3</v>
      </c>
    </row>
    <row r="173" spans="1:8" hidden="1">
      <c r="A173" s="2" t="s">
        <v>3025</v>
      </c>
      <c r="B173">
        <v>2019</v>
      </c>
      <c r="C173">
        <v>96804298</v>
      </c>
      <c r="D173" s="2" t="s">
        <v>3256</v>
      </c>
      <c r="E173" s="2" t="s">
        <v>3257</v>
      </c>
      <c r="F173" s="2" t="s">
        <v>3258</v>
      </c>
      <c r="G173" s="2" t="s">
        <v>306</v>
      </c>
      <c r="H173">
        <v>4</v>
      </c>
    </row>
    <row r="174" spans="1:8" hidden="1">
      <c r="A174" s="2" t="s">
        <v>3025</v>
      </c>
      <c r="B174">
        <v>2019</v>
      </c>
      <c r="C174">
        <v>96803398</v>
      </c>
      <c r="D174" s="2" t="s">
        <v>3259</v>
      </c>
      <c r="E174" s="2" t="s">
        <v>3260</v>
      </c>
      <c r="F174" s="2" t="s">
        <v>3261</v>
      </c>
      <c r="G174" s="2" t="s">
        <v>306</v>
      </c>
      <c r="H174">
        <v>2</v>
      </c>
    </row>
    <row r="175" spans="1:8" hidden="1">
      <c r="A175" s="2" t="s">
        <v>3025</v>
      </c>
      <c r="B175">
        <v>2019</v>
      </c>
      <c r="C175">
        <v>93305615</v>
      </c>
      <c r="D175" s="2" t="s">
        <v>319</v>
      </c>
      <c r="E175" s="2" t="s">
        <v>3262</v>
      </c>
      <c r="F175" s="2" t="s">
        <v>3263</v>
      </c>
      <c r="G175" s="2" t="s">
        <v>306</v>
      </c>
      <c r="H175">
        <v>2</v>
      </c>
    </row>
    <row r="176" spans="1:8" hidden="1">
      <c r="A176" s="2" t="s">
        <v>3025</v>
      </c>
      <c r="B176">
        <v>2019</v>
      </c>
      <c r="C176">
        <v>93304728</v>
      </c>
      <c r="D176" s="2" t="s">
        <v>3264</v>
      </c>
      <c r="E176" s="2" t="s">
        <v>304</v>
      </c>
      <c r="F176" s="2" t="s">
        <v>305</v>
      </c>
      <c r="G176" s="2" t="s">
        <v>306</v>
      </c>
      <c r="H176">
        <v>10</v>
      </c>
    </row>
    <row r="177" spans="1:8" hidden="1">
      <c r="A177" s="2" t="s">
        <v>3025</v>
      </c>
      <c r="B177">
        <v>2019</v>
      </c>
      <c r="C177">
        <v>97703876</v>
      </c>
      <c r="D177" s="2" t="s">
        <v>3265</v>
      </c>
      <c r="E177" s="2" t="s">
        <v>3266</v>
      </c>
      <c r="F177" s="2" t="s">
        <v>3267</v>
      </c>
      <c r="G177" s="2" t="s">
        <v>306</v>
      </c>
      <c r="H177">
        <v>1</v>
      </c>
    </row>
    <row r="178" spans="1:8" hidden="1">
      <c r="A178" s="2" t="s">
        <v>3025</v>
      </c>
      <c r="B178">
        <v>2019</v>
      </c>
      <c r="C178">
        <v>96805373</v>
      </c>
      <c r="D178" s="2" t="s">
        <v>3268</v>
      </c>
      <c r="E178" s="2" t="s">
        <v>3269</v>
      </c>
      <c r="F178" s="2" t="s">
        <v>2819</v>
      </c>
      <c r="G178" s="2" t="s">
        <v>306</v>
      </c>
      <c r="H178">
        <v>7</v>
      </c>
    </row>
    <row r="179" spans="1:8" hidden="1">
      <c r="A179" s="2" t="s">
        <v>3025</v>
      </c>
      <c r="B179">
        <v>2019</v>
      </c>
      <c r="C179">
        <v>97702642</v>
      </c>
      <c r="D179" s="2" t="s">
        <v>3270</v>
      </c>
      <c r="E179" s="2" t="s">
        <v>3271</v>
      </c>
      <c r="F179" s="2" t="s">
        <v>3272</v>
      </c>
      <c r="G179" s="2" t="s">
        <v>306</v>
      </c>
      <c r="H179">
        <v>6</v>
      </c>
    </row>
    <row r="180" spans="1:8" hidden="1">
      <c r="A180" s="2" t="s">
        <v>3025</v>
      </c>
      <c r="B180">
        <v>2019</v>
      </c>
      <c r="C180">
        <v>97704058</v>
      </c>
      <c r="D180" s="2" t="s">
        <v>3273</v>
      </c>
      <c r="E180" s="2" t="s">
        <v>308</v>
      </c>
      <c r="F180" s="2" t="s">
        <v>309</v>
      </c>
      <c r="G180" s="2" t="s">
        <v>306</v>
      </c>
      <c r="H180">
        <v>73</v>
      </c>
    </row>
    <row r="181" spans="1:8" hidden="1">
      <c r="A181" s="2" t="s">
        <v>3025</v>
      </c>
      <c r="B181">
        <v>2019</v>
      </c>
      <c r="C181">
        <v>97704402</v>
      </c>
      <c r="D181" s="2" t="s">
        <v>3274</v>
      </c>
      <c r="E181" s="2" t="s">
        <v>3275</v>
      </c>
      <c r="F181" s="2" t="s">
        <v>312</v>
      </c>
      <c r="G181" s="2" t="s">
        <v>306</v>
      </c>
      <c r="H181">
        <v>1</v>
      </c>
    </row>
    <row r="182" spans="1:8" hidden="1">
      <c r="A182" s="2" t="s">
        <v>3025</v>
      </c>
      <c r="B182">
        <v>2019</v>
      </c>
      <c r="C182">
        <v>96804535</v>
      </c>
      <c r="D182" s="2" t="s">
        <v>3276</v>
      </c>
      <c r="E182" s="2" t="s">
        <v>3277</v>
      </c>
      <c r="F182" s="2" t="s">
        <v>315</v>
      </c>
      <c r="G182" s="2" t="s">
        <v>306</v>
      </c>
      <c r="H182">
        <v>3</v>
      </c>
    </row>
    <row r="183" spans="1:8" hidden="1">
      <c r="A183" s="2" t="s">
        <v>3025</v>
      </c>
      <c r="B183">
        <v>2019</v>
      </c>
      <c r="C183">
        <v>58407295</v>
      </c>
      <c r="D183" s="2" t="s">
        <v>3278</v>
      </c>
      <c r="E183" s="2" t="s">
        <v>3279</v>
      </c>
      <c r="F183" s="2" t="s">
        <v>3280</v>
      </c>
      <c r="G183" s="2" t="s">
        <v>306</v>
      </c>
      <c r="H183">
        <v>2</v>
      </c>
    </row>
    <row r="184" spans="1:8" hidden="1">
      <c r="A184" s="2" t="s">
        <v>3025</v>
      </c>
      <c r="B184">
        <v>2019</v>
      </c>
      <c r="C184">
        <v>58404032</v>
      </c>
      <c r="D184" s="2" t="s">
        <v>3281</v>
      </c>
      <c r="E184" s="2" t="s">
        <v>3282</v>
      </c>
      <c r="F184" s="2" t="s">
        <v>3283</v>
      </c>
      <c r="G184" s="2" t="s">
        <v>306</v>
      </c>
      <c r="H184">
        <v>47</v>
      </c>
    </row>
    <row r="185" spans="1:8" hidden="1">
      <c r="A185" s="2" t="s">
        <v>3025</v>
      </c>
      <c r="B185">
        <v>2019</v>
      </c>
      <c r="C185">
        <v>58408515</v>
      </c>
      <c r="D185" s="2" t="s">
        <v>3284</v>
      </c>
      <c r="E185" s="2" t="s">
        <v>3285</v>
      </c>
      <c r="F185" s="2" t="s">
        <v>3286</v>
      </c>
      <c r="G185" s="2" t="s">
        <v>306</v>
      </c>
      <c r="H185">
        <v>2</v>
      </c>
    </row>
    <row r="186" spans="1:8" hidden="1">
      <c r="A186" s="2" t="s">
        <v>3025</v>
      </c>
      <c r="B186">
        <v>2019</v>
      </c>
      <c r="C186">
        <v>58406128</v>
      </c>
      <c r="D186" s="2" t="s">
        <v>3287</v>
      </c>
      <c r="E186" s="2" t="s">
        <v>320</v>
      </c>
      <c r="F186" s="2" t="s">
        <v>321</v>
      </c>
      <c r="G186" s="2" t="s">
        <v>306</v>
      </c>
      <c r="H186">
        <v>45</v>
      </c>
    </row>
    <row r="187" spans="1:8" hidden="1">
      <c r="A187" s="2" t="s">
        <v>3025</v>
      </c>
      <c r="B187">
        <v>2019</v>
      </c>
      <c r="C187">
        <v>58407693</v>
      </c>
      <c r="D187" s="2" t="s">
        <v>3288</v>
      </c>
      <c r="E187" s="2" t="s">
        <v>3289</v>
      </c>
      <c r="F187" s="2" t="s">
        <v>309</v>
      </c>
      <c r="G187" s="2" t="s">
        <v>306</v>
      </c>
      <c r="H187">
        <v>4</v>
      </c>
    </row>
    <row r="188" spans="1:8" hidden="1">
      <c r="A188" s="2" t="s">
        <v>3025</v>
      </c>
      <c r="B188">
        <v>2019</v>
      </c>
      <c r="C188">
        <v>58403287</v>
      </c>
      <c r="D188" s="2" t="s">
        <v>381</v>
      </c>
      <c r="E188" s="2" t="s">
        <v>3290</v>
      </c>
      <c r="F188" s="2" t="s">
        <v>3291</v>
      </c>
      <c r="G188" s="2" t="s">
        <v>306</v>
      </c>
      <c r="H188">
        <v>1</v>
      </c>
    </row>
    <row r="189" spans="1:8" hidden="1">
      <c r="A189" s="2" t="s">
        <v>3025</v>
      </c>
      <c r="B189">
        <v>2019</v>
      </c>
      <c r="C189">
        <v>58409305</v>
      </c>
      <c r="D189" s="2" t="s">
        <v>3292</v>
      </c>
      <c r="E189" s="2" t="s">
        <v>3293</v>
      </c>
      <c r="F189" s="2" t="s">
        <v>3294</v>
      </c>
      <c r="G189" s="2" t="s">
        <v>306</v>
      </c>
      <c r="H189">
        <v>3</v>
      </c>
    </row>
    <row r="190" spans="1:8" hidden="1">
      <c r="A190" s="2" t="s">
        <v>3025</v>
      </c>
      <c r="B190">
        <v>2019</v>
      </c>
      <c r="C190">
        <v>58404509</v>
      </c>
      <c r="D190" s="2" t="s">
        <v>3295</v>
      </c>
      <c r="E190" s="2" t="s">
        <v>3296</v>
      </c>
      <c r="F190" s="2" t="s">
        <v>3297</v>
      </c>
      <c r="G190" s="2" t="s">
        <v>306</v>
      </c>
      <c r="H190">
        <v>8</v>
      </c>
    </row>
    <row r="191" spans="1:8" hidden="1">
      <c r="A191" s="2" t="s">
        <v>3025</v>
      </c>
      <c r="B191">
        <v>2019</v>
      </c>
      <c r="C191">
        <v>58408587</v>
      </c>
      <c r="D191" s="2" t="s">
        <v>384</v>
      </c>
      <c r="E191" s="2" t="s">
        <v>3298</v>
      </c>
      <c r="F191" s="2" t="s">
        <v>3299</v>
      </c>
      <c r="G191" s="2" t="s">
        <v>306</v>
      </c>
      <c r="H191">
        <v>25</v>
      </c>
    </row>
    <row r="192" spans="1:8" hidden="1">
      <c r="A192" s="2" t="s">
        <v>3025</v>
      </c>
      <c r="B192">
        <v>2019</v>
      </c>
      <c r="C192">
        <v>58401680</v>
      </c>
      <c r="D192" s="2" t="s">
        <v>3300</v>
      </c>
      <c r="E192" s="2" t="s">
        <v>3301</v>
      </c>
      <c r="F192" s="2" t="s">
        <v>3302</v>
      </c>
      <c r="G192" s="2" t="s">
        <v>306</v>
      </c>
      <c r="H192">
        <v>3</v>
      </c>
    </row>
    <row r="193" spans="1:8" hidden="1">
      <c r="A193" s="2" t="s">
        <v>3025</v>
      </c>
      <c r="B193">
        <v>2019</v>
      </c>
      <c r="C193">
        <v>58404227</v>
      </c>
      <c r="D193" s="2" t="s">
        <v>3303</v>
      </c>
      <c r="E193" s="2" t="s">
        <v>3304</v>
      </c>
      <c r="F193" s="2" t="s">
        <v>3305</v>
      </c>
      <c r="G193" s="2" t="s">
        <v>306</v>
      </c>
      <c r="H193">
        <v>12</v>
      </c>
    </row>
    <row r="194" spans="1:8" hidden="1">
      <c r="A194" s="2" t="s">
        <v>3025</v>
      </c>
      <c r="B194">
        <v>2019</v>
      </c>
      <c r="C194">
        <v>58407571</v>
      </c>
      <c r="D194" s="2" t="s">
        <v>3306</v>
      </c>
      <c r="E194" s="2" t="s">
        <v>3307</v>
      </c>
      <c r="F194" s="2" t="s">
        <v>3308</v>
      </c>
      <c r="G194" s="2" t="s">
        <v>306</v>
      </c>
      <c r="H194">
        <v>7</v>
      </c>
    </row>
    <row r="195" spans="1:8" hidden="1">
      <c r="A195" s="2" t="s">
        <v>3025</v>
      </c>
      <c r="B195">
        <v>2019</v>
      </c>
      <c r="C195">
        <v>58408858</v>
      </c>
      <c r="D195" s="2" t="s">
        <v>387</v>
      </c>
      <c r="E195" s="2" t="s">
        <v>3309</v>
      </c>
      <c r="F195" s="2" t="s">
        <v>3310</v>
      </c>
      <c r="G195" s="2" t="s">
        <v>306</v>
      </c>
      <c r="H195">
        <v>30</v>
      </c>
    </row>
    <row r="196" spans="1:8" hidden="1">
      <c r="A196" s="2" t="s">
        <v>3025</v>
      </c>
      <c r="B196">
        <v>2019</v>
      </c>
      <c r="C196">
        <v>58407161</v>
      </c>
      <c r="D196" s="2" t="s">
        <v>3311</v>
      </c>
      <c r="E196" s="2" t="s">
        <v>329</v>
      </c>
      <c r="F196" s="2" t="s">
        <v>330</v>
      </c>
      <c r="G196" s="2" t="s">
        <v>306</v>
      </c>
      <c r="H196">
        <v>3</v>
      </c>
    </row>
    <row r="197" spans="1:8" hidden="1">
      <c r="A197" s="2" t="s">
        <v>3025</v>
      </c>
      <c r="B197">
        <v>2019</v>
      </c>
      <c r="C197">
        <v>58406632</v>
      </c>
      <c r="D197" s="2" t="s">
        <v>3312</v>
      </c>
      <c r="E197" s="2" t="s">
        <v>3313</v>
      </c>
      <c r="F197" s="2" t="s">
        <v>3314</v>
      </c>
      <c r="G197" s="2" t="s">
        <v>306</v>
      </c>
      <c r="H197">
        <v>7</v>
      </c>
    </row>
    <row r="198" spans="1:8" hidden="1">
      <c r="A198" s="2" t="s">
        <v>3025</v>
      </c>
      <c r="B198">
        <v>2019</v>
      </c>
      <c r="C198">
        <v>58409044</v>
      </c>
      <c r="D198" s="2" t="s">
        <v>393</v>
      </c>
      <c r="E198" s="2" t="s">
        <v>3315</v>
      </c>
      <c r="F198" s="2" t="s">
        <v>321</v>
      </c>
      <c r="G198" s="2" t="s">
        <v>306</v>
      </c>
      <c r="H198">
        <v>5</v>
      </c>
    </row>
    <row r="199" spans="1:8" hidden="1">
      <c r="A199" s="2" t="s">
        <v>3025</v>
      </c>
      <c r="B199">
        <v>2019</v>
      </c>
      <c r="C199">
        <v>58407097</v>
      </c>
      <c r="D199" s="2" t="s">
        <v>3316</v>
      </c>
      <c r="E199" s="2" t="s">
        <v>3317</v>
      </c>
      <c r="F199" s="2" t="s">
        <v>3263</v>
      </c>
      <c r="G199" s="2" t="s">
        <v>306</v>
      </c>
      <c r="H199">
        <v>26</v>
      </c>
    </row>
    <row r="200" spans="1:8" hidden="1">
      <c r="A200" s="2" t="s">
        <v>3025</v>
      </c>
      <c r="B200">
        <v>2019</v>
      </c>
      <c r="C200">
        <v>58402309</v>
      </c>
      <c r="D200" s="2" t="s">
        <v>3318</v>
      </c>
      <c r="E200" s="2" t="s">
        <v>3319</v>
      </c>
      <c r="F200" s="2" t="s">
        <v>3320</v>
      </c>
      <c r="G200" s="2" t="s">
        <v>306</v>
      </c>
      <c r="H200">
        <v>20</v>
      </c>
    </row>
    <row r="201" spans="1:8" hidden="1">
      <c r="A201" s="2" t="s">
        <v>3025</v>
      </c>
      <c r="B201">
        <v>2019</v>
      </c>
      <c r="C201">
        <v>58400531</v>
      </c>
      <c r="D201" s="2" t="s">
        <v>3321</v>
      </c>
      <c r="E201" s="2" t="s">
        <v>3322</v>
      </c>
      <c r="F201" s="2" t="s">
        <v>336</v>
      </c>
      <c r="G201" s="2" t="s">
        <v>306</v>
      </c>
      <c r="H201">
        <v>1</v>
      </c>
    </row>
    <row r="202" spans="1:8" hidden="1">
      <c r="A202" s="2" t="s">
        <v>3025</v>
      </c>
      <c r="B202">
        <v>2019</v>
      </c>
      <c r="C202">
        <v>58405850</v>
      </c>
      <c r="D202" s="2" t="s">
        <v>3323</v>
      </c>
      <c r="E202" s="2" t="s">
        <v>3324</v>
      </c>
      <c r="F202" s="2" t="s">
        <v>3325</v>
      </c>
      <c r="G202" s="2" t="s">
        <v>306</v>
      </c>
      <c r="H202">
        <v>12</v>
      </c>
    </row>
    <row r="203" spans="1:8" hidden="1">
      <c r="A203" s="2" t="s">
        <v>3025</v>
      </c>
      <c r="B203">
        <v>2019</v>
      </c>
      <c r="C203">
        <v>58408190</v>
      </c>
      <c r="D203" s="2" t="s">
        <v>401</v>
      </c>
      <c r="E203" s="2" t="s">
        <v>338</v>
      </c>
      <c r="F203" s="2" t="s">
        <v>339</v>
      </c>
      <c r="G203" s="2" t="s">
        <v>306</v>
      </c>
      <c r="H203">
        <v>7</v>
      </c>
    </row>
    <row r="204" spans="1:8" hidden="1">
      <c r="A204" s="2" t="s">
        <v>3025</v>
      </c>
      <c r="B204">
        <v>2019</v>
      </c>
      <c r="C204">
        <v>58407525</v>
      </c>
      <c r="D204" s="2" t="s">
        <v>3326</v>
      </c>
      <c r="E204" s="2" t="s">
        <v>3327</v>
      </c>
      <c r="F204" s="2" t="s">
        <v>336</v>
      </c>
      <c r="G204" s="2" t="s">
        <v>306</v>
      </c>
      <c r="H204">
        <v>4</v>
      </c>
    </row>
    <row r="205" spans="1:8" hidden="1">
      <c r="A205" s="2" t="s">
        <v>3025</v>
      </c>
      <c r="B205">
        <v>2019</v>
      </c>
      <c r="C205">
        <v>58408628</v>
      </c>
      <c r="D205" s="2" t="s">
        <v>3328</v>
      </c>
      <c r="E205" s="2" t="s">
        <v>3329</v>
      </c>
      <c r="F205" s="2" t="s">
        <v>1691</v>
      </c>
      <c r="G205" s="2" t="s">
        <v>306</v>
      </c>
      <c r="H205">
        <v>3</v>
      </c>
    </row>
    <row r="206" spans="1:8" hidden="1">
      <c r="A206" s="2" t="s">
        <v>3025</v>
      </c>
      <c r="B206">
        <v>2019</v>
      </c>
      <c r="C206">
        <v>58409566</v>
      </c>
      <c r="D206" s="2" t="s">
        <v>3330</v>
      </c>
      <c r="E206" s="2" t="s">
        <v>3331</v>
      </c>
      <c r="F206" s="2" t="s">
        <v>3332</v>
      </c>
      <c r="G206" s="2" t="s">
        <v>306</v>
      </c>
      <c r="H206">
        <v>6</v>
      </c>
    </row>
    <row r="207" spans="1:8" hidden="1">
      <c r="A207" s="2" t="s">
        <v>3025</v>
      </c>
      <c r="B207">
        <v>2019</v>
      </c>
      <c r="C207">
        <v>58405752</v>
      </c>
      <c r="D207" s="2" t="s">
        <v>403</v>
      </c>
      <c r="E207" s="2" t="s">
        <v>3333</v>
      </c>
      <c r="F207" s="2" t="s">
        <v>3334</v>
      </c>
      <c r="G207" s="2" t="s">
        <v>306</v>
      </c>
      <c r="H207">
        <v>15</v>
      </c>
    </row>
    <row r="208" spans="1:8" hidden="1">
      <c r="A208" s="2" t="s">
        <v>3025</v>
      </c>
      <c r="B208">
        <v>2019</v>
      </c>
      <c r="C208">
        <v>58408852</v>
      </c>
      <c r="D208" s="2" t="s">
        <v>3335</v>
      </c>
      <c r="E208" s="2" t="s">
        <v>3336</v>
      </c>
      <c r="F208" s="2" t="s">
        <v>3337</v>
      </c>
      <c r="G208" s="2" t="s">
        <v>306</v>
      </c>
      <c r="H208">
        <v>1</v>
      </c>
    </row>
    <row r="209" spans="1:8" hidden="1">
      <c r="A209" s="2" t="s">
        <v>3025</v>
      </c>
      <c r="B209">
        <v>2019</v>
      </c>
      <c r="C209">
        <v>58407038</v>
      </c>
      <c r="D209" s="2" t="s">
        <v>408</v>
      </c>
      <c r="E209" s="2" t="s">
        <v>3338</v>
      </c>
      <c r="F209" s="2" t="s">
        <v>3339</v>
      </c>
      <c r="G209" s="2" t="s">
        <v>306</v>
      </c>
      <c r="H209">
        <v>1</v>
      </c>
    </row>
    <row r="210" spans="1:8" hidden="1">
      <c r="A210" s="2" t="s">
        <v>3025</v>
      </c>
      <c r="B210">
        <v>2019</v>
      </c>
      <c r="C210">
        <v>58407659</v>
      </c>
      <c r="D210" s="2" t="s">
        <v>3340</v>
      </c>
      <c r="E210" s="2" t="s">
        <v>3341</v>
      </c>
      <c r="F210" s="2" t="s">
        <v>3342</v>
      </c>
      <c r="G210" s="2" t="s">
        <v>306</v>
      </c>
      <c r="H210">
        <v>8</v>
      </c>
    </row>
    <row r="211" spans="1:8" hidden="1">
      <c r="A211" s="2" t="s">
        <v>3025</v>
      </c>
      <c r="B211">
        <v>2019</v>
      </c>
      <c r="C211">
        <v>58407771</v>
      </c>
      <c r="D211" s="2" t="s">
        <v>3343</v>
      </c>
      <c r="E211" s="2" t="s">
        <v>349</v>
      </c>
      <c r="F211" s="2" t="s">
        <v>350</v>
      </c>
      <c r="G211" s="2" t="s">
        <v>306</v>
      </c>
      <c r="H211">
        <v>11</v>
      </c>
    </row>
    <row r="212" spans="1:8" hidden="1">
      <c r="A212" s="2" t="s">
        <v>3025</v>
      </c>
      <c r="B212">
        <v>2019</v>
      </c>
      <c r="C212">
        <v>58408667</v>
      </c>
      <c r="D212" s="2" t="s">
        <v>3344</v>
      </c>
      <c r="E212" s="2" t="s">
        <v>3345</v>
      </c>
      <c r="F212" s="2" t="s">
        <v>3346</v>
      </c>
      <c r="G212" s="2" t="s">
        <v>306</v>
      </c>
      <c r="H212">
        <v>5</v>
      </c>
    </row>
    <row r="213" spans="1:8" hidden="1">
      <c r="A213" s="2" t="s">
        <v>3025</v>
      </c>
      <c r="B213">
        <v>2019</v>
      </c>
      <c r="C213">
        <v>58407278</v>
      </c>
      <c r="D213" s="2" t="s">
        <v>410</v>
      </c>
      <c r="E213" s="2" t="s">
        <v>3347</v>
      </c>
      <c r="F213" s="2" t="s">
        <v>3348</v>
      </c>
      <c r="G213" s="2" t="s">
        <v>306</v>
      </c>
      <c r="H213">
        <v>18</v>
      </c>
    </row>
    <row r="214" spans="1:8" hidden="1">
      <c r="A214" s="2" t="s">
        <v>3025</v>
      </c>
      <c r="B214">
        <v>2019</v>
      </c>
      <c r="C214">
        <v>58408932</v>
      </c>
      <c r="D214" s="2" t="s">
        <v>3349</v>
      </c>
      <c r="E214" s="2" t="s">
        <v>3350</v>
      </c>
      <c r="F214" s="2" t="s">
        <v>3351</v>
      </c>
      <c r="G214" s="2" t="s">
        <v>306</v>
      </c>
      <c r="H214">
        <v>1</v>
      </c>
    </row>
    <row r="215" spans="1:8" hidden="1">
      <c r="A215" s="2" t="s">
        <v>3025</v>
      </c>
      <c r="B215">
        <v>2019</v>
      </c>
      <c r="C215">
        <v>58408721</v>
      </c>
      <c r="D215" s="2" t="s">
        <v>3352</v>
      </c>
      <c r="E215" s="2" t="s">
        <v>355</v>
      </c>
      <c r="F215" s="2" t="s">
        <v>356</v>
      </c>
      <c r="G215" s="2" t="s">
        <v>357</v>
      </c>
      <c r="H215">
        <v>72</v>
      </c>
    </row>
    <row r="216" spans="1:8" hidden="1">
      <c r="A216" s="2" t="s">
        <v>3025</v>
      </c>
      <c r="B216">
        <v>2019</v>
      </c>
      <c r="C216">
        <v>58404115</v>
      </c>
      <c r="D216" s="2" t="s">
        <v>413</v>
      </c>
      <c r="E216" s="2" t="s">
        <v>3353</v>
      </c>
      <c r="F216" s="2" t="s">
        <v>398</v>
      </c>
      <c r="G216" s="2" t="s">
        <v>357</v>
      </c>
      <c r="H216">
        <v>1</v>
      </c>
    </row>
    <row r="217" spans="1:8" hidden="1">
      <c r="A217" s="2" t="s">
        <v>3025</v>
      </c>
      <c r="B217">
        <v>2019</v>
      </c>
      <c r="C217">
        <v>58409777</v>
      </c>
      <c r="D217" s="2" t="s">
        <v>3354</v>
      </c>
      <c r="E217" s="2" t="s">
        <v>365</v>
      </c>
      <c r="F217" s="2" t="s">
        <v>366</v>
      </c>
      <c r="G217" s="2" t="s">
        <v>357</v>
      </c>
      <c r="H217">
        <v>1</v>
      </c>
    </row>
    <row r="218" spans="1:8" hidden="1">
      <c r="A218" s="2" t="s">
        <v>3025</v>
      </c>
      <c r="B218">
        <v>2019</v>
      </c>
      <c r="C218">
        <v>58404859</v>
      </c>
      <c r="D218" s="2" t="s">
        <v>3355</v>
      </c>
      <c r="E218" s="2" t="s">
        <v>3356</v>
      </c>
      <c r="F218" s="2" t="s">
        <v>3357</v>
      </c>
      <c r="G218" s="2" t="s">
        <v>357</v>
      </c>
      <c r="H218">
        <v>1</v>
      </c>
    </row>
    <row r="219" spans="1:8" hidden="1">
      <c r="A219" s="2" t="s">
        <v>3025</v>
      </c>
      <c r="B219">
        <v>2019</v>
      </c>
      <c r="C219">
        <v>58409120</v>
      </c>
      <c r="D219" s="2" t="s">
        <v>3358</v>
      </c>
      <c r="E219" s="2" t="s">
        <v>3359</v>
      </c>
      <c r="F219" s="2" t="s">
        <v>412</v>
      </c>
      <c r="G219" s="2" t="s">
        <v>357</v>
      </c>
      <c r="H219">
        <v>14</v>
      </c>
    </row>
    <row r="220" spans="1:8" hidden="1">
      <c r="A220" s="2" t="s">
        <v>3025</v>
      </c>
      <c r="B220">
        <v>2019</v>
      </c>
      <c r="C220">
        <v>60603711</v>
      </c>
      <c r="D220" s="2" t="s">
        <v>3360</v>
      </c>
      <c r="E220" s="2" t="s">
        <v>368</v>
      </c>
      <c r="F220" s="2" t="s">
        <v>369</v>
      </c>
      <c r="G220" s="2" t="s">
        <v>357</v>
      </c>
      <c r="H220">
        <v>1</v>
      </c>
    </row>
    <row r="221" spans="1:8" hidden="1">
      <c r="A221" s="2" t="s">
        <v>3025</v>
      </c>
      <c r="B221">
        <v>2019</v>
      </c>
      <c r="C221">
        <v>60600279</v>
      </c>
      <c r="D221" s="2" t="s">
        <v>3361</v>
      </c>
      <c r="E221" s="2" t="s">
        <v>371</v>
      </c>
      <c r="F221" s="2" t="s">
        <v>395</v>
      </c>
      <c r="G221" s="2" t="s">
        <v>357</v>
      </c>
      <c r="H221">
        <v>1</v>
      </c>
    </row>
    <row r="222" spans="1:8" hidden="1">
      <c r="A222" s="2" t="s">
        <v>3025</v>
      </c>
      <c r="B222">
        <v>2019</v>
      </c>
      <c r="C222">
        <v>60603306</v>
      </c>
      <c r="D222" s="2" t="s">
        <v>422</v>
      </c>
      <c r="E222" s="2" t="s">
        <v>3362</v>
      </c>
      <c r="F222" s="2" t="s">
        <v>405</v>
      </c>
      <c r="G222" s="2" t="s">
        <v>357</v>
      </c>
      <c r="H222">
        <v>3</v>
      </c>
    </row>
    <row r="223" spans="1:8" hidden="1">
      <c r="A223" s="2" t="s">
        <v>3025</v>
      </c>
      <c r="B223">
        <v>2019</v>
      </c>
      <c r="C223">
        <v>60602956</v>
      </c>
      <c r="D223" s="2" t="s">
        <v>3363</v>
      </c>
      <c r="E223" s="2" t="s">
        <v>3364</v>
      </c>
      <c r="F223" s="2" t="s">
        <v>375</v>
      </c>
      <c r="G223" s="2" t="s">
        <v>357</v>
      </c>
      <c r="H223">
        <v>5</v>
      </c>
    </row>
    <row r="224" spans="1:8" hidden="1">
      <c r="A224" s="2" t="s">
        <v>3025</v>
      </c>
      <c r="B224">
        <v>2019</v>
      </c>
      <c r="C224">
        <v>60634862</v>
      </c>
      <c r="D224" s="2" t="s">
        <v>3365</v>
      </c>
      <c r="E224" s="2" t="s">
        <v>377</v>
      </c>
      <c r="F224" s="2" t="s">
        <v>378</v>
      </c>
      <c r="G224" s="2" t="s">
        <v>357</v>
      </c>
      <c r="H224">
        <v>1</v>
      </c>
    </row>
    <row r="225" spans="1:8" hidden="1">
      <c r="A225" s="2" t="s">
        <v>3025</v>
      </c>
      <c r="B225">
        <v>2019</v>
      </c>
      <c r="C225">
        <v>60603526</v>
      </c>
      <c r="D225" s="2" t="s">
        <v>3366</v>
      </c>
      <c r="E225" s="2" t="s">
        <v>3367</v>
      </c>
      <c r="F225" s="2" t="s">
        <v>3368</v>
      </c>
      <c r="G225" s="2" t="s">
        <v>357</v>
      </c>
      <c r="H225">
        <v>1</v>
      </c>
    </row>
    <row r="226" spans="1:8" hidden="1">
      <c r="A226" s="2" t="s">
        <v>3025</v>
      </c>
      <c r="B226">
        <v>2019</v>
      </c>
      <c r="C226">
        <v>60602610</v>
      </c>
      <c r="D226" s="2" t="s">
        <v>3369</v>
      </c>
      <c r="E226" s="2" t="s">
        <v>3370</v>
      </c>
      <c r="F226" s="2" t="s">
        <v>3371</v>
      </c>
      <c r="G226" s="2" t="s">
        <v>357</v>
      </c>
      <c r="H226">
        <v>1</v>
      </c>
    </row>
    <row r="227" spans="1:8" hidden="1">
      <c r="A227" s="2" t="s">
        <v>3025</v>
      </c>
      <c r="B227">
        <v>2019</v>
      </c>
      <c r="C227">
        <v>60600773</v>
      </c>
      <c r="D227" s="2" t="s">
        <v>429</v>
      </c>
      <c r="E227" s="2" t="s">
        <v>3372</v>
      </c>
      <c r="F227" s="2" t="s">
        <v>378</v>
      </c>
      <c r="G227" s="2" t="s">
        <v>357</v>
      </c>
      <c r="H227">
        <v>10</v>
      </c>
    </row>
    <row r="228" spans="1:8" hidden="1">
      <c r="A228" s="2" t="s">
        <v>3025</v>
      </c>
      <c r="B228">
        <v>2019</v>
      </c>
      <c r="C228">
        <v>60603042</v>
      </c>
      <c r="D228" s="2" t="s">
        <v>3373</v>
      </c>
      <c r="E228" s="2" t="s">
        <v>3374</v>
      </c>
      <c r="F228" s="2" t="s">
        <v>3375</v>
      </c>
      <c r="G228" s="2" t="s">
        <v>357</v>
      </c>
      <c r="H228">
        <v>3</v>
      </c>
    </row>
    <row r="229" spans="1:8" hidden="1">
      <c r="A229" s="2" t="s">
        <v>3025</v>
      </c>
      <c r="B229">
        <v>2019</v>
      </c>
      <c r="C229">
        <v>60604716</v>
      </c>
      <c r="D229" s="2" t="s">
        <v>432</v>
      </c>
      <c r="E229" s="2" t="s">
        <v>3376</v>
      </c>
      <c r="F229" s="2" t="s">
        <v>395</v>
      </c>
      <c r="G229" s="2" t="s">
        <v>357</v>
      </c>
      <c r="H229">
        <v>4</v>
      </c>
    </row>
    <row r="230" spans="1:8" hidden="1">
      <c r="A230" s="2" t="s">
        <v>3025</v>
      </c>
      <c r="B230">
        <v>2019</v>
      </c>
      <c r="C230">
        <v>60602196</v>
      </c>
      <c r="D230" s="2" t="s">
        <v>435</v>
      </c>
      <c r="E230" s="2" t="s">
        <v>382</v>
      </c>
      <c r="F230" s="2" t="s">
        <v>383</v>
      </c>
      <c r="G230" s="2" t="s">
        <v>357</v>
      </c>
      <c r="H230">
        <v>5</v>
      </c>
    </row>
    <row r="231" spans="1:8" hidden="1">
      <c r="A231" s="2" t="s">
        <v>3025</v>
      </c>
      <c r="B231">
        <v>2019</v>
      </c>
      <c r="C231">
        <v>60600763</v>
      </c>
      <c r="D231" s="2" t="s">
        <v>281</v>
      </c>
      <c r="E231" s="2" t="s">
        <v>3377</v>
      </c>
      <c r="F231" s="2" t="s">
        <v>987</v>
      </c>
      <c r="G231" s="2" t="s">
        <v>357</v>
      </c>
      <c r="H231">
        <v>5</v>
      </c>
    </row>
    <row r="232" spans="1:8" hidden="1">
      <c r="A232" s="2" t="s">
        <v>3025</v>
      </c>
      <c r="B232">
        <v>2019</v>
      </c>
      <c r="C232">
        <v>85100968</v>
      </c>
      <c r="D232" s="2" t="s">
        <v>3378</v>
      </c>
      <c r="E232" s="2" t="s">
        <v>3379</v>
      </c>
      <c r="F232" s="2" t="s">
        <v>378</v>
      </c>
      <c r="G232" s="2" t="s">
        <v>357</v>
      </c>
      <c r="H232">
        <v>1</v>
      </c>
    </row>
    <row r="233" spans="1:8" hidden="1">
      <c r="A233" s="2" t="s">
        <v>3025</v>
      </c>
      <c r="B233">
        <v>2019</v>
      </c>
      <c r="C233">
        <v>15950807</v>
      </c>
      <c r="D233" s="2" t="s">
        <v>3380</v>
      </c>
      <c r="E233" s="2" t="s">
        <v>385</v>
      </c>
      <c r="F233" s="2" t="s">
        <v>386</v>
      </c>
      <c r="G233" s="2" t="s">
        <v>357</v>
      </c>
      <c r="H233">
        <v>3</v>
      </c>
    </row>
    <row r="234" spans="1:8" hidden="1">
      <c r="A234" s="2" t="s">
        <v>3025</v>
      </c>
      <c r="B234">
        <v>2019</v>
      </c>
      <c r="C234">
        <v>15932944</v>
      </c>
      <c r="D234" s="2" t="s">
        <v>443</v>
      </c>
      <c r="E234" s="2" t="s">
        <v>3381</v>
      </c>
      <c r="F234" s="2" t="s">
        <v>3382</v>
      </c>
      <c r="G234" s="2" t="s">
        <v>357</v>
      </c>
      <c r="H234">
        <v>3</v>
      </c>
    </row>
    <row r="235" spans="1:8" hidden="1">
      <c r="A235" s="2" t="s">
        <v>3025</v>
      </c>
      <c r="B235">
        <v>2019</v>
      </c>
      <c r="C235">
        <v>15952184</v>
      </c>
      <c r="D235" s="2" t="s">
        <v>447</v>
      </c>
      <c r="E235" s="2" t="s">
        <v>3383</v>
      </c>
      <c r="F235" s="2" t="s">
        <v>395</v>
      </c>
      <c r="G235" s="2" t="s">
        <v>357</v>
      </c>
      <c r="H235">
        <v>12</v>
      </c>
    </row>
    <row r="236" spans="1:8" hidden="1">
      <c r="A236" s="2" t="s">
        <v>3025</v>
      </c>
      <c r="B236">
        <v>2019</v>
      </c>
      <c r="C236">
        <v>15912791</v>
      </c>
      <c r="D236" s="2" t="s">
        <v>3384</v>
      </c>
      <c r="E236" s="2" t="s">
        <v>3385</v>
      </c>
      <c r="F236" s="2" t="s">
        <v>412</v>
      </c>
      <c r="G236" s="2" t="s">
        <v>357</v>
      </c>
      <c r="H236">
        <v>8</v>
      </c>
    </row>
    <row r="237" spans="1:8" hidden="1">
      <c r="A237" s="2" t="s">
        <v>3025</v>
      </c>
      <c r="B237">
        <v>2019</v>
      </c>
      <c r="C237">
        <v>15926771</v>
      </c>
      <c r="D237" s="2" t="s">
        <v>450</v>
      </c>
      <c r="E237" s="2" t="s">
        <v>3386</v>
      </c>
      <c r="F237" s="2" t="s">
        <v>3387</v>
      </c>
      <c r="G237" s="2" t="s">
        <v>357</v>
      </c>
      <c r="H237">
        <v>4</v>
      </c>
    </row>
    <row r="238" spans="1:8" hidden="1">
      <c r="A238" s="2" t="s">
        <v>3025</v>
      </c>
      <c r="B238">
        <v>2019</v>
      </c>
      <c r="C238">
        <v>15917575</v>
      </c>
      <c r="D238" s="2" t="s">
        <v>453</v>
      </c>
      <c r="E238" s="2" t="s">
        <v>3388</v>
      </c>
      <c r="F238" s="2" t="s">
        <v>3371</v>
      </c>
      <c r="G238" s="2" t="s">
        <v>357</v>
      </c>
      <c r="H238">
        <v>5</v>
      </c>
    </row>
    <row r="239" spans="1:8" hidden="1">
      <c r="A239" s="2" t="s">
        <v>3025</v>
      </c>
      <c r="B239">
        <v>2019</v>
      </c>
      <c r="C239">
        <v>15901343</v>
      </c>
      <c r="D239" s="2" t="s">
        <v>3389</v>
      </c>
      <c r="E239" s="2" t="s">
        <v>388</v>
      </c>
      <c r="F239" s="2" t="s">
        <v>389</v>
      </c>
      <c r="G239" s="2" t="s">
        <v>357</v>
      </c>
      <c r="H239">
        <v>2</v>
      </c>
    </row>
    <row r="240" spans="1:8" hidden="1">
      <c r="A240" s="2" t="s">
        <v>3025</v>
      </c>
      <c r="B240">
        <v>2019</v>
      </c>
      <c r="C240">
        <v>15948877</v>
      </c>
      <c r="D240" s="2" t="s">
        <v>3390</v>
      </c>
      <c r="E240" s="2" t="s">
        <v>3391</v>
      </c>
      <c r="F240" s="2" t="s">
        <v>3392</v>
      </c>
      <c r="G240" s="2" t="s">
        <v>357</v>
      </c>
      <c r="H240">
        <v>8</v>
      </c>
    </row>
    <row r="241" spans="1:8" hidden="1">
      <c r="A241" s="2" t="s">
        <v>3025</v>
      </c>
      <c r="B241">
        <v>2019</v>
      </c>
      <c r="C241">
        <v>15908565</v>
      </c>
      <c r="D241" s="2" t="s">
        <v>456</v>
      </c>
      <c r="E241" s="2" t="s">
        <v>3393</v>
      </c>
      <c r="F241" s="2" t="s">
        <v>3394</v>
      </c>
      <c r="G241" s="2" t="s">
        <v>357</v>
      </c>
      <c r="H241">
        <v>7</v>
      </c>
    </row>
    <row r="242" spans="1:8" hidden="1">
      <c r="A242" s="2" t="s">
        <v>3025</v>
      </c>
      <c r="B242">
        <v>2019</v>
      </c>
      <c r="C242">
        <v>15905746</v>
      </c>
      <c r="D242" s="2" t="s">
        <v>459</v>
      </c>
      <c r="E242" s="2" t="s">
        <v>394</v>
      </c>
      <c r="F242" s="2" t="s">
        <v>395</v>
      </c>
      <c r="G242" s="2" t="s">
        <v>357</v>
      </c>
      <c r="H242">
        <v>15</v>
      </c>
    </row>
    <row r="243" spans="1:8" hidden="1">
      <c r="A243" s="2" t="s">
        <v>3025</v>
      </c>
      <c r="B243">
        <v>2019</v>
      </c>
      <c r="C243">
        <v>15909126</v>
      </c>
      <c r="D243" s="2" t="s">
        <v>460</v>
      </c>
      <c r="E243" s="2" t="s">
        <v>3395</v>
      </c>
      <c r="F243" s="2" t="s">
        <v>356</v>
      </c>
      <c r="G243" s="2" t="s">
        <v>357</v>
      </c>
      <c r="H243">
        <v>9</v>
      </c>
    </row>
    <row r="244" spans="1:8" hidden="1">
      <c r="A244" s="2" t="s">
        <v>3025</v>
      </c>
      <c r="B244">
        <v>2019</v>
      </c>
      <c r="C244">
        <v>15915415</v>
      </c>
      <c r="D244" s="2" t="s">
        <v>3396</v>
      </c>
      <c r="E244" s="2" t="s">
        <v>3397</v>
      </c>
      <c r="F244" s="2" t="s">
        <v>3398</v>
      </c>
      <c r="G244" s="2" t="s">
        <v>357</v>
      </c>
      <c r="H244">
        <v>252</v>
      </c>
    </row>
    <row r="245" spans="1:8" hidden="1">
      <c r="A245" s="2" t="s">
        <v>3025</v>
      </c>
      <c r="B245">
        <v>2019</v>
      </c>
      <c r="C245">
        <v>15951134</v>
      </c>
      <c r="D245" s="2" t="s">
        <v>463</v>
      </c>
      <c r="E245" s="2" t="s">
        <v>3399</v>
      </c>
      <c r="F245" s="2" t="s">
        <v>3368</v>
      </c>
      <c r="G245" s="2" t="s">
        <v>357</v>
      </c>
      <c r="H245">
        <v>1</v>
      </c>
    </row>
    <row r="246" spans="1:8" hidden="1">
      <c r="A246" s="2" t="s">
        <v>3025</v>
      </c>
      <c r="B246">
        <v>2019</v>
      </c>
      <c r="C246">
        <v>15907991</v>
      </c>
      <c r="D246" s="2" t="s">
        <v>466</v>
      </c>
      <c r="E246" s="2" t="s">
        <v>3400</v>
      </c>
      <c r="F246" s="2" t="s">
        <v>3401</v>
      </c>
      <c r="G246" s="2" t="s">
        <v>357</v>
      </c>
      <c r="H246">
        <v>46</v>
      </c>
    </row>
    <row r="247" spans="1:8" hidden="1">
      <c r="A247" s="2" t="s">
        <v>3025</v>
      </c>
      <c r="B247">
        <v>2019</v>
      </c>
      <c r="C247">
        <v>15930118</v>
      </c>
      <c r="D247" s="2" t="s">
        <v>472</v>
      </c>
      <c r="E247" s="2" t="s">
        <v>402</v>
      </c>
      <c r="F247" s="2" t="s">
        <v>395</v>
      </c>
      <c r="G247" s="2" t="s">
        <v>357</v>
      </c>
      <c r="H247">
        <v>44</v>
      </c>
    </row>
    <row r="248" spans="1:8" hidden="1">
      <c r="A248" s="2" t="s">
        <v>3025</v>
      </c>
      <c r="B248">
        <v>2019</v>
      </c>
      <c r="C248">
        <v>15931514</v>
      </c>
      <c r="D248" s="2" t="s">
        <v>3402</v>
      </c>
      <c r="E248" s="2" t="s">
        <v>3403</v>
      </c>
      <c r="F248" s="2" t="s">
        <v>3404</v>
      </c>
      <c r="G248" s="2" t="s">
        <v>357</v>
      </c>
      <c r="H248">
        <v>5</v>
      </c>
    </row>
    <row r="249" spans="1:8" hidden="1">
      <c r="A249" s="2" t="s">
        <v>3025</v>
      </c>
      <c r="B249">
        <v>2019</v>
      </c>
      <c r="C249">
        <v>15932857</v>
      </c>
      <c r="D249" s="2" t="s">
        <v>478</v>
      </c>
      <c r="E249" s="2" t="s">
        <v>3405</v>
      </c>
      <c r="F249" s="2" t="s">
        <v>3406</v>
      </c>
      <c r="G249" s="2" t="s">
        <v>357</v>
      </c>
      <c r="H249">
        <v>4</v>
      </c>
    </row>
    <row r="250" spans="1:8" hidden="1">
      <c r="A250" s="2" t="s">
        <v>3025</v>
      </c>
      <c r="B250">
        <v>2019</v>
      </c>
      <c r="C250">
        <v>15950778</v>
      </c>
      <c r="D250" s="2" t="s">
        <v>3407</v>
      </c>
      <c r="E250" s="2" t="s">
        <v>3408</v>
      </c>
      <c r="F250" s="2" t="s">
        <v>3409</v>
      </c>
      <c r="G250" s="2" t="s">
        <v>357</v>
      </c>
      <c r="H250">
        <v>1</v>
      </c>
    </row>
    <row r="251" spans="1:8" hidden="1">
      <c r="A251" s="2" t="s">
        <v>3025</v>
      </c>
      <c r="B251">
        <v>2019</v>
      </c>
      <c r="C251">
        <v>15932362</v>
      </c>
      <c r="D251" s="2" t="s">
        <v>3410</v>
      </c>
      <c r="E251" s="2" t="s">
        <v>404</v>
      </c>
      <c r="F251" s="2" t="s">
        <v>405</v>
      </c>
      <c r="G251" s="2" t="s">
        <v>357</v>
      </c>
      <c r="H251">
        <v>24</v>
      </c>
    </row>
    <row r="252" spans="1:8" hidden="1">
      <c r="A252" s="2" t="s">
        <v>3025</v>
      </c>
      <c r="B252">
        <v>2019</v>
      </c>
      <c r="C252">
        <v>15952583</v>
      </c>
      <c r="D252" s="2" t="s">
        <v>3411</v>
      </c>
      <c r="E252" s="2" t="s">
        <v>3412</v>
      </c>
      <c r="F252" s="2" t="s">
        <v>378</v>
      </c>
      <c r="G252" s="2" t="s">
        <v>357</v>
      </c>
      <c r="H252">
        <v>4</v>
      </c>
    </row>
    <row r="253" spans="1:8" hidden="1">
      <c r="A253" s="2" t="s">
        <v>3025</v>
      </c>
      <c r="B253">
        <v>2019</v>
      </c>
      <c r="C253">
        <v>15951128</v>
      </c>
      <c r="D253" s="2" t="s">
        <v>481</v>
      </c>
      <c r="E253" s="2" t="s">
        <v>3413</v>
      </c>
      <c r="F253" s="2" t="s">
        <v>2772</v>
      </c>
      <c r="G253" s="2" t="s">
        <v>357</v>
      </c>
      <c r="H253">
        <v>1</v>
      </c>
    </row>
    <row r="254" spans="1:8" hidden="1">
      <c r="A254" s="2" t="s">
        <v>3025</v>
      </c>
      <c r="B254">
        <v>2019</v>
      </c>
      <c r="C254">
        <v>15949547</v>
      </c>
      <c r="D254" s="2" t="s">
        <v>484</v>
      </c>
      <c r="E254" s="2" t="s">
        <v>409</v>
      </c>
      <c r="F254" s="2" t="s">
        <v>398</v>
      </c>
      <c r="G254" s="2" t="s">
        <v>357</v>
      </c>
      <c r="H254">
        <v>58</v>
      </c>
    </row>
    <row r="255" spans="1:8" hidden="1">
      <c r="A255" s="2" t="s">
        <v>3025</v>
      </c>
      <c r="B255">
        <v>2019</v>
      </c>
      <c r="C255">
        <v>15931644</v>
      </c>
      <c r="D255" s="2" t="s">
        <v>487</v>
      </c>
      <c r="E255" s="2" t="s">
        <v>3414</v>
      </c>
      <c r="F255" s="2" t="s">
        <v>3415</v>
      </c>
      <c r="G255" s="2" t="s">
        <v>357</v>
      </c>
      <c r="H255">
        <v>8</v>
      </c>
    </row>
    <row r="256" spans="1:8" hidden="1">
      <c r="A256" s="2" t="s">
        <v>3025</v>
      </c>
      <c r="B256">
        <v>2019</v>
      </c>
      <c r="C256">
        <v>15932137</v>
      </c>
      <c r="D256" s="2" t="s">
        <v>490</v>
      </c>
      <c r="E256" s="2" t="s">
        <v>3416</v>
      </c>
      <c r="F256" s="2" t="s">
        <v>395</v>
      </c>
      <c r="G256" s="2" t="s">
        <v>357</v>
      </c>
      <c r="H256">
        <v>1</v>
      </c>
    </row>
    <row r="257" spans="1:8" hidden="1">
      <c r="A257" s="2" t="s">
        <v>3025</v>
      </c>
      <c r="B257">
        <v>2019</v>
      </c>
      <c r="C257">
        <v>15948723</v>
      </c>
      <c r="D257" s="2" t="s">
        <v>3417</v>
      </c>
      <c r="E257" s="2" t="s">
        <v>3418</v>
      </c>
      <c r="F257" s="2" t="s">
        <v>383</v>
      </c>
      <c r="G257" s="2" t="s">
        <v>357</v>
      </c>
      <c r="H257">
        <v>20</v>
      </c>
    </row>
    <row r="258" spans="1:8" hidden="1">
      <c r="A258" s="2" t="s">
        <v>3025</v>
      </c>
      <c r="B258">
        <v>2019</v>
      </c>
      <c r="C258">
        <v>15948882</v>
      </c>
      <c r="D258" s="2" t="s">
        <v>494</v>
      </c>
      <c r="E258" s="2" t="s">
        <v>411</v>
      </c>
      <c r="F258" s="2" t="s">
        <v>412</v>
      </c>
      <c r="G258" s="2" t="s">
        <v>357</v>
      </c>
      <c r="H258">
        <v>37</v>
      </c>
    </row>
    <row r="259" spans="1:8" hidden="1">
      <c r="A259" s="2" t="s">
        <v>3025</v>
      </c>
      <c r="B259">
        <v>2019</v>
      </c>
      <c r="C259">
        <v>15950675</v>
      </c>
      <c r="D259" s="2" t="s">
        <v>3419</v>
      </c>
      <c r="E259" s="2" t="s">
        <v>3420</v>
      </c>
      <c r="F259" s="2" t="s">
        <v>3421</v>
      </c>
      <c r="G259" s="2" t="s">
        <v>357</v>
      </c>
      <c r="H259">
        <v>1</v>
      </c>
    </row>
    <row r="260" spans="1:8" hidden="1">
      <c r="A260" s="2" t="s">
        <v>3025</v>
      </c>
      <c r="B260">
        <v>2019</v>
      </c>
      <c r="C260">
        <v>15932065</v>
      </c>
      <c r="D260" s="2" t="s">
        <v>3422</v>
      </c>
      <c r="E260" s="2" t="s">
        <v>3423</v>
      </c>
      <c r="F260" s="2" t="s">
        <v>412</v>
      </c>
      <c r="G260" s="2" t="s">
        <v>357</v>
      </c>
      <c r="H260">
        <v>18</v>
      </c>
    </row>
    <row r="261" spans="1:8" hidden="1">
      <c r="A261" s="2" t="s">
        <v>3025</v>
      </c>
      <c r="B261">
        <v>2019</v>
      </c>
      <c r="C261">
        <v>15952472</v>
      </c>
      <c r="D261" s="2" t="s">
        <v>500</v>
      </c>
      <c r="E261" s="2" t="s">
        <v>414</v>
      </c>
      <c r="F261" s="2" t="s">
        <v>392</v>
      </c>
      <c r="G261" s="2" t="s">
        <v>357</v>
      </c>
      <c r="H261">
        <v>20</v>
      </c>
    </row>
    <row r="262" spans="1:8" hidden="1">
      <c r="A262" s="2" t="s">
        <v>3025</v>
      </c>
      <c r="B262">
        <v>2019</v>
      </c>
      <c r="C262">
        <v>15932528</v>
      </c>
      <c r="D262" s="2" t="s">
        <v>503</v>
      </c>
      <c r="E262" s="2" t="s">
        <v>3424</v>
      </c>
      <c r="F262" s="2" t="s">
        <v>395</v>
      </c>
      <c r="G262" s="2" t="s">
        <v>357</v>
      </c>
      <c r="H262">
        <v>9</v>
      </c>
    </row>
    <row r="263" spans="1:8" hidden="1">
      <c r="A263" s="2" t="s">
        <v>3025</v>
      </c>
      <c r="B263">
        <v>2019</v>
      </c>
      <c r="C263">
        <v>15951478</v>
      </c>
      <c r="D263" s="2" t="s">
        <v>503</v>
      </c>
      <c r="E263" s="2" t="s">
        <v>416</v>
      </c>
      <c r="F263" s="2" t="s">
        <v>417</v>
      </c>
      <c r="G263" s="2" t="s">
        <v>357</v>
      </c>
      <c r="H263">
        <v>28</v>
      </c>
    </row>
    <row r="264" spans="1:8" hidden="1">
      <c r="A264" s="2" t="s">
        <v>3025</v>
      </c>
      <c r="B264">
        <v>2019</v>
      </c>
      <c r="C264">
        <v>15907948</v>
      </c>
      <c r="D264" s="2" t="s">
        <v>506</v>
      </c>
      <c r="E264" s="2" t="s">
        <v>3425</v>
      </c>
      <c r="F264" s="2" t="s">
        <v>356</v>
      </c>
      <c r="G264" s="2" t="s">
        <v>357</v>
      </c>
      <c r="H264">
        <v>4</v>
      </c>
    </row>
    <row r="265" spans="1:8" hidden="1">
      <c r="A265" s="2" t="s">
        <v>3025</v>
      </c>
      <c r="B265">
        <v>2019</v>
      </c>
      <c r="C265">
        <v>15951376</v>
      </c>
      <c r="D265" s="2" t="s">
        <v>509</v>
      </c>
      <c r="E265" s="2" t="s">
        <v>3426</v>
      </c>
      <c r="F265" s="2" t="s">
        <v>3427</v>
      </c>
      <c r="G265" s="2" t="s">
        <v>357</v>
      </c>
      <c r="H265">
        <v>1</v>
      </c>
    </row>
    <row r="266" spans="1:8" hidden="1">
      <c r="A266" s="2" t="s">
        <v>3025</v>
      </c>
      <c r="B266">
        <v>2019</v>
      </c>
      <c r="C266">
        <v>15932646</v>
      </c>
      <c r="D266" s="2" t="s">
        <v>3428</v>
      </c>
      <c r="E266" s="2" t="s">
        <v>3429</v>
      </c>
      <c r="F266" s="2" t="s">
        <v>3430</v>
      </c>
      <c r="G266" s="2" t="s">
        <v>421</v>
      </c>
      <c r="H266">
        <v>1</v>
      </c>
    </row>
    <row r="267" spans="1:8" hidden="1">
      <c r="A267" s="2" t="s">
        <v>3025</v>
      </c>
      <c r="B267">
        <v>2019</v>
      </c>
      <c r="C267">
        <v>15915069</v>
      </c>
      <c r="D267" s="2" t="s">
        <v>512</v>
      </c>
      <c r="E267" s="2" t="s">
        <v>3431</v>
      </c>
      <c r="F267" s="2" t="s">
        <v>3432</v>
      </c>
      <c r="G267" s="2" t="s">
        <v>421</v>
      </c>
      <c r="H267">
        <v>2</v>
      </c>
    </row>
    <row r="268" spans="1:8" hidden="1">
      <c r="A268" s="2" t="s">
        <v>3025</v>
      </c>
      <c r="B268">
        <v>2019</v>
      </c>
      <c r="C268">
        <v>15949016</v>
      </c>
      <c r="D268" s="2" t="s">
        <v>515</v>
      </c>
      <c r="E268" s="2" t="s">
        <v>423</v>
      </c>
      <c r="F268" s="2" t="s">
        <v>424</v>
      </c>
      <c r="G268" s="2" t="s">
        <v>421</v>
      </c>
      <c r="H268">
        <v>10091</v>
      </c>
    </row>
    <row r="269" spans="1:8" hidden="1">
      <c r="A269" s="2" t="s">
        <v>3025</v>
      </c>
      <c r="B269">
        <v>2019</v>
      </c>
      <c r="C269">
        <v>15951556</v>
      </c>
      <c r="D269" s="2" t="s">
        <v>3433</v>
      </c>
      <c r="E269" s="2" t="s">
        <v>3434</v>
      </c>
      <c r="F269" s="2" t="s">
        <v>3432</v>
      </c>
      <c r="G269" s="2" t="s">
        <v>421</v>
      </c>
      <c r="H269">
        <v>1</v>
      </c>
    </row>
    <row r="270" spans="1:8" hidden="1">
      <c r="A270" s="2" t="s">
        <v>3025</v>
      </c>
      <c r="B270">
        <v>2019</v>
      </c>
      <c r="C270">
        <v>15910123</v>
      </c>
      <c r="D270" s="2" t="s">
        <v>517</v>
      </c>
      <c r="E270" s="2" t="s">
        <v>436</v>
      </c>
      <c r="F270" s="2" t="s">
        <v>437</v>
      </c>
      <c r="G270" s="2" t="s">
        <v>421</v>
      </c>
      <c r="H270">
        <v>2</v>
      </c>
    </row>
    <row r="271" spans="1:8" hidden="1">
      <c r="A271" s="2" t="s">
        <v>3025</v>
      </c>
      <c r="B271">
        <v>2019</v>
      </c>
      <c r="C271">
        <v>15925543</v>
      </c>
      <c r="D271" s="2" t="s">
        <v>3435</v>
      </c>
      <c r="E271" s="2" t="s">
        <v>3436</v>
      </c>
      <c r="F271" s="2" t="s">
        <v>2967</v>
      </c>
      <c r="G271" s="2" t="s">
        <v>421</v>
      </c>
      <c r="H271">
        <v>50</v>
      </c>
    </row>
    <row r="272" spans="1:8" hidden="1">
      <c r="A272" s="2" t="s">
        <v>3025</v>
      </c>
      <c r="B272">
        <v>2019</v>
      </c>
      <c r="C272">
        <v>15913631</v>
      </c>
      <c r="D272" s="2" t="s">
        <v>520</v>
      </c>
      <c r="E272" s="2" t="s">
        <v>3437</v>
      </c>
      <c r="F272" s="2" t="s">
        <v>3438</v>
      </c>
      <c r="G272" s="2" t="s">
        <v>421</v>
      </c>
      <c r="H272">
        <v>2</v>
      </c>
    </row>
    <row r="273" spans="1:8" hidden="1">
      <c r="A273" s="2" t="s">
        <v>3025</v>
      </c>
      <c r="B273">
        <v>2019</v>
      </c>
      <c r="C273">
        <v>15950364</v>
      </c>
      <c r="D273" s="2" t="s">
        <v>3439</v>
      </c>
      <c r="E273" s="2" t="s">
        <v>3440</v>
      </c>
      <c r="F273" s="2" t="s">
        <v>3441</v>
      </c>
      <c r="G273" s="2" t="s">
        <v>421</v>
      </c>
      <c r="H273">
        <v>1</v>
      </c>
    </row>
    <row r="274" spans="1:8" hidden="1">
      <c r="A274" s="2" t="s">
        <v>3025</v>
      </c>
      <c r="B274">
        <v>2019</v>
      </c>
      <c r="C274">
        <v>15951295</v>
      </c>
      <c r="D274" s="2" t="s">
        <v>3442</v>
      </c>
      <c r="E274" s="2" t="s">
        <v>3443</v>
      </c>
      <c r="F274" s="2" t="s">
        <v>3444</v>
      </c>
      <c r="G274" s="2" t="s">
        <v>421</v>
      </c>
      <c r="H274">
        <v>2</v>
      </c>
    </row>
    <row r="275" spans="1:8" hidden="1">
      <c r="A275" s="2" t="s">
        <v>3025</v>
      </c>
      <c r="B275">
        <v>2019</v>
      </c>
      <c r="C275">
        <v>15951569</v>
      </c>
      <c r="D275" s="2" t="s">
        <v>3445</v>
      </c>
      <c r="E275" s="2" t="s">
        <v>430</v>
      </c>
      <c r="F275" s="2" t="s">
        <v>431</v>
      </c>
      <c r="G275" s="2" t="s">
        <v>421</v>
      </c>
      <c r="H275">
        <v>76</v>
      </c>
    </row>
    <row r="276" spans="1:8" hidden="1">
      <c r="A276" s="2" t="s">
        <v>3025</v>
      </c>
      <c r="B276">
        <v>2019</v>
      </c>
      <c r="C276">
        <v>15913859</v>
      </c>
      <c r="D276" s="2" t="s">
        <v>523</v>
      </c>
      <c r="E276" s="2" t="s">
        <v>3446</v>
      </c>
      <c r="F276" s="2" t="s">
        <v>3447</v>
      </c>
      <c r="G276" s="2" t="s">
        <v>421</v>
      </c>
      <c r="H276">
        <v>716</v>
      </c>
    </row>
    <row r="277" spans="1:8" hidden="1">
      <c r="A277" s="2" t="s">
        <v>3025</v>
      </c>
      <c r="B277">
        <v>2019</v>
      </c>
      <c r="C277">
        <v>15911384</v>
      </c>
      <c r="D277" s="2" t="s">
        <v>3448</v>
      </c>
      <c r="E277" s="2" t="s">
        <v>433</v>
      </c>
      <c r="F277" s="2" t="s">
        <v>434</v>
      </c>
      <c r="G277" s="2" t="s">
        <v>421</v>
      </c>
      <c r="H277">
        <v>25</v>
      </c>
    </row>
    <row r="278" spans="1:8" hidden="1">
      <c r="A278" s="2" t="s">
        <v>3025</v>
      </c>
      <c r="B278">
        <v>2019</v>
      </c>
      <c r="C278">
        <v>15949614</v>
      </c>
      <c r="D278" s="2" t="s">
        <v>3449</v>
      </c>
      <c r="E278" s="2" t="s">
        <v>436</v>
      </c>
      <c r="F278" s="2" t="s">
        <v>437</v>
      </c>
      <c r="G278" s="2" t="s">
        <v>421</v>
      </c>
      <c r="H278">
        <v>600</v>
      </c>
    </row>
    <row r="279" spans="1:8" hidden="1">
      <c r="A279" s="2" t="s">
        <v>3025</v>
      </c>
      <c r="B279">
        <v>2019</v>
      </c>
      <c r="C279">
        <v>15951708</v>
      </c>
      <c r="D279" s="2" t="s">
        <v>3450</v>
      </c>
      <c r="E279" s="2" t="s">
        <v>438</v>
      </c>
      <c r="F279" s="2" t="s">
        <v>439</v>
      </c>
      <c r="G279" s="2" t="s">
        <v>421</v>
      </c>
      <c r="H279">
        <v>105</v>
      </c>
    </row>
    <row r="280" spans="1:8" hidden="1">
      <c r="A280" s="2" t="s">
        <v>3025</v>
      </c>
      <c r="B280">
        <v>2019</v>
      </c>
      <c r="C280">
        <v>15914831</v>
      </c>
      <c r="D280" s="2" t="s">
        <v>529</v>
      </c>
      <c r="E280" s="2" t="s">
        <v>3451</v>
      </c>
      <c r="F280" s="2" t="s">
        <v>2220</v>
      </c>
      <c r="G280" s="2" t="s">
        <v>3452</v>
      </c>
      <c r="H280">
        <v>34</v>
      </c>
    </row>
    <row r="281" spans="1:8" hidden="1">
      <c r="A281" s="2" t="s">
        <v>3025</v>
      </c>
      <c r="B281">
        <v>2019</v>
      </c>
      <c r="C281">
        <v>15950984</v>
      </c>
      <c r="D281" s="2" t="s">
        <v>532</v>
      </c>
      <c r="E281" s="2" t="s">
        <v>3453</v>
      </c>
      <c r="F281" s="2" t="s">
        <v>550</v>
      </c>
      <c r="G281" s="2" t="s">
        <v>446</v>
      </c>
      <c r="H281">
        <v>2</v>
      </c>
    </row>
    <row r="282" spans="1:8" hidden="1">
      <c r="A282" s="2" t="s">
        <v>3025</v>
      </c>
      <c r="B282">
        <v>2019</v>
      </c>
      <c r="C282">
        <v>15930984</v>
      </c>
      <c r="D282" s="2" t="s">
        <v>536</v>
      </c>
      <c r="E282" s="2" t="s">
        <v>444</v>
      </c>
      <c r="F282" s="2" t="s">
        <v>445</v>
      </c>
      <c r="G282" s="2" t="s">
        <v>446</v>
      </c>
      <c r="H282">
        <v>15</v>
      </c>
    </row>
    <row r="283" spans="1:8" hidden="1">
      <c r="A283" s="2" t="s">
        <v>3025</v>
      </c>
      <c r="B283">
        <v>2019</v>
      </c>
      <c r="C283">
        <v>15932796</v>
      </c>
      <c r="D283" s="2" t="s">
        <v>3454</v>
      </c>
      <c r="E283" s="2" t="s">
        <v>448</v>
      </c>
      <c r="F283" s="2" t="s">
        <v>449</v>
      </c>
      <c r="G283" s="2" t="s">
        <v>446</v>
      </c>
      <c r="H283">
        <v>244</v>
      </c>
    </row>
    <row r="284" spans="1:8" hidden="1">
      <c r="A284" s="2" t="s">
        <v>3025</v>
      </c>
      <c r="B284">
        <v>2019</v>
      </c>
      <c r="C284">
        <v>15909552</v>
      </c>
      <c r="D284" s="2" t="s">
        <v>538</v>
      </c>
      <c r="E284" s="2" t="s">
        <v>3455</v>
      </c>
      <c r="F284" s="2" t="s">
        <v>531</v>
      </c>
      <c r="G284" s="2" t="s">
        <v>446</v>
      </c>
      <c r="H284">
        <v>1</v>
      </c>
    </row>
    <row r="285" spans="1:8" hidden="1">
      <c r="A285" s="2" t="s">
        <v>3025</v>
      </c>
      <c r="B285">
        <v>2019</v>
      </c>
      <c r="C285">
        <v>15949260</v>
      </c>
      <c r="D285" s="2" t="s">
        <v>3456</v>
      </c>
      <c r="E285" s="2" t="s">
        <v>451</v>
      </c>
      <c r="F285" s="2" t="s">
        <v>452</v>
      </c>
      <c r="G285" s="2" t="s">
        <v>446</v>
      </c>
      <c r="H285">
        <v>2</v>
      </c>
    </row>
    <row r="286" spans="1:8" hidden="1">
      <c r="A286" s="2" t="s">
        <v>3025</v>
      </c>
      <c r="B286">
        <v>2019</v>
      </c>
      <c r="C286">
        <v>15950494</v>
      </c>
      <c r="D286" s="2" t="s">
        <v>541</v>
      </c>
      <c r="E286" s="2" t="s">
        <v>454</v>
      </c>
      <c r="F286" s="2" t="s">
        <v>455</v>
      </c>
      <c r="G286" s="2" t="s">
        <v>446</v>
      </c>
      <c r="H286">
        <v>1</v>
      </c>
    </row>
    <row r="287" spans="1:8" hidden="1">
      <c r="A287" s="2" t="s">
        <v>3025</v>
      </c>
      <c r="B287">
        <v>2019</v>
      </c>
      <c r="C287">
        <v>15931535</v>
      </c>
      <c r="D287" s="2" t="s">
        <v>3457</v>
      </c>
      <c r="E287" s="2" t="s">
        <v>3458</v>
      </c>
      <c r="F287" s="2" t="s">
        <v>555</v>
      </c>
      <c r="G287" s="2" t="s">
        <v>446</v>
      </c>
      <c r="H287">
        <v>6</v>
      </c>
    </row>
    <row r="288" spans="1:8" hidden="1">
      <c r="A288" s="2" t="s">
        <v>3025</v>
      </c>
      <c r="B288">
        <v>2019</v>
      </c>
      <c r="C288">
        <v>15931975</v>
      </c>
      <c r="D288" s="2" t="s">
        <v>546</v>
      </c>
      <c r="E288" s="2" t="s">
        <v>3459</v>
      </c>
      <c r="F288" s="2" t="s">
        <v>3460</v>
      </c>
      <c r="G288" s="2" t="s">
        <v>446</v>
      </c>
      <c r="H288">
        <v>15</v>
      </c>
    </row>
    <row r="289" spans="1:8" hidden="1">
      <c r="A289" s="2" t="s">
        <v>3025</v>
      </c>
      <c r="B289">
        <v>2019</v>
      </c>
      <c r="C289">
        <v>15952140</v>
      </c>
      <c r="D289" s="2" t="s">
        <v>548</v>
      </c>
      <c r="E289" s="2" t="s">
        <v>457</v>
      </c>
      <c r="F289" s="2" t="s">
        <v>458</v>
      </c>
      <c r="G289" s="2" t="s">
        <v>446</v>
      </c>
      <c r="H289">
        <v>14</v>
      </c>
    </row>
    <row r="290" spans="1:8" hidden="1">
      <c r="A290" s="2" t="s">
        <v>3025</v>
      </c>
      <c r="B290">
        <v>2019</v>
      </c>
      <c r="C290">
        <v>15917604</v>
      </c>
      <c r="D290" s="2" t="s">
        <v>3461</v>
      </c>
      <c r="E290" s="2" t="s">
        <v>3462</v>
      </c>
      <c r="F290" s="2" t="s">
        <v>673</v>
      </c>
      <c r="G290" s="2" t="s">
        <v>446</v>
      </c>
      <c r="H290">
        <v>1</v>
      </c>
    </row>
    <row r="291" spans="1:8" hidden="1">
      <c r="A291" s="2" t="s">
        <v>3025</v>
      </c>
      <c r="B291">
        <v>2019</v>
      </c>
      <c r="C291">
        <v>15932070</v>
      </c>
      <c r="D291" s="2" t="s">
        <v>3463</v>
      </c>
      <c r="E291" s="2" t="s">
        <v>461</v>
      </c>
      <c r="F291" s="2" t="s">
        <v>462</v>
      </c>
      <c r="G291" s="2" t="s">
        <v>446</v>
      </c>
      <c r="H291">
        <v>122</v>
      </c>
    </row>
    <row r="292" spans="1:8" hidden="1">
      <c r="A292" s="2" t="s">
        <v>3025</v>
      </c>
      <c r="B292">
        <v>2019</v>
      </c>
      <c r="C292">
        <v>15952314</v>
      </c>
      <c r="D292" s="2" t="s">
        <v>558</v>
      </c>
      <c r="E292" s="2" t="s">
        <v>3464</v>
      </c>
      <c r="F292" s="2" t="s">
        <v>3465</v>
      </c>
      <c r="G292" s="2" t="s">
        <v>446</v>
      </c>
      <c r="H292">
        <v>29</v>
      </c>
    </row>
    <row r="293" spans="1:8" hidden="1">
      <c r="A293" s="2" t="s">
        <v>3025</v>
      </c>
      <c r="B293">
        <v>2019</v>
      </c>
      <c r="C293">
        <v>15932423</v>
      </c>
      <c r="D293" s="2" t="s">
        <v>3466</v>
      </c>
      <c r="E293" s="2" t="s">
        <v>3467</v>
      </c>
      <c r="F293" s="2" t="s">
        <v>465</v>
      </c>
      <c r="G293" s="2" t="s">
        <v>446</v>
      </c>
      <c r="H293">
        <v>5</v>
      </c>
    </row>
    <row r="294" spans="1:8" hidden="1">
      <c r="A294" s="2" t="s">
        <v>3025</v>
      </c>
      <c r="B294">
        <v>2019</v>
      </c>
      <c r="C294">
        <v>15940806</v>
      </c>
      <c r="D294" s="2" t="s">
        <v>560</v>
      </c>
      <c r="E294" s="2" t="s">
        <v>467</v>
      </c>
      <c r="F294" s="2" t="s">
        <v>468</v>
      </c>
      <c r="G294" s="2" t="s">
        <v>446</v>
      </c>
      <c r="H294">
        <v>115</v>
      </c>
    </row>
    <row r="295" spans="1:8" hidden="1">
      <c r="A295" s="2" t="s">
        <v>3025</v>
      </c>
      <c r="B295">
        <v>2019</v>
      </c>
      <c r="C295">
        <v>15940998</v>
      </c>
      <c r="D295" s="2" t="s">
        <v>3468</v>
      </c>
      <c r="E295" s="2" t="s">
        <v>3469</v>
      </c>
      <c r="F295" s="2" t="s">
        <v>474</v>
      </c>
      <c r="G295" s="2" t="s">
        <v>446</v>
      </c>
      <c r="H295">
        <v>3</v>
      </c>
    </row>
    <row r="296" spans="1:8" hidden="1">
      <c r="A296" s="2" t="s">
        <v>3025</v>
      </c>
      <c r="B296">
        <v>2019</v>
      </c>
      <c r="C296">
        <v>15951109</v>
      </c>
      <c r="D296" s="2" t="s">
        <v>562</v>
      </c>
      <c r="E296" s="2" t="s">
        <v>3470</v>
      </c>
      <c r="F296" s="2" t="s">
        <v>531</v>
      </c>
      <c r="G296" s="2" t="s">
        <v>446</v>
      </c>
      <c r="H296">
        <v>20</v>
      </c>
    </row>
    <row r="297" spans="1:8" hidden="1">
      <c r="A297" s="2" t="s">
        <v>3025</v>
      </c>
      <c r="B297">
        <v>2019</v>
      </c>
      <c r="C297">
        <v>15949873</v>
      </c>
      <c r="D297" s="2" t="s">
        <v>567</v>
      </c>
      <c r="E297" s="2" t="s">
        <v>3471</v>
      </c>
      <c r="F297" s="2" t="s">
        <v>480</v>
      </c>
      <c r="G297" s="2" t="s">
        <v>446</v>
      </c>
      <c r="H297">
        <v>3</v>
      </c>
    </row>
    <row r="298" spans="1:8" hidden="1">
      <c r="A298" s="2" t="s">
        <v>3025</v>
      </c>
      <c r="B298">
        <v>2019</v>
      </c>
      <c r="C298">
        <v>15911510</v>
      </c>
      <c r="D298" s="2" t="s">
        <v>570</v>
      </c>
      <c r="E298" s="2" t="s">
        <v>3472</v>
      </c>
      <c r="F298" s="2" t="s">
        <v>528</v>
      </c>
      <c r="G298" s="2" t="s">
        <v>446</v>
      </c>
      <c r="H298">
        <v>9</v>
      </c>
    </row>
    <row r="299" spans="1:8" hidden="1">
      <c r="A299" s="2" t="s">
        <v>3025</v>
      </c>
      <c r="B299">
        <v>2019</v>
      </c>
      <c r="C299">
        <v>15916633</v>
      </c>
      <c r="D299" s="2" t="s">
        <v>3473</v>
      </c>
      <c r="E299" s="2" t="s">
        <v>3474</v>
      </c>
      <c r="F299" s="2" t="s">
        <v>1147</v>
      </c>
      <c r="G299" s="2" t="s">
        <v>446</v>
      </c>
      <c r="H299">
        <v>1</v>
      </c>
    </row>
    <row r="300" spans="1:8" hidden="1">
      <c r="A300" s="2" t="s">
        <v>3025</v>
      </c>
      <c r="B300">
        <v>2019</v>
      </c>
      <c r="C300">
        <v>15951405</v>
      </c>
      <c r="D300" s="2" t="s">
        <v>3475</v>
      </c>
      <c r="E300" s="2" t="s">
        <v>3476</v>
      </c>
      <c r="F300" s="2" t="s">
        <v>3477</v>
      </c>
      <c r="G300" s="2" t="s">
        <v>446</v>
      </c>
      <c r="H300">
        <v>3</v>
      </c>
    </row>
    <row r="301" spans="1:8" hidden="1">
      <c r="A301" s="2" t="s">
        <v>3025</v>
      </c>
      <c r="B301">
        <v>2019</v>
      </c>
      <c r="C301">
        <v>15951067</v>
      </c>
      <c r="D301" s="2" t="s">
        <v>576</v>
      </c>
      <c r="E301" s="2" t="s">
        <v>482</v>
      </c>
      <c r="F301" s="2" t="s">
        <v>483</v>
      </c>
      <c r="G301" s="2" t="s">
        <v>446</v>
      </c>
      <c r="H301">
        <v>1</v>
      </c>
    </row>
    <row r="302" spans="1:8" hidden="1">
      <c r="A302" s="2" t="s">
        <v>3025</v>
      </c>
      <c r="B302">
        <v>2019</v>
      </c>
      <c r="C302">
        <v>15952344</v>
      </c>
      <c r="D302" s="2" t="s">
        <v>3478</v>
      </c>
      <c r="E302" s="2" t="s">
        <v>485</v>
      </c>
      <c r="F302" s="2" t="s">
        <v>486</v>
      </c>
      <c r="G302" s="2" t="s">
        <v>446</v>
      </c>
      <c r="H302">
        <v>3</v>
      </c>
    </row>
    <row r="303" spans="1:8" hidden="1">
      <c r="A303" s="2" t="s">
        <v>3025</v>
      </c>
      <c r="B303">
        <v>2019</v>
      </c>
      <c r="C303">
        <v>15950579</v>
      </c>
      <c r="D303" s="2" t="s">
        <v>3479</v>
      </c>
      <c r="E303" s="2" t="s">
        <v>3480</v>
      </c>
      <c r="F303" s="2" t="s">
        <v>489</v>
      </c>
      <c r="G303" s="2" t="s">
        <v>446</v>
      </c>
      <c r="H303">
        <v>3</v>
      </c>
    </row>
    <row r="304" spans="1:8" hidden="1">
      <c r="A304" s="2" t="s">
        <v>3025</v>
      </c>
      <c r="B304">
        <v>2019</v>
      </c>
      <c r="C304">
        <v>15951941</v>
      </c>
      <c r="D304" s="2" t="s">
        <v>582</v>
      </c>
      <c r="E304" s="2" t="s">
        <v>491</v>
      </c>
      <c r="F304" s="2" t="s">
        <v>492</v>
      </c>
      <c r="G304" s="2" t="s">
        <v>446</v>
      </c>
      <c r="H304">
        <v>3</v>
      </c>
    </row>
    <row r="305" spans="1:8" hidden="1">
      <c r="A305" s="2" t="s">
        <v>3025</v>
      </c>
      <c r="B305">
        <v>2019</v>
      </c>
      <c r="C305">
        <v>15808273</v>
      </c>
      <c r="D305" s="2" t="s">
        <v>3481</v>
      </c>
      <c r="E305" s="2" t="s">
        <v>3482</v>
      </c>
      <c r="F305" s="2" t="s">
        <v>545</v>
      </c>
      <c r="G305" s="2" t="s">
        <v>446</v>
      </c>
      <c r="H305">
        <v>3</v>
      </c>
    </row>
    <row r="306" spans="1:8" hidden="1">
      <c r="A306" s="2" t="s">
        <v>3025</v>
      </c>
      <c r="B306">
        <v>2019</v>
      </c>
      <c r="C306">
        <v>15813039</v>
      </c>
      <c r="D306" s="2" t="s">
        <v>3483</v>
      </c>
      <c r="E306" s="2" t="s">
        <v>2970</v>
      </c>
      <c r="F306" s="2" t="s">
        <v>493</v>
      </c>
      <c r="G306" s="2" t="s">
        <v>446</v>
      </c>
      <c r="H306">
        <v>108</v>
      </c>
    </row>
    <row r="307" spans="1:8" hidden="1">
      <c r="A307" s="2" t="s">
        <v>3025</v>
      </c>
      <c r="B307">
        <v>2019</v>
      </c>
      <c r="C307">
        <v>15814966</v>
      </c>
      <c r="D307" s="2" t="s">
        <v>3484</v>
      </c>
      <c r="E307" s="2" t="s">
        <v>3485</v>
      </c>
      <c r="F307" s="2" t="s">
        <v>369</v>
      </c>
      <c r="G307" s="2" t="s">
        <v>446</v>
      </c>
      <c r="H307">
        <v>5</v>
      </c>
    </row>
    <row r="308" spans="1:8" hidden="1">
      <c r="A308" s="2" t="s">
        <v>3025</v>
      </c>
      <c r="B308">
        <v>2019</v>
      </c>
      <c r="C308">
        <v>15813136</v>
      </c>
      <c r="D308" s="2" t="s">
        <v>2975</v>
      </c>
      <c r="E308" s="2" t="s">
        <v>495</v>
      </c>
      <c r="F308" s="2" t="s">
        <v>496</v>
      </c>
      <c r="G308" s="2" t="s">
        <v>446</v>
      </c>
      <c r="H308">
        <v>7</v>
      </c>
    </row>
    <row r="309" spans="1:8" hidden="1">
      <c r="A309" s="2" t="s">
        <v>3025</v>
      </c>
      <c r="B309">
        <v>2019</v>
      </c>
      <c r="C309">
        <v>15812064</v>
      </c>
      <c r="D309" s="2" t="s">
        <v>3486</v>
      </c>
      <c r="E309" s="2" t="s">
        <v>3487</v>
      </c>
      <c r="F309" s="2" t="s">
        <v>465</v>
      </c>
      <c r="G309" s="2" t="s">
        <v>446</v>
      </c>
      <c r="H309">
        <v>22</v>
      </c>
    </row>
    <row r="310" spans="1:8" hidden="1">
      <c r="A310" s="2" t="s">
        <v>3025</v>
      </c>
      <c r="B310">
        <v>2019</v>
      </c>
      <c r="C310">
        <v>15806454</v>
      </c>
      <c r="D310" s="2" t="s">
        <v>3488</v>
      </c>
      <c r="E310" s="2" t="s">
        <v>3489</v>
      </c>
      <c r="F310" s="2" t="s">
        <v>3490</v>
      </c>
      <c r="G310" s="2" t="s">
        <v>446</v>
      </c>
      <c r="H310">
        <v>10</v>
      </c>
    </row>
    <row r="311" spans="1:8" hidden="1">
      <c r="A311" s="2" t="s">
        <v>3025</v>
      </c>
      <c r="B311">
        <v>2019</v>
      </c>
      <c r="C311">
        <v>15814246</v>
      </c>
      <c r="D311" s="2" t="s">
        <v>3491</v>
      </c>
      <c r="E311" s="2" t="s">
        <v>501</v>
      </c>
      <c r="F311" s="2" t="s">
        <v>502</v>
      </c>
      <c r="G311" s="2" t="s">
        <v>446</v>
      </c>
      <c r="H311">
        <v>7</v>
      </c>
    </row>
    <row r="312" spans="1:8" hidden="1">
      <c r="A312" s="2" t="s">
        <v>3025</v>
      </c>
      <c r="B312">
        <v>2019</v>
      </c>
      <c r="C312">
        <v>15813199</v>
      </c>
      <c r="D312" s="2" t="s">
        <v>3492</v>
      </c>
      <c r="E312" s="2" t="s">
        <v>504</v>
      </c>
      <c r="F312" s="2" t="s">
        <v>458</v>
      </c>
      <c r="G312" s="2" t="s">
        <v>446</v>
      </c>
      <c r="H312">
        <v>1</v>
      </c>
    </row>
    <row r="313" spans="1:8" hidden="1">
      <c r="A313" s="2" t="s">
        <v>3025</v>
      </c>
      <c r="B313">
        <v>2019</v>
      </c>
      <c r="C313">
        <v>15813814</v>
      </c>
      <c r="D313" s="2" t="s">
        <v>3493</v>
      </c>
      <c r="E313" s="2" t="s">
        <v>505</v>
      </c>
      <c r="F313" s="2" t="s">
        <v>458</v>
      </c>
      <c r="G313" s="2" t="s">
        <v>446</v>
      </c>
      <c r="H313">
        <v>5</v>
      </c>
    </row>
    <row r="314" spans="1:8" hidden="1">
      <c r="A314" s="2" t="s">
        <v>3025</v>
      </c>
      <c r="B314">
        <v>2019</v>
      </c>
      <c r="C314">
        <v>15813143</v>
      </c>
      <c r="D314" s="2" t="s">
        <v>3494</v>
      </c>
      <c r="E314" s="2" t="s">
        <v>507</v>
      </c>
      <c r="F314" s="2" t="s">
        <v>508</v>
      </c>
      <c r="G314" s="2" t="s">
        <v>446</v>
      </c>
      <c r="H314">
        <v>5</v>
      </c>
    </row>
    <row r="315" spans="1:8" hidden="1">
      <c r="A315" s="2" t="s">
        <v>3025</v>
      </c>
      <c r="B315">
        <v>2019</v>
      </c>
      <c r="C315">
        <v>15812880</v>
      </c>
      <c r="D315" s="2" t="s">
        <v>3495</v>
      </c>
      <c r="E315" s="2" t="s">
        <v>510</v>
      </c>
      <c r="F315" s="2" t="s">
        <v>511</v>
      </c>
      <c r="G315" s="2" t="s">
        <v>446</v>
      </c>
      <c r="H315">
        <v>12</v>
      </c>
    </row>
    <row r="316" spans="1:8" hidden="1">
      <c r="A316" s="2" t="s">
        <v>3025</v>
      </c>
      <c r="B316">
        <v>2019</v>
      </c>
      <c r="C316">
        <v>15813708</v>
      </c>
      <c r="D316" s="2" t="s">
        <v>3496</v>
      </c>
      <c r="E316" s="2" t="s">
        <v>3497</v>
      </c>
      <c r="F316" s="2" t="s">
        <v>3498</v>
      </c>
      <c r="G316" s="2" t="s">
        <v>446</v>
      </c>
      <c r="H316">
        <v>31</v>
      </c>
    </row>
    <row r="317" spans="1:8" hidden="1">
      <c r="A317" s="2" t="s">
        <v>3025</v>
      </c>
      <c r="B317">
        <v>2019</v>
      </c>
      <c r="C317">
        <v>15804493</v>
      </c>
      <c r="D317" s="2" t="s">
        <v>3499</v>
      </c>
      <c r="E317" s="2" t="s">
        <v>513</v>
      </c>
      <c r="F317" s="2" t="s">
        <v>514</v>
      </c>
      <c r="G317" s="2" t="s">
        <v>446</v>
      </c>
      <c r="H317">
        <v>20</v>
      </c>
    </row>
    <row r="318" spans="1:8" hidden="1">
      <c r="A318" s="2" t="s">
        <v>3025</v>
      </c>
      <c r="B318">
        <v>2019</v>
      </c>
      <c r="C318">
        <v>15811792</v>
      </c>
      <c r="D318" s="2" t="s">
        <v>3500</v>
      </c>
      <c r="E318" s="2" t="s">
        <v>3501</v>
      </c>
      <c r="F318" s="2" t="s">
        <v>493</v>
      </c>
      <c r="G318" s="2" t="s">
        <v>446</v>
      </c>
      <c r="H318">
        <v>18</v>
      </c>
    </row>
    <row r="319" spans="1:8" hidden="1">
      <c r="A319" s="2" t="s">
        <v>3025</v>
      </c>
      <c r="B319">
        <v>2019</v>
      </c>
      <c r="C319">
        <v>15814373</v>
      </c>
      <c r="D319" s="2" t="s">
        <v>3502</v>
      </c>
      <c r="E319" s="2" t="s">
        <v>3503</v>
      </c>
      <c r="F319" s="2" t="s">
        <v>3504</v>
      </c>
      <c r="G319" s="2" t="s">
        <v>446</v>
      </c>
      <c r="H319">
        <v>4</v>
      </c>
    </row>
    <row r="320" spans="1:8" hidden="1">
      <c r="A320" s="2" t="s">
        <v>3025</v>
      </c>
      <c r="B320">
        <v>2019</v>
      </c>
      <c r="C320">
        <v>15810333</v>
      </c>
      <c r="D320" s="2" t="s">
        <v>3505</v>
      </c>
      <c r="E320" s="2" t="s">
        <v>518</v>
      </c>
      <c r="F320" s="2" t="s">
        <v>519</v>
      </c>
      <c r="G320" s="2" t="s">
        <v>446</v>
      </c>
      <c r="H320">
        <v>61071</v>
      </c>
    </row>
    <row r="321" spans="1:8" hidden="1">
      <c r="A321" s="2" t="s">
        <v>3025</v>
      </c>
      <c r="B321">
        <v>2019</v>
      </c>
      <c r="C321">
        <v>15812006</v>
      </c>
      <c r="D321" s="2" t="s">
        <v>3506</v>
      </c>
      <c r="E321" s="2" t="s">
        <v>3507</v>
      </c>
      <c r="F321" s="2" t="s">
        <v>3508</v>
      </c>
      <c r="G321" s="2" t="s">
        <v>446</v>
      </c>
      <c r="H321">
        <v>2</v>
      </c>
    </row>
    <row r="322" spans="1:8" hidden="1">
      <c r="A322" s="2" t="s">
        <v>3025</v>
      </c>
      <c r="B322">
        <v>2019</v>
      </c>
      <c r="C322">
        <v>15807443</v>
      </c>
      <c r="D322" s="2" t="s">
        <v>3509</v>
      </c>
      <c r="E322" s="2" t="s">
        <v>521</v>
      </c>
      <c r="F322" s="2" t="s">
        <v>522</v>
      </c>
      <c r="G322" s="2" t="s">
        <v>446</v>
      </c>
      <c r="H322">
        <v>50</v>
      </c>
    </row>
    <row r="323" spans="1:8" hidden="1">
      <c r="A323" s="2" t="s">
        <v>3025</v>
      </c>
      <c r="B323">
        <v>2019</v>
      </c>
      <c r="C323">
        <v>15840168</v>
      </c>
      <c r="D323" s="2" t="s">
        <v>3510</v>
      </c>
      <c r="E323" s="2" t="s">
        <v>3511</v>
      </c>
      <c r="F323" s="2" t="s">
        <v>3512</v>
      </c>
      <c r="G323" s="2" t="s">
        <v>446</v>
      </c>
      <c r="H323">
        <v>1</v>
      </c>
    </row>
    <row r="324" spans="1:8" hidden="1">
      <c r="A324" s="2" t="s">
        <v>3025</v>
      </c>
      <c r="B324">
        <v>2019</v>
      </c>
      <c r="C324">
        <v>15812982</v>
      </c>
      <c r="D324" s="2" t="s">
        <v>3513</v>
      </c>
      <c r="E324" s="2" t="s">
        <v>3514</v>
      </c>
      <c r="F324" s="2" t="s">
        <v>508</v>
      </c>
      <c r="G324" s="2" t="s">
        <v>446</v>
      </c>
      <c r="H324">
        <v>4</v>
      </c>
    </row>
    <row r="325" spans="1:8" hidden="1">
      <c r="A325" s="2" t="s">
        <v>3025</v>
      </c>
      <c r="B325">
        <v>2019</v>
      </c>
      <c r="C325">
        <v>15814146</v>
      </c>
      <c r="D325" s="2" t="s">
        <v>693</v>
      </c>
      <c r="E325" s="2" t="s">
        <v>3515</v>
      </c>
      <c r="F325" s="2" t="s">
        <v>3516</v>
      </c>
      <c r="G325" s="2" t="s">
        <v>446</v>
      </c>
      <c r="H325">
        <v>8</v>
      </c>
    </row>
    <row r="326" spans="1:8" hidden="1">
      <c r="A326" s="2" t="s">
        <v>3025</v>
      </c>
      <c r="B326">
        <v>2019</v>
      </c>
      <c r="C326">
        <v>15812071</v>
      </c>
      <c r="D326" s="2" t="s">
        <v>3517</v>
      </c>
      <c r="E326" s="2" t="s">
        <v>524</v>
      </c>
      <c r="F326" s="2" t="s">
        <v>525</v>
      </c>
      <c r="G326" s="2" t="s">
        <v>446</v>
      </c>
      <c r="H326">
        <v>4</v>
      </c>
    </row>
    <row r="327" spans="1:8" hidden="1">
      <c r="A327" s="2" t="s">
        <v>3025</v>
      </c>
      <c r="B327">
        <v>2019</v>
      </c>
      <c r="C327">
        <v>15804952</v>
      </c>
      <c r="D327" s="2" t="s">
        <v>3518</v>
      </c>
      <c r="E327" s="2" t="s">
        <v>3519</v>
      </c>
      <c r="F327" s="2" t="s">
        <v>3520</v>
      </c>
      <c r="G327" s="2" t="s">
        <v>446</v>
      </c>
      <c r="H327">
        <v>5</v>
      </c>
    </row>
    <row r="328" spans="1:8" hidden="1">
      <c r="A328" s="2" t="s">
        <v>3025</v>
      </c>
      <c r="B328">
        <v>2019</v>
      </c>
      <c r="C328">
        <v>15810571</v>
      </c>
      <c r="D328" s="2" t="s">
        <v>3521</v>
      </c>
      <c r="E328" s="2" t="s">
        <v>3522</v>
      </c>
      <c r="F328" s="2" t="s">
        <v>489</v>
      </c>
      <c r="G328" s="2" t="s">
        <v>446</v>
      </c>
      <c r="H328">
        <v>16</v>
      </c>
    </row>
    <row r="329" spans="1:8" hidden="1">
      <c r="A329" s="2" t="s">
        <v>3025</v>
      </c>
      <c r="B329">
        <v>2019</v>
      </c>
      <c r="C329">
        <v>15813498</v>
      </c>
      <c r="D329" s="2" t="s">
        <v>3523</v>
      </c>
      <c r="E329" s="2" t="s">
        <v>3524</v>
      </c>
      <c r="F329" s="2" t="s">
        <v>3525</v>
      </c>
      <c r="G329" s="2" t="s">
        <v>446</v>
      </c>
      <c r="H329">
        <v>29</v>
      </c>
    </row>
    <row r="330" spans="1:8" hidden="1">
      <c r="A330" s="2" t="s">
        <v>3025</v>
      </c>
      <c r="B330">
        <v>2019</v>
      </c>
      <c r="C330">
        <v>15802724</v>
      </c>
      <c r="D330" s="2" t="s">
        <v>3526</v>
      </c>
      <c r="E330" s="2" t="s">
        <v>3527</v>
      </c>
      <c r="F330" s="2" t="s">
        <v>531</v>
      </c>
      <c r="G330" s="2" t="s">
        <v>446</v>
      </c>
      <c r="H330">
        <v>16</v>
      </c>
    </row>
    <row r="331" spans="1:8" hidden="1">
      <c r="A331" s="2" t="s">
        <v>3025</v>
      </c>
      <c r="B331">
        <v>2019</v>
      </c>
      <c r="C331">
        <v>15809465</v>
      </c>
      <c r="D331" s="2" t="s">
        <v>3528</v>
      </c>
      <c r="E331" s="2" t="s">
        <v>3529</v>
      </c>
      <c r="F331" s="2" t="s">
        <v>3530</v>
      </c>
      <c r="G331" s="2" t="s">
        <v>446</v>
      </c>
      <c r="H331">
        <v>7</v>
      </c>
    </row>
    <row r="332" spans="1:8" hidden="1">
      <c r="A332" s="2" t="s">
        <v>3025</v>
      </c>
      <c r="B332">
        <v>2019</v>
      </c>
      <c r="C332">
        <v>15814080</v>
      </c>
      <c r="D332" s="2" t="s">
        <v>3531</v>
      </c>
      <c r="E332" s="2" t="s">
        <v>3532</v>
      </c>
      <c r="F332" s="2" t="s">
        <v>489</v>
      </c>
      <c r="G332" s="2" t="s">
        <v>446</v>
      </c>
      <c r="H332">
        <v>12</v>
      </c>
    </row>
    <row r="333" spans="1:8" hidden="1">
      <c r="A333" s="2" t="s">
        <v>3025</v>
      </c>
      <c r="B333">
        <v>2019</v>
      </c>
      <c r="C333">
        <v>15813065</v>
      </c>
      <c r="D333" s="2" t="s">
        <v>699</v>
      </c>
      <c r="E333" s="2" t="s">
        <v>3533</v>
      </c>
      <c r="F333" s="2" t="s">
        <v>3534</v>
      </c>
      <c r="G333" s="2" t="s">
        <v>446</v>
      </c>
      <c r="H333">
        <v>3</v>
      </c>
    </row>
    <row r="334" spans="1:8" hidden="1">
      <c r="A334" s="2" t="s">
        <v>3025</v>
      </c>
      <c r="B334">
        <v>2019</v>
      </c>
      <c r="C334">
        <v>15811283</v>
      </c>
      <c r="D334" s="2" t="s">
        <v>702</v>
      </c>
      <c r="E334" s="2" t="s">
        <v>539</v>
      </c>
      <c r="F334" s="2" t="s">
        <v>540</v>
      </c>
      <c r="G334" s="2" t="s">
        <v>446</v>
      </c>
      <c r="H334">
        <v>823</v>
      </c>
    </row>
    <row r="335" spans="1:8" hidden="1">
      <c r="A335" s="2" t="s">
        <v>3025</v>
      </c>
      <c r="B335">
        <v>2019</v>
      </c>
      <c r="C335">
        <v>15813791</v>
      </c>
      <c r="D335" s="2" t="s">
        <v>704</v>
      </c>
      <c r="E335" s="2" t="s">
        <v>3535</v>
      </c>
      <c r="F335" s="2" t="s">
        <v>489</v>
      </c>
      <c r="G335" s="2" t="s">
        <v>446</v>
      </c>
      <c r="H335">
        <v>47</v>
      </c>
    </row>
    <row r="336" spans="1:8" hidden="1">
      <c r="A336" s="2" t="s">
        <v>3025</v>
      </c>
      <c r="B336">
        <v>2019</v>
      </c>
      <c r="C336">
        <v>54202424</v>
      </c>
      <c r="D336" s="2" t="s">
        <v>3536</v>
      </c>
      <c r="E336" s="2" t="s">
        <v>542</v>
      </c>
      <c r="F336" s="2" t="s">
        <v>489</v>
      </c>
      <c r="G336" s="2" t="s">
        <v>446</v>
      </c>
      <c r="H336">
        <v>2</v>
      </c>
    </row>
    <row r="337" spans="1:8" hidden="1">
      <c r="A337" s="2" t="s">
        <v>3025</v>
      </c>
      <c r="B337">
        <v>2019</v>
      </c>
      <c r="C337">
        <v>54204042</v>
      </c>
      <c r="D337" s="2" t="s">
        <v>770</v>
      </c>
      <c r="E337" s="2" t="s">
        <v>3537</v>
      </c>
      <c r="F337" s="2" t="s">
        <v>3538</v>
      </c>
      <c r="G337" s="2" t="s">
        <v>446</v>
      </c>
      <c r="H337">
        <v>1</v>
      </c>
    </row>
    <row r="338" spans="1:8" hidden="1">
      <c r="A338" s="2" t="s">
        <v>3025</v>
      </c>
      <c r="B338">
        <v>2019</v>
      </c>
      <c r="C338">
        <v>54204371</v>
      </c>
      <c r="D338" s="2" t="s">
        <v>3539</v>
      </c>
      <c r="E338" s="2" t="s">
        <v>3540</v>
      </c>
      <c r="F338" s="2" t="s">
        <v>489</v>
      </c>
      <c r="G338" s="2" t="s">
        <v>446</v>
      </c>
      <c r="H338">
        <v>16</v>
      </c>
    </row>
    <row r="339" spans="1:8" hidden="1">
      <c r="A339" s="2" t="s">
        <v>3025</v>
      </c>
      <c r="B339">
        <v>2019</v>
      </c>
      <c r="C339">
        <v>54203926</v>
      </c>
      <c r="D339" s="2" t="s">
        <v>776</v>
      </c>
      <c r="E339" s="2" t="s">
        <v>549</v>
      </c>
      <c r="F339" s="2" t="s">
        <v>550</v>
      </c>
      <c r="G339" s="2" t="s">
        <v>446</v>
      </c>
      <c r="H339">
        <v>15</v>
      </c>
    </row>
    <row r="340" spans="1:8" hidden="1">
      <c r="A340" s="2" t="s">
        <v>3025</v>
      </c>
      <c r="B340">
        <v>2019</v>
      </c>
      <c r="C340">
        <v>54204537</v>
      </c>
      <c r="D340" s="2" t="s">
        <v>779</v>
      </c>
      <c r="E340" s="2" t="s">
        <v>655</v>
      </c>
      <c r="F340" s="2" t="s">
        <v>493</v>
      </c>
      <c r="G340" s="2" t="s">
        <v>446</v>
      </c>
      <c r="H340">
        <v>4</v>
      </c>
    </row>
    <row r="341" spans="1:8" hidden="1">
      <c r="A341" s="2" t="s">
        <v>3025</v>
      </c>
      <c r="B341">
        <v>2019</v>
      </c>
      <c r="C341">
        <v>98201444</v>
      </c>
      <c r="D341" s="2" t="s">
        <v>782</v>
      </c>
      <c r="E341" s="2" t="s">
        <v>3541</v>
      </c>
      <c r="F341" s="2" t="s">
        <v>468</v>
      </c>
      <c r="G341" s="2" t="s">
        <v>446</v>
      </c>
      <c r="H341">
        <v>1691</v>
      </c>
    </row>
    <row r="342" spans="1:8" hidden="1">
      <c r="A342" s="2" t="s">
        <v>3025</v>
      </c>
      <c r="B342">
        <v>2019</v>
      </c>
      <c r="C342">
        <v>98201849</v>
      </c>
      <c r="D342" s="2" t="s">
        <v>3542</v>
      </c>
      <c r="E342" s="2" t="s">
        <v>3543</v>
      </c>
      <c r="F342" s="2" t="s">
        <v>555</v>
      </c>
      <c r="G342" s="2" t="s">
        <v>446</v>
      </c>
      <c r="H342">
        <v>134</v>
      </c>
    </row>
    <row r="343" spans="1:8" hidden="1">
      <c r="A343" s="2" t="s">
        <v>3025</v>
      </c>
      <c r="B343">
        <v>2019</v>
      </c>
      <c r="C343">
        <v>98201772</v>
      </c>
      <c r="D343" s="2" t="s">
        <v>3544</v>
      </c>
      <c r="E343" s="2" t="s">
        <v>3545</v>
      </c>
      <c r="F343" s="2" t="s">
        <v>3546</v>
      </c>
      <c r="G343" s="2" t="s">
        <v>446</v>
      </c>
      <c r="H343">
        <v>6</v>
      </c>
    </row>
    <row r="344" spans="1:8" hidden="1">
      <c r="A344" s="2" t="s">
        <v>3025</v>
      </c>
      <c r="B344">
        <v>2019</v>
      </c>
      <c r="C344">
        <v>98203107</v>
      </c>
      <c r="D344" s="2" t="s">
        <v>3547</v>
      </c>
      <c r="E344" s="2" t="s">
        <v>3548</v>
      </c>
      <c r="F344" s="2" t="s">
        <v>511</v>
      </c>
      <c r="G344" s="2" t="s">
        <v>446</v>
      </c>
      <c r="H344">
        <v>4</v>
      </c>
    </row>
    <row r="345" spans="1:8" hidden="1">
      <c r="A345" s="2" t="s">
        <v>3025</v>
      </c>
      <c r="B345">
        <v>2019</v>
      </c>
      <c r="C345">
        <v>98202920</v>
      </c>
      <c r="D345" s="2" t="s">
        <v>3549</v>
      </c>
      <c r="E345" s="2" t="s">
        <v>3550</v>
      </c>
      <c r="F345" s="2" t="s">
        <v>3551</v>
      </c>
      <c r="G345" s="2" t="s">
        <v>446</v>
      </c>
      <c r="H345">
        <v>1</v>
      </c>
    </row>
    <row r="346" spans="1:8" hidden="1">
      <c r="A346" s="2" t="s">
        <v>3025</v>
      </c>
      <c r="B346">
        <v>2019</v>
      </c>
      <c r="C346">
        <v>98235032</v>
      </c>
      <c r="D346" s="2" t="s">
        <v>3552</v>
      </c>
      <c r="E346" s="2" t="s">
        <v>561</v>
      </c>
      <c r="F346" s="2" t="s">
        <v>519</v>
      </c>
      <c r="G346" s="2" t="s">
        <v>446</v>
      </c>
      <c r="H346">
        <v>75497</v>
      </c>
    </row>
    <row r="347" spans="1:8" hidden="1">
      <c r="A347" s="2" t="s">
        <v>3025</v>
      </c>
      <c r="B347">
        <v>2019</v>
      </c>
      <c r="C347">
        <v>98203397</v>
      </c>
      <c r="D347" s="2" t="s">
        <v>3553</v>
      </c>
      <c r="E347" s="2" t="s">
        <v>3554</v>
      </c>
      <c r="F347" s="2" t="s">
        <v>3534</v>
      </c>
      <c r="G347" s="2" t="s">
        <v>446</v>
      </c>
      <c r="H347">
        <v>7</v>
      </c>
    </row>
    <row r="348" spans="1:8" hidden="1">
      <c r="A348" s="2" t="s">
        <v>3025</v>
      </c>
      <c r="B348">
        <v>2019</v>
      </c>
      <c r="C348">
        <v>98203191</v>
      </c>
      <c r="D348" s="2" t="s">
        <v>3555</v>
      </c>
      <c r="E348" s="2" t="s">
        <v>3556</v>
      </c>
      <c r="F348" s="2" t="s">
        <v>468</v>
      </c>
      <c r="G348" s="2" t="s">
        <v>446</v>
      </c>
      <c r="H348">
        <v>59</v>
      </c>
    </row>
    <row r="349" spans="1:8" hidden="1">
      <c r="A349" s="2" t="s">
        <v>3025</v>
      </c>
      <c r="B349">
        <v>2019</v>
      </c>
      <c r="C349">
        <v>98203121</v>
      </c>
      <c r="D349" s="2" t="s">
        <v>3557</v>
      </c>
      <c r="E349" s="2" t="s">
        <v>568</v>
      </c>
      <c r="F349" s="2" t="s">
        <v>522</v>
      </c>
      <c r="G349" s="2" t="s">
        <v>446</v>
      </c>
      <c r="H349">
        <v>2</v>
      </c>
    </row>
    <row r="350" spans="1:8" hidden="1">
      <c r="A350" s="2" t="s">
        <v>3025</v>
      </c>
      <c r="B350">
        <v>2019</v>
      </c>
      <c r="C350">
        <v>98203161</v>
      </c>
      <c r="D350" s="2" t="s">
        <v>786</v>
      </c>
      <c r="E350" s="2" t="s">
        <v>571</v>
      </c>
      <c r="F350" s="2" t="s">
        <v>3504</v>
      </c>
      <c r="G350" s="2" t="s">
        <v>446</v>
      </c>
      <c r="H350">
        <v>3</v>
      </c>
    </row>
    <row r="351" spans="1:8" hidden="1">
      <c r="A351" s="2" t="s">
        <v>3025</v>
      </c>
      <c r="B351">
        <v>2019</v>
      </c>
      <c r="C351">
        <v>98202664</v>
      </c>
      <c r="D351" s="2" t="s">
        <v>3558</v>
      </c>
      <c r="E351" s="2" t="s">
        <v>3559</v>
      </c>
      <c r="F351" s="2" t="s">
        <v>3560</v>
      </c>
      <c r="G351" s="2" t="s">
        <v>446</v>
      </c>
      <c r="H351">
        <v>7</v>
      </c>
    </row>
    <row r="352" spans="1:8" hidden="1">
      <c r="A352" s="2" t="s">
        <v>3025</v>
      </c>
      <c r="B352">
        <v>2019</v>
      </c>
      <c r="C352">
        <v>98203175</v>
      </c>
      <c r="D352" s="2" t="s">
        <v>789</v>
      </c>
      <c r="E352" s="2" t="s">
        <v>574</v>
      </c>
      <c r="F352" s="2" t="s">
        <v>3561</v>
      </c>
      <c r="G352" s="2" t="s">
        <v>446</v>
      </c>
      <c r="H352">
        <v>22</v>
      </c>
    </row>
    <row r="353" spans="1:8" hidden="1">
      <c r="A353" s="2" t="s">
        <v>3025</v>
      </c>
      <c r="B353">
        <v>2019</v>
      </c>
      <c r="C353">
        <v>98203421</v>
      </c>
      <c r="D353" s="2" t="s">
        <v>3562</v>
      </c>
      <c r="E353" s="2" t="s">
        <v>577</v>
      </c>
      <c r="F353" s="2" t="s">
        <v>3563</v>
      </c>
      <c r="G353" s="2" t="s">
        <v>446</v>
      </c>
      <c r="H353">
        <v>42</v>
      </c>
    </row>
    <row r="354" spans="1:8" hidden="1">
      <c r="A354" s="2" t="s">
        <v>3025</v>
      </c>
      <c r="B354">
        <v>2019</v>
      </c>
      <c r="C354">
        <v>98201762</v>
      </c>
      <c r="D354" s="2" t="s">
        <v>3564</v>
      </c>
      <c r="E354" s="2" t="s">
        <v>580</v>
      </c>
      <c r="F354" s="2" t="s">
        <v>581</v>
      </c>
      <c r="G354" s="2" t="s">
        <v>446</v>
      </c>
      <c r="H354">
        <v>28</v>
      </c>
    </row>
    <row r="355" spans="1:8" hidden="1">
      <c r="A355" s="2" t="s">
        <v>3025</v>
      </c>
      <c r="B355">
        <v>2019</v>
      </c>
      <c r="C355">
        <v>98203122</v>
      </c>
      <c r="D355" s="2" t="s">
        <v>3565</v>
      </c>
      <c r="E355" s="2" t="s">
        <v>3566</v>
      </c>
      <c r="F355" s="2" t="s">
        <v>3567</v>
      </c>
      <c r="G355" s="2" t="s">
        <v>446</v>
      </c>
      <c r="H355">
        <v>1</v>
      </c>
    </row>
    <row r="356" spans="1:8" hidden="1">
      <c r="A356" s="2" t="s">
        <v>3025</v>
      </c>
      <c r="B356">
        <v>2019</v>
      </c>
      <c r="C356">
        <v>98203282</v>
      </c>
      <c r="D356" s="2" t="s">
        <v>792</v>
      </c>
      <c r="E356" s="2" t="s">
        <v>583</v>
      </c>
      <c r="F356" s="2" t="s">
        <v>514</v>
      </c>
      <c r="G356" s="2" t="s">
        <v>446</v>
      </c>
      <c r="H356">
        <v>7</v>
      </c>
    </row>
    <row r="357" spans="1:8" hidden="1">
      <c r="A357" s="2" t="s">
        <v>3025</v>
      </c>
      <c r="B357">
        <v>2019</v>
      </c>
      <c r="C357">
        <v>98203444</v>
      </c>
      <c r="D357" s="2" t="s">
        <v>3568</v>
      </c>
      <c r="E357" s="2" t="s">
        <v>3569</v>
      </c>
      <c r="F357" s="2" t="s">
        <v>493</v>
      </c>
      <c r="G357" s="2" t="s">
        <v>446</v>
      </c>
      <c r="H357">
        <v>122</v>
      </c>
    </row>
    <row r="358" spans="1:8" hidden="1">
      <c r="A358" s="2" t="s">
        <v>3025</v>
      </c>
      <c r="B358">
        <v>2019</v>
      </c>
      <c r="C358">
        <v>98203463</v>
      </c>
      <c r="D358" s="2" t="s">
        <v>797</v>
      </c>
      <c r="E358" s="2" t="s">
        <v>585</v>
      </c>
      <c r="F358" s="2" t="s">
        <v>586</v>
      </c>
      <c r="G358" s="2" t="s">
        <v>446</v>
      </c>
      <c r="H358">
        <v>23</v>
      </c>
    </row>
    <row r="359" spans="1:8" hidden="1">
      <c r="A359" s="2" t="s">
        <v>3025</v>
      </c>
      <c r="B359">
        <v>2019</v>
      </c>
      <c r="C359">
        <v>98202516</v>
      </c>
      <c r="D359" s="2" t="s">
        <v>799</v>
      </c>
      <c r="E359" s="2" t="s">
        <v>3570</v>
      </c>
      <c r="F359" s="2" t="s">
        <v>3571</v>
      </c>
      <c r="G359" s="2" t="s">
        <v>446</v>
      </c>
      <c r="H359">
        <v>1</v>
      </c>
    </row>
    <row r="360" spans="1:8" hidden="1">
      <c r="A360" s="2" t="s">
        <v>3025</v>
      </c>
      <c r="B360">
        <v>2019</v>
      </c>
      <c r="C360">
        <v>98203044</v>
      </c>
      <c r="D360" s="2" t="s">
        <v>802</v>
      </c>
      <c r="E360" s="2" t="s">
        <v>591</v>
      </c>
      <c r="F360" s="2" t="s">
        <v>592</v>
      </c>
      <c r="G360" s="2" t="s">
        <v>446</v>
      </c>
      <c r="H360">
        <v>1</v>
      </c>
    </row>
    <row r="361" spans="1:8" hidden="1">
      <c r="A361" s="2" t="s">
        <v>3025</v>
      </c>
      <c r="B361">
        <v>2019</v>
      </c>
      <c r="C361">
        <v>98202826</v>
      </c>
      <c r="D361" s="2" t="s">
        <v>3572</v>
      </c>
      <c r="E361" s="2" t="s">
        <v>3573</v>
      </c>
      <c r="F361" s="2" t="s">
        <v>514</v>
      </c>
      <c r="G361" s="2" t="s">
        <v>446</v>
      </c>
      <c r="H361">
        <v>2</v>
      </c>
    </row>
    <row r="362" spans="1:8" hidden="1">
      <c r="A362" s="2" t="s">
        <v>3025</v>
      </c>
      <c r="B362">
        <v>2019</v>
      </c>
      <c r="C362">
        <v>98202568</v>
      </c>
      <c r="D362" s="2" t="s">
        <v>3574</v>
      </c>
      <c r="E362" s="2" t="s">
        <v>599</v>
      </c>
      <c r="F362" s="2" t="s">
        <v>486</v>
      </c>
      <c r="G362" s="2" t="s">
        <v>446</v>
      </c>
      <c r="H362">
        <v>4</v>
      </c>
    </row>
    <row r="363" spans="1:8" hidden="1">
      <c r="A363" s="2" t="s">
        <v>3025</v>
      </c>
      <c r="B363">
        <v>2019</v>
      </c>
      <c r="C363">
        <v>98202051</v>
      </c>
      <c r="D363" s="2" t="s">
        <v>3575</v>
      </c>
      <c r="E363" s="2" t="s">
        <v>3576</v>
      </c>
      <c r="F363" s="2" t="s">
        <v>489</v>
      </c>
      <c r="G363" s="2" t="s">
        <v>446</v>
      </c>
      <c r="H363">
        <v>2</v>
      </c>
    </row>
    <row r="364" spans="1:8" hidden="1">
      <c r="A364" s="2" t="s">
        <v>3025</v>
      </c>
      <c r="B364">
        <v>2019</v>
      </c>
      <c r="C364">
        <v>98201711</v>
      </c>
      <c r="D364" s="2" t="s">
        <v>3577</v>
      </c>
      <c r="E364" s="2" t="s">
        <v>601</v>
      </c>
      <c r="F364" s="2" t="s">
        <v>489</v>
      </c>
      <c r="G364" s="2" t="s">
        <v>446</v>
      </c>
      <c r="H364">
        <v>9</v>
      </c>
    </row>
    <row r="365" spans="1:8" hidden="1">
      <c r="A365" s="2" t="s">
        <v>3025</v>
      </c>
      <c r="B365">
        <v>2019</v>
      </c>
      <c r="C365">
        <v>54804830</v>
      </c>
      <c r="D365" s="2" t="s">
        <v>3578</v>
      </c>
      <c r="E365" s="2" t="s">
        <v>3579</v>
      </c>
      <c r="F365" s="2" t="s">
        <v>508</v>
      </c>
      <c r="G365" s="2" t="s">
        <v>446</v>
      </c>
      <c r="H365">
        <v>3</v>
      </c>
    </row>
    <row r="366" spans="1:8" hidden="1">
      <c r="A366" s="2" t="s">
        <v>3025</v>
      </c>
      <c r="B366">
        <v>2019</v>
      </c>
      <c r="C366">
        <v>54804645</v>
      </c>
      <c r="D366" s="2" t="s">
        <v>3580</v>
      </c>
      <c r="E366" s="2" t="s">
        <v>603</v>
      </c>
      <c r="F366" s="2" t="s">
        <v>3581</v>
      </c>
      <c r="G366" s="2" t="s">
        <v>446</v>
      </c>
      <c r="H366">
        <v>2</v>
      </c>
    </row>
    <row r="367" spans="1:8" hidden="1">
      <c r="A367" s="2" t="s">
        <v>3025</v>
      </c>
      <c r="B367">
        <v>2019</v>
      </c>
      <c r="C367">
        <v>54802542</v>
      </c>
      <c r="D367" s="2" t="s">
        <v>974</v>
      </c>
      <c r="E367" s="2" t="s">
        <v>3582</v>
      </c>
      <c r="F367" s="2" t="s">
        <v>607</v>
      </c>
      <c r="G367" s="2" t="s">
        <v>446</v>
      </c>
      <c r="H367">
        <v>2</v>
      </c>
    </row>
    <row r="368" spans="1:8" hidden="1">
      <c r="A368" s="2" t="s">
        <v>3025</v>
      </c>
      <c r="B368">
        <v>2019</v>
      </c>
      <c r="C368">
        <v>54803012</v>
      </c>
      <c r="D368" s="2" t="s">
        <v>976</v>
      </c>
      <c r="E368" s="2" t="s">
        <v>3583</v>
      </c>
      <c r="F368" s="2" t="s">
        <v>493</v>
      </c>
      <c r="G368" s="2" t="s">
        <v>446</v>
      </c>
      <c r="H368">
        <v>5</v>
      </c>
    </row>
    <row r="369" spans="1:8" hidden="1">
      <c r="A369" s="2" t="s">
        <v>3025</v>
      </c>
      <c r="B369">
        <v>2019</v>
      </c>
      <c r="C369">
        <v>54804093</v>
      </c>
      <c r="D369" s="2" t="s">
        <v>982</v>
      </c>
      <c r="E369" s="2" t="s">
        <v>609</v>
      </c>
      <c r="F369" s="2" t="s">
        <v>586</v>
      </c>
      <c r="G369" s="2" t="s">
        <v>446</v>
      </c>
      <c r="H369">
        <v>18</v>
      </c>
    </row>
    <row r="370" spans="1:8" hidden="1">
      <c r="A370" s="2" t="s">
        <v>3025</v>
      </c>
      <c r="B370">
        <v>2019</v>
      </c>
      <c r="C370">
        <v>54804344</v>
      </c>
      <c r="D370" s="2" t="s">
        <v>3584</v>
      </c>
      <c r="E370" s="2" t="s">
        <v>3585</v>
      </c>
      <c r="F370" s="2" t="s">
        <v>555</v>
      </c>
      <c r="G370" s="2" t="s">
        <v>446</v>
      </c>
      <c r="H370">
        <v>1</v>
      </c>
    </row>
    <row r="371" spans="1:8" hidden="1">
      <c r="A371" s="2" t="s">
        <v>3025</v>
      </c>
      <c r="B371">
        <v>2019</v>
      </c>
      <c r="C371">
        <v>54803256</v>
      </c>
      <c r="D371" s="2" t="s">
        <v>985</v>
      </c>
      <c r="E371" s="2" t="s">
        <v>3586</v>
      </c>
      <c r="F371" s="2" t="s">
        <v>676</v>
      </c>
      <c r="G371" s="2" t="s">
        <v>446</v>
      </c>
      <c r="H371">
        <v>48</v>
      </c>
    </row>
    <row r="372" spans="1:8" hidden="1">
      <c r="A372" s="2" t="s">
        <v>3025</v>
      </c>
      <c r="B372">
        <v>2019</v>
      </c>
      <c r="C372">
        <v>54804129</v>
      </c>
      <c r="D372" s="2" t="s">
        <v>988</v>
      </c>
      <c r="E372" s="2" t="s">
        <v>611</v>
      </c>
      <c r="F372" s="2" t="s">
        <v>612</v>
      </c>
      <c r="G372" s="2" t="s">
        <v>446</v>
      </c>
      <c r="H372">
        <v>6</v>
      </c>
    </row>
    <row r="373" spans="1:8" hidden="1">
      <c r="A373" s="2" t="s">
        <v>3025</v>
      </c>
      <c r="B373">
        <v>2019</v>
      </c>
      <c r="C373">
        <v>54802214</v>
      </c>
      <c r="D373" s="2" t="s">
        <v>3587</v>
      </c>
      <c r="E373" s="2" t="s">
        <v>3588</v>
      </c>
      <c r="F373" s="2" t="s">
        <v>3589</v>
      </c>
      <c r="G373" s="2" t="s">
        <v>446</v>
      </c>
      <c r="H373">
        <v>3</v>
      </c>
    </row>
    <row r="374" spans="1:8" hidden="1">
      <c r="A374" s="2" t="s">
        <v>3025</v>
      </c>
      <c r="B374">
        <v>2019</v>
      </c>
      <c r="C374">
        <v>54803602</v>
      </c>
      <c r="D374" s="2" t="s">
        <v>991</v>
      </c>
      <c r="E374" s="2" t="s">
        <v>3590</v>
      </c>
      <c r="F374" s="2" t="s">
        <v>3563</v>
      </c>
      <c r="G374" s="2" t="s">
        <v>446</v>
      </c>
      <c r="H374">
        <v>560</v>
      </c>
    </row>
    <row r="375" spans="1:8" hidden="1">
      <c r="A375" s="2" t="s">
        <v>3025</v>
      </c>
      <c r="B375">
        <v>2019</v>
      </c>
      <c r="C375">
        <v>54802314</v>
      </c>
      <c r="D375" s="2" t="s">
        <v>994</v>
      </c>
      <c r="E375" s="2" t="s">
        <v>3591</v>
      </c>
      <c r="F375" s="2" t="s">
        <v>531</v>
      </c>
      <c r="G375" s="2" t="s">
        <v>446</v>
      </c>
      <c r="H375">
        <v>376</v>
      </c>
    </row>
    <row r="376" spans="1:8" hidden="1">
      <c r="A376" s="2" t="s">
        <v>3025</v>
      </c>
      <c r="B376">
        <v>2019</v>
      </c>
      <c r="C376">
        <v>54804202</v>
      </c>
      <c r="D376" s="2" t="s">
        <v>3592</v>
      </c>
      <c r="E376" s="2" t="s">
        <v>3593</v>
      </c>
      <c r="F376" s="2" t="s">
        <v>3594</v>
      </c>
      <c r="G376" s="2" t="s">
        <v>446</v>
      </c>
      <c r="H376">
        <v>1</v>
      </c>
    </row>
    <row r="377" spans="1:8" hidden="1">
      <c r="A377" s="2" t="s">
        <v>3025</v>
      </c>
      <c r="B377">
        <v>2019</v>
      </c>
      <c r="C377">
        <v>54804848</v>
      </c>
      <c r="D377" s="2" t="s">
        <v>3595</v>
      </c>
      <c r="E377" s="2" t="s">
        <v>622</v>
      </c>
      <c r="F377" s="2" t="s">
        <v>452</v>
      </c>
      <c r="G377" s="2" t="s">
        <v>446</v>
      </c>
      <c r="H377">
        <v>41</v>
      </c>
    </row>
    <row r="378" spans="1:8" hidden="1">
      <c r="A378" s="2" t="s">
        <v>3025</v>
      </c>
      <c r="B378">
        <v>2019</v>
      </c>
      <c r="C378">
        <v>54803071</v>
      </c>
      <c r="D378" s="2" t="s">
        <v>3596</v>
      </c>
      <c r="E378" s="2" t="s">
        <v>624</v>
      </c>
      <c r="F378" s="2" t="s">
        <v>625</v>
      </c>
      <c r="G378" s="2" t="s">
        <v>446</v>
      </c>
      <c r="H378">
        <v>16</v>
      </c>
    </row>
    <row r="379" spans="1:8" hidden="1">
      <c r="A379" s="2" t="s">
        <v>3025</v>
      </c>
      <c r="B379">
        <v>2019</v>
      </c>
      <c r="C379">
        <v>54802831</v>
      </c>
      <c r="D379" s="2" t="s">
        <v>3597</v>
      </c>
      <c r="E379" s="2" t="s">
        <v>3598</v>
      </c>
      <c r="F379" s="2" t="s">
        <v>3599</v>
      </c>
      <c r="G379" s="2" t="s">
        <v>446</v>
      </c>
      <c r="H379">
        <v>4</v>
      </c>
    </row>
    <row r="380" spans="1:8" hidden="1">
      <c r="A380" s="2" t="s">
        <v>3025</v>
      </c>
      <c r="B380">
        <v>2019</v>
      </c>
      <c r="C380">
        <v>54804295</v>
      </c>
      <c r="D380" s="2" t="s">
        <v>3600</v>
      </c>
      <c r="E380" s="2" t="s">
        <v>630</v>
      </c>
      <c r="F380" s="2" t="s">
        <v>511</v>
      </c>
      <c r="G380" s="2" t="s">
        <v>446</v>
      </c>
      <c r="H380">
        <v>5</v>
      </c>
    </row>
    <row r="381" spans="1:8" hidden="1">
      <c r="A381" s="2" t="s">
        <v>3025</v>
      </c>
      <c r="B381">
        <v>2019</v>
      </c>
      <c r="C381">
        <v>46105991</v>
      </c>
      <c r="D381" s="2" t="s">
        <v>3601</v>
      </c>
      <c r="E381" s="2" t="s">
        <v>3602</v>
      </c>
      <c r="F381" s="2" t="s">
        <v>633</v>
      </c>
      <c r="G381" s="2" t="s">
        <v>446</v>
      </c>
      <c r="H381">
        <v>23</v>
      </c>
    </row>
    <row r="382" spans="1:8" hidden="1">
      <c r="A382" s="2" t="s">
        <v>3025</v>
      </c>
      <c r="B382">
        <v>2019</v>
      </c>
      <c r="C382">
        <v>46107505</v>
      </c>
      <c r="D382" s="2" t="s">
        <v>1010</v>
      </c>
      <c r="E382" s="2" t="s">
        <v>635</v>
      </c>
      <c r="F382" s="2" t="s">
        <v>636</v>
      </c>
      <c r="G382" s="2" t="s">
        <v>446</v>
      </c>
      <c r="H382">
        <v>1</v>
      </c>
    </row>
    <row r="383" spans="1:8" hidden="1">
      <c r="A383" s="2" t="s">
        <v>3025</v>
      </c>
      <c r="B383">
        <v>2019</v>
      </c>
      <c r="C383">
        <v>46102970</v>
      </c>
      <c r="D383" s="2" t="s">
        <v>3603</v>
      </c>
      <c r="E383" s="2" t="s">
        <v>638</v>
      </c>
      <c r="F383" s="2" t="s">
        <v>633</v>
      </c>
      <c r="G383" s="2" t="s">
        <v>446</v>
      </c>
      <c r="H383">
        <v>608</v>
      </c>
    </row>
    <row r="384" spans="1:8" hidden="1">
      <c r="A384" s="2" t="s">
        <v>3025</v>
      </c>
      <c r="B384">
        <v>2019</v>
      </c>
      <c r="C384">
        <v>46104799</v>
      </c>
      <c r="D384" s="2" t="s">
        <v>3604</v>
      </c>
      <c r="E384" s="2" t="s">
        <v>640</v>
      </c>
      <c r="F384" s="2" t="s">
        <v>641</v>
      </c>
      <c r="G384" s="2" t="s">
        <v>446</v>
      </c>
      <c r="H384">
        <v>1</v>
      </c>
    </row>
    <row r="385" spans="1:8" hidden="1">
      <c r="A385" s="2" t="s">
        <v>3025</v>
      </c>
      <c r="B385">
        <v>2019</v>
      </c>
      <c r="C385">
        <v>46106653</v>
      </c>
      <c r="D385" s="2" t="s">
        <v>3605</v>
      </c>
      <c r="E385" s="2" t="s">
        <v>3606</v>
      </c>
      <c r="F385" s="2" t="s">
        <v>535</v>
      </c>
      <c r="G385" s="2" t="s">
        <v>446</v>
      </c>
      <c r="H385">
        <v>4</v>
      </c>
    </row>
    <row r="386" spans="1:8" hidden="1">
      <c r="A386" s="2" t="s">
        <v>3025</v>
      </c>
      <c r="B386">
        <v>2019</v>
      </c>
      <c r="C386">
        <v>46102135</v>
      </c>
      <c r="D386" s="2" t="s">
        <v>3607</v>
      </c>
      <c r="E386" s="2" t="s">
        <v>645</v>
      </c>
      <c r="F386" s="2" t="s">
        <v>3608</v>
      </c>
      <c r="G386" s="2" t="s">
        <v>446</v>
      </c>
      <c r="H386">
        <v>7</v>
      </c>
    </row>
    <row r="387" spans="1:8" hidden="1">
      <c r="A387" s="2" t="s">
        <v>3025</v>
      </c>
      <c r="B387">
        <v>2019</v>
      </c>
      <c r="C387">
        <v>46107293</v>
      </c>
      <c r="D387" s="2" t="s">
        <v>3609</v>
      </c>
      <c r="E387" s="2" t="s">
        <v>3610</v>
      </c>
      <c r="F387" s="2" t="s">
        <v>3611</v>
      </c>
      <c r="G387" s="2" t="s">
        <v>446</v>
      </c>
      <c r="H387">
        <v>2</v>
      </c>
    </row>
    <row r="388" spans="1:8" hidden="1">
      <c r="A388" s="2" t="s">
        <v>3025</v>
      </c>
      <c r="B388">
        <v>2019</v>
      </c>
      <c r="C388">
        <v>46100511</v>
      </c>
      <c r="D388" s="2" t="s">
        <v>1014</v>
      </c>
      <c r="E388" s="2" t="s">
        <v>648</v>
      </c>
      <c r="F388" s="2" t="s">
        <v>566</v>
      </c>
      <c r="G388" s="2" t="s">
        <v>446</v>
      </c>
      <c r="H388">
        <v>15</v>
      </c>
    </row>
    <row r="389" spans="1:8" hidden="1">
      <c r="A389" s="2" t="s">
        <v>3025</v>
      </c>
      <c r="B389">
        <v>2019</v>
      </c>
      <c r="C389">
        <v>46107083</v>
      </c>
      <c r="D389" s="2" t="s">
        <v>3612</v>
      </c>
      <c r="E389" s="2" t="s">
        <v>3613</v>
      </c>
      <c r="F389" s="2" t="s">
        <v>514</v>
      </c>
      <c r="G389" s="2" t="s">
        <v>446</v>
      </c>
      <c r="H389">
        <v>39</v>
      </c>
    </row>
    <row r="390" spans="1:8" hidden="1">
      <c r="A390" s="2" t="s">
        <v>3025</v>
      </c>
      <c r="B390">
        <v>2019</v>
      </c>
      <c r="C390">
        <v>46107342</v>
      </c>
      <c r="D390" s="2" t="s">
        <v>1020</v>
      </c>
      <c r="E390" s="2" t="s">
        <v>652</v>
      </c>
      <c r="F390" s="2" t="s">
        <v>653</v>
      </c>
      <c r="G390" s="2" t="s">
        <v>446</v>
      </c>
      <c r="H390">
        <v>10</v>
      </c>
    </row>
    <row r="391" spans="1:8" hidden="1">
      <c r="A391" s="2" t="s">
        <v>3025</v>
      </c>
      <c r="B391">
        <v>2019</v>
      </c>
      <c r="C391">
        <v>46107651</v>
      </c>
      <c r="D391" s="2" t="s">
        <v>1023</v>
      </c>
      <c r="E391" s="2" t="s">
        <v>655</v>
      </c>
      <c r="F391" s="2" t="s">
        <v>493</v>
      </c>
      <c r="G391" s="2" t="s">
        <v>446</v>
      </c>
      <c r="H391">
        <v>10</v>
      </c>
    </row>
    <row r="392" spans="1:8" hidden="1">
      <c r="A392" s="2" t="s">
        <v>3025</v>
      </c>
      <c r="B392">
        <v>2019</v>
      </c>
      <c r="C392">
        <v>46103820</v>
      </c>
      <c r="D392" s="2" t="s">
        <v>3614</v>
      </c>
      <c r="E392" s="2" t="s">
        <v>3615</v>
      </c>
      <c r="F392" s="2" t="s">
        <v>452</v>
      </c>
      <c r="G392" s="2" t="s">
        <v>446</v>
      </c>
      <c r="H392">
        <v>2</v>
      </c>
    </row>
    <row r="393" spans="1:8" hidden="1">
      <c r="A393" s="2" t="s">
        <v>3025</v>
      </c>
      <c r="B393">
        <v>2019</v>
      </c>
      <c r="C393">
        <v>46108312</v>
      </c>
      <c r="D393" s="2" t="s">
        <v>3616</v>
      </c>
      <c r="E393" s="2" t="s">
        <v>3617</v>
      </c>
      <c r="F393" s="2" t="s">
        <v>3618</v>
      </c>
      <c r="G393" s="2" t="s">
        <v>446</v>
      </c>
      <c r="H393">
        <v>3</v>
      </c>
    </row>
    <row r="394" spans="1:8" hidden="1">
      <c r="A394" s="2" t="s">
        <v>3025</v>
      </c>
      <c r="B394">
        <v>2019</v>
      </c>
      <c r="C394">
        <v>46108296</v>
      </c>
      <c r="D394" s="2" t="s">
        <v>3619</v>
      </c>
      <c r="E394" s="2" t="s">
        <v>3620</v>
      </c>
      <c r="F394" s="2" t="s">
        <v>452</v>
      </c>
      <c r="G394" s="2" t="s">
        <v>446</v>
      </c>
      <c r="H394">
        <v>9</v>
      </c>
    </row>
    <row r="395" spans="1:8" hidden="1">
      <c r="A395" s="2" t="s">
        <v>3025</v>
      </c>
      <c r="B395">
        <v>2019</v>
      </c>
      <c r="C395">
        <v>46104635</v>
      </c>
      <c r="D395" s="2" t="s">
        <v>1031</v>
      </c>
      <c r="E395" s="2" t="s">
        <v>657</v>
      </c>
      <c r="F395" s="2" t="s">
        <v>531</v>
      </c>
      <c r="G395" s="2" t="s">
        <v>446</v>
      </c>
      <c r="H395">
        <v>5</v>
      </c>
    </row>
    <row r="396" spans="1:8" hidden="1">
      <c r="A396" s="2" t="s">
        <v>3025</v>
      </c>
      <c r="B396">
        <v>2019</v>
      </c>
      <c r="C396">
        <v>46106623</v>
      </c>
      <c r="D396" s="2" t="s">
        <v>3621</v>
      </c>
      <c r="E396" s="2" t="s">
        <v>3622</v>
      </c>
      <c r="F396" s="2" t="s">
        <v>660</v>
      </c>
      <c r="G396" s="2" t="s">
        <v>446</v>
      </c>
      <c r="H396">
        <v>2</v>
      </c>
    </row>
    <row r="397" spans="1:8" hidden="1">
      <c r="A397" s="2" t="s">
        <v>3025</v>
      </c>
      <c r="B397">
        <v>2019</v>
      </c>
      <c r="C397">
        <v>46107575</v>
      </c>
      <c r="D397" s="2" t="s">
        <v>3623</v>
      </c>
      <c r="E397" s="2" t="s">
        <v>3624</v>
      </c>
      <c r="F397" s="2" t="s">
        <v>3625</v>
      </c>
      <c r="G397" s="2" t="s">
        <v>446</v>
      </c>
      <c r="H397">
        <v>7</v>
      </c>
    </row>
    <row r="398" spans="1:8" hidden="1">
      <c r="A398" s="2" t="s">
        <v>3025</v>
      </c>
      <c r="B398">
        <v>2019</v>
      </c>
      <c r="C398">
        <v>46105298</v>
      </c>
      <c r="D398" s="2" t="s">
        <v>3626</v>
      </c>
      <c r="E398" s="2" t="s">
        <v>662</v>
      </c>
      <c r="F398" s="2" t="s">
        <v>522</v>
      </c>
      <c r="G398" s="2" t="s">
        <v>446</v>
      </c>
      <c r="H398">
        <v>1</v>
      </c>
    </row>
    <row r="399" spans="1:8" hidden="1">
      <c r="A399" s="2" t="s">
        <v>3025</v>
      </c>
      <c r="B399">
        <v>2019</v>
      </c>
      <c r="C399">
        <v>46108081</v>
      </c>
      <c r="D399" s="2" t="s">
        <v>1037</v>
      </c>
      <c r="E399" s="2" t="s">
        <v>3627</v>
      </c>
      <c r="F399" s="2" t="s">
        <v>3628</v>
      </c>
      <c r="G399" s="2" t="s">
        <v>446</v>
      </c>
      <c r="H399">
        <v>1</v>
      </c>
    </row>
    <row r="400" spans="1:8" hidden="1">
      <c r="A400" s="2" t="s">
        <v>3025</v>
      </c>
      <c r="B400">
        <v>2019</v>
      </c>
      <c r="C400">
        <v>46108237</v>
      </c>
      <c r="D400" s="2" t="s">
        <v>3629</v>
      </c>
      <c r="E400" s="2" t="s">
        <v>3630</v>
      </c>
      <c r="F400" s="2" t="s">
        <v>667</v>
      </c>
      <c r="G400" s="2" t="s">
        <v>446</v>
      </c>
      <c r="H400">
        <v>19</v>
      </c>
    </row>
    <row r="401" spans="1:8" hidden="1">
      <c r="A401" s="2" t="s">
        <v>3025</v>
      </c>
      <c r="B401">
        <v>2019</v>
      </c>
      <c r="C401">
        <v>46103520</v>
      </c>
      <c r="D401" s="2" t="s">
        <v>1041</v>
      </c>
      <c r="E401" s="2" t="s">
        <v>3631</v>
      </c>
      <c r="F401" s="2" t="s">
        <v>3632</v>
      </c>
      <c r="G401" s="2" t="s">
        <v>446</v>
      </c>
      <c r="H401">
        <v>5</v>
      </c>
    </row>
    <row r="402" spans="1:8" hidden="1">
      <c r="A402" s="2" t="s">
        <v>3025</v>
      </c>
      <c r="B402">
        <v>2019</v>
      </c>
      <c r="C402">
        <v>46108263</v>
      </c>
      <c r="D402" s="2" t="s">
        <v>1041</v>
      </c>
      <c r="E402" s="2" t="s">
        <v>3633</v>
      </c>
      <c r="F402" s="2" t="s">
        <v>670</v>
      </c>
      <c r="G402" s="2" t="s">
        <v>446</v>
      </c>
      <c r="H402">
        <v>142</v>
      </c>
    </row>
    <row r="403" spans="1:8" hidden="1">
      <c r="A403" s="2" t="s">
        <v>3025</v>
      </c>
      <c r="B403">
        <v>2019</v>
      </c>
      <c r="C403">
        <v>57206119</v>
      </c>
      <c r="D403" s="2" t="s">
        <v>1045</v>
      </c>
      <c r="E403" s="2" t="s">
        <v>3634</v>
      </c>
      <c r="F403" s="2" t="s">
        <v>3635</v>
      </c>
      <c r="G403" s="2" t="s">
        <v>446</v>
      </c>
      <c r="H403">
        <v>3</v>
      </c>
    </row>
    <row r="404" spans="1:8" hidden="1">
      <c r="A404" s="2" t="s">
        <v>3025</v>
      </c>
      <c r="B404">
        <v>2019</v>
      </c>
      <c r="C404">
        <v>57206038</v>
      </c>
      <c r="D404" s="2" t="s">
        <v>1049</v>
      </c>
      <c r="E404" s="2" t="s">
        <v>675</v>
      </c>
      <c r="F404" s="2" t="s">
        <v>676</v>
      </c>
      <c r="G404" s="2" t="s">
        <v>446</v>
      </c>
      <c r="H404">
        <v>4</v>
      </c>
    </row>
    <row r="405" spans="1:8" hidden="1">
      <c r="A405" s="2" t="s">
        <v>3025</v>
      </c>
      <c r="B405">
        <v>2019</v>
      </c>
      <c r="C405">
        <v>57203561</v>
      </c>
      <c r="D405" s="2" t="s">
        <v>1055</v>
      </c>
      <c r="E405" s="2" t="s">
        <v>3636</v>
      </c>
      <c r="F405" s="2" t="s">
        <v>3637</v>
      </c>
      <c r="G405" s="2" t="s">
        <v>680</v>
      </c>
      <c r="H405">
        <v>18</v>
      </c>
    </row>
    <row r="406" spans="1:8" hidden="1">
      <c r="A406" s="2" t="s">
        <v>3025</v>
      </c>
      <c r="B406">
        <v>2019</v>
      </c>
      <c r="C406">
        <v>57205707</v>
      </c>
      <c r="D406" s="2" t="s">
        <v>3638</v>
      </c>
      <c r="E406" s="2" t="s">
        <v>3639</v>
      </c>
      <c r="F406" s="2" t="s">
        <v>2721</v>
      </c>
      <c r="G406" s="2" t="s">
        <v>680</v>
      </c>
      <c r="H406">
        <v>1</v>
      </c>
    </row>
    <row r="407" spans="1:8" hidden="1">
      <c r="A407" s="2" t="s">
        <v>3025</v>
      </c>
      <c r="B407">
        <v>2019</v>
      </c>
      <c r="C407">
        <v>57205673</v>
      </c>
      <c r="D407" s="2" t="s">
        <v>3640</v>
      </c>
      <c r="E407" s="2" t="s">
        <v>3641</v>
      </c>
      <c r="F407" s="2" t="s">
        <v>3642</v>
      </c>
      <c r="G407" s="2" t="s">
        <v>680</v>
      </c>
      <c r="H407">
        <v>1</v>
      </c>
    </row>
    <row r="408" spans="1:8" hidden="1">
      <c r="A408" s="2" t="s">
        <v>3025</v>
      </c>
      <c r="B408">
        <v>2019</v>
      </c>
      <c r="C408">
        <v>57206041</v>
      </c>
      <c r="D408" s="2" t="s">
        <v>3643</v>
      </c>
      <c r="E408" s="2" t="s">
        <v>682</v>
      </c>
      <c r="F408" s="2" t="s">
        <v>683</v>
      </c>
      <c r="G408" s="2" t="s">
        <v>680</v>
      </c>
      <c r="H408">
        <v>10</v>
      </c>
    </row>
    <row r="409" spans="1:8" hidden="1">
      <c r="A409" s="2" t="s">
        <v>3025</v>
      </c>
      <c r="B409">
        <v>2019</v>
      </c>
      <c r="C409">
        <v>57205738</v>
      </c>
      <c r="D409" s="2" t="s">
        <v>3644</v>
      </c>
      <c r="E409" s="2" t="s">
        <v>3645</v>
      </c>
      <c r="F409" s="2" t="s">
        <v>3646</v>
      </c>
      <c r="G409" s="2" t="s">
        <v>680</v>
      </c>
      <c r="H409">
        <v>6</v>
      </c>
    </row>
    <row r="410" spans="1:8" hidden="1">
      <c r="A410" s="2" t="s">
        <v>3025</v>
      </c>
      <c r="B410">
        <v>2019</v>
      </c>
      <c r="C410">
        <v>57233690</v>
      </c>
      <c r="D410" s="2" t="s">
        <v>1061</v>
      </c>
      <c r="E410" s="2" t="s">
        <v>685</v>
      </c>
      <c r="F410" s="2" t="s">
        <v>686</v>
      </c>
      <c r="G410" s="2" t="s">
        <v>680</v>
      </c>
      <c r="H410">
        <v>3</v>
      </c>
    </row>
    <row r="411" spans="1:8" hidden="1">
      <c r="A411" s="2" t="s">
        <v>3025</v>
      </c>
      <c r="B411">
        <v>2019</v>
      </c>
      <c r="C411">
        <v>57205671</v>
      </c>
      <c r="D411" s="2" t="s">
        <v>1064</v>
      </c>
      <c r="E411" s="2" t="s">
        <v>3647</v>
      </c>
      <c r="F411" s="2" t="s">
        <v>735</v>
      </c>
      <c r="G411" s="2" t="s">
        <v>680</v>
      </c>
      <c r="H411">
        <v>2</v>
      </c>
    </row>
    <row r="412" spans="1:8" hidden="1">
      <c r="A412" s="2" t="s">
        <v>3025</v>
      </c>
      <c r="B412">
        <v>2019</v>
      </c>
      <c r="C412">
        <v>57204714</v>
      </c>
      <c r="D412" s="2" t="s">
        <v>3648</v>
      </c>
      <c r="E412" s="2" t="s">
        <v>3649</v>
      </c>
      <c r="F412" s="2" t="s">
        <v>712</v>
      </c>
      <c r="G412" s="2" t="s">
        <v>680</v>
      </c>
      <c r="H412">
        <v>49</v>
      </c>
    </row>
    <row r="413" spans="1:8" hidden="1">
      <c r="A413" s="2" t="s">
        <v>3025</v>
      </c>
      <c r="B413">
        <v>2019</v>
      </c>
      <c r="C413">
        <v>57205544</v>
      </c>
      <c r="D413" s="2" t="s">
        <v>3650</v>
      </c>
      <c r="E413" s="2" t="s">
        <v>3651</v>
      </c>
      <c r="F413" s="2" t="s">
        <v>3652</v>
      </c>
      <c r="G413" s="2" t="s">
        <v>680</v>
      </c>
      <c r="H413">
        <v>7205</v>
      </c>
    </row>
    <row r="414" spans="1:8" hidden="1">
      <c r="A414" s="2" t="s">
        <v>3025</v>
      </c>
      <c r="B414">
        <v>2019</v>
      </c>
      <c r="C414">
        <v>57205773</v>
      </c>
      <c r="D414" s="2" t="s">
        <v>3653</v>
      </c>
      <c r="E414" s="2" t="s">
        <v>3654</v>
      </c>
      <c r="F414" s="2" t="s">
        <v>3652</v>
      </c>
      <c r="G414" s="2" t="s">
        <v>680</v>
      </c>
      <c r="H414">
        <v>1</v>
      </c>
    </row>
    <row r="415" spans="1:8" hidden="1">
      <c r="A415" s="2" t="s">
        <v>3025</v>
      </c>
      <c r="B415">
        <v>2019</v>
      </c>
      <c r="C415">
        <v>57205427</v>
      </c>
      <c r="D415" s="2" t="s">
        <v>3655</v>
      </c>
      <c r="E415" s="2" t="s">
        <v>3656</v>
      </c>
      <c r="F415" s="2" t="s">
        <v>3657</v>
      </c>
      <c r="G415" s="2" t="s">
        <v>680</v>
      </c>
      <c r="H415">
        <v>1</v>
      </c>
    </row>
    <row r="416" spans="1:8" hidden="1">
      <c r="A416" s="2" t="s">
        <v>3025</v>
      </c>
      <c r="B416">
        <v>2019</v>
      </c>
      <c r="C416">
        <v>57205057</v>
      </c>
      <c r="D416" s="2" t="s">
        <v>3658</v>
      </c>
      <c r="E416" s="2" t="s">
        <v>3659</v>
      </c>
      <c r="F416" s="2" t="s">
        <v>3660</v>
      </c>
      <c r="G416" s="2" t="s">
        <v>680</v>
      </c>
      <c r="H416">
        <v>32</v>
      </c>
    </row>
    <row r="417" spans="1:8" hidden="1">
      <c r="A417" s="2" t="s">
        <v>3025</v>
      </c>
      <c r="B417">
        <v>2019</v>
      </c>
      <c r="C417">
        <v>57205922</v>
      </c>
      <c r="D417" s="2" t="s">
        <v>1067</v>
      </c>
      <c r="E417" s="2" t="s">
        <v>3661</v>
      </c>
      <c r="F417" s="2" t="s">
        <v>3662</v>
      </c>
      <c r="G417" s="2" t="s">
        <v>680</v>
      </c>
      <c r="H417">
        <v>1</v>
      </c>
    </row>
    <row r="418" spans="1:8" hidden="1">
      <c r="A418" s="2" t="s">
        <v>3025</v>
      </c>
      <c r="B418">
        <v>2019</v>
      </c>
      <c r="C418">
        <v>57205882</v>
      </c>
      <c r="D418" s="2" t="s">
        <v>3663</v>
      </c>
      <c r="E418" s="2" t="s">
        <v>3664</v>
      </c>
      <c r="F418" s="2" t="s">
        <v>715</v>
      </c>
      <c r="G418" s="2" t="s">
        <v>680</v>
      </c>
      <c r="H418">
        <v>1</v>
      </c>
    </row>
    <row r="419" spans="1:8" hidden="1">
      <c r="A419" s="2" t="s">
        <v>3025</v>
      </c>
      <c r="B419">
        <v>2019</v>
      </c>
      <c r="C419">
        <v>57205201</v>
      </c>
      <c r="D419" s="2" t="s">
        <v>3665</v>
      </c>
      <c r="E419" s="2" t="s">
        <v>3666</v>
      </c>
      <c r="F419" s="2" t="s">
        <v>3667</v>
      </c>
      <c r="G419" s="2" t="s">
        <v>680</v>
      </c>
      <c r="H419">
        <v>13</v>
      </c>
    </row>
    <row r="420" spans="1:8" hidden="1">
      <c r="A420" s="2" t="s">
        <v>3025</v>
      </c>
      <c r="B420">
        <v>2019</v>
      </c>
      <c r="C420">
        <v>57203445</v>
      </c>
      <c r="D420" s="2" t="s">
        <v>3668</v>
      </c>
      <c r="E420" s="2" t="s">
        <v>3669</v>
      </c>
      <c r="F420" s="2" t="s">
        <v>3670</v>
      </c>
      <c r="G420" s="2" t="s">
        <v>680</v>
      </c>
      <c r="H420">
        <v>2</v>
      </c>
    </row>
    <row r="421" spans="1:8" hidden="1">
      <c r="A421" s="2" t="s">
        <v>3025</v>
      </c>
      <c r="B421">
        <v>2019</v>
      </c>
      <c r="C421">
        <v>57204729</v>
      </c>
      <c r="D421" s="2" t="s">
        <v>3671</v>
      </c>
      <c r="E421" s="2" t="s">
        <v>3672</v>
      </c>
      <c r="F421" s="2" t="s">
        <v>3673</v>
      </c>
      <c r="G421" s="2" t="s">
        <v>680</v>
      </c>
      <c r="H421">
        <v>21</v>
      </c>
    </row>
    <row r="422" spans="1:8" hidden="1">
      <c r="A422" s="2" t="s">
        <v>3025</v>
      </c>
      <c r="B422">
        <v>2019</v>
      </c>
      <c r="C422">
        <v>57203371</v>
      </c>
      <c r="D422" s="2" t="s">
        <v>3674</v>
      </c>
      <c r="E422" s="2" t="s">
        <v>3675</v>
      </c>
      <c r="F422" s="2" t="s">
        <v>2733</v>
      </c>
      <c r="G422" s="2" t="s">
        <v>680</v>
      </c>
      <c r="H422">
        <v>1</v>
      </c>
    </row>
    <row r="423" spans="1:8" hidden="1">
      <c r="A423" s="2" t="s">
        <v>3025</v>
      </c>
      <c r="B423">
        <v>2019</v>
      </c>
      <c r="C423">
        <v>57206005</v>
      </c>
      <c r="D423" s="2" t="s">
        <v>3676</v>
      </c>
      <c r="E423" s="2" t="s">
        <v>3677</v>
      </c>
      <c r="F423" s="2" t="s">
        <v>3678</v>
      </c>
      <c r="G423" s="2" t="s">
        <v>680</v>
      </c>
      <c r="H423">
        <v>21</v>
      </c>
    </row>
    <row r="424" spans="1:8" hidden="1">
      <c r="A424" s="2" t="s">
        <v>3025</v>
      </c>
      <c r="B424">
        <v>2019</v>
      </c>
      <c r="C424">
        <v>57205017</v>
      </c>
      <c r="D424" s="2" t="s">
        <v>3679</v>
      </c>
      <c r="E424" s="2" t="s">
        <v>3680</v>
      </c>
      <c r="F424" s="2" t="s">
        <v>695</v>
      </c>
      <c r="G424" s="2" t="s">
        <v>680</v>
      </c>
      <c r="H424">
        <v>14</v>
      </c>
    </row>
    <row r="425" spans="1:8" hidden="1">
      <c r="A425" s="2" t="s">
        <v>3025</v>
      </c>
      <c r="B425">
        <v>2019</v>
      </c>
      <c r="C425">
        <v>57205187</v>
      </c>
      <c r="D425" s="2" t="s">
        <v>3681</v>
      </c>
      <c r="E425" s="2" t="s">
        <v>3682</v>
      </c>
      <c r="F425" s="2" t="s">
        <v>3683</v>
      </c>
      <c r="G425" s="2" t="s">
        <v>680</v>
      </c>
      <c r="H425">
        <v>6</v>
      </c>
    </row>
    <row r="426" spans="1:8" hidden="1">
      <c r="A426" s="2" t="s">
        <v>3025</v>
      </c>
      <c r="B426">
        <v>2019</v>
      </c>
      <c r="C426">
        <v>57205314</v>
      </c>
      <c r="D426" s="2" t="s">
        <v>1069</v>
      </c>
      <c r="E426" s="2" t="s">
        <v>2976</v>
      </c>
      <c r="F426" s="2" t="s">
        <v>2977</v>
      </c>
      <c r="G426" s="2" t="s">
        <v>680</v>
      </c>
      <c r="H426">
        <v>26094</v>
      </c>
    </row>
    <row r="427" spans="1:8" hidden="1">
      <c r="A427" s="2" t="s">
        <v>3025</v>
      </c>
      <c r="B427">
        <v>2019</v>
      </c>
      <c r="C427">
        <v>57205462</v>
      </c>
      <c r="D427" s="2" t="s">
        <v>1072</v>
      </c>
      <c r="E427" s="2" t="s">
        <v>3684</v>
      </c>
      <c r="F427" s="2" t="s">
        <v>3685</v>
      </c>
      <c r="G427" s="2" t="s">
        <v>680</v>
      </c>
      <c r="H427">
        <v>10</v>
      </c>
    </row>
    <row r="428" spans="1:8" hidden="1">
      <c r="A428" s="2" t="s">
        <v>3025</v>
      </c>
      <c r="B428">
        <v>2019</v>
      </c>
      <c r="C428">
        <v>57206165</v>
      </c>
      <c r="D428" s="2" t="s">
        <v>3686</v>
      </c>
      <c r="E428" s="2" t="s">
        <v>3687</v>
      </c>
      <c r="F428" s="2" t="s">
        <v>695</v>
      </c>
      <c r="G428" s="2" t="s">
        <v>680</v>
      </c>
      <c r="H428">
        <v>151</v>
      </c>
    </row>
    <row r="429" spans="1:8" hidden="1">
      <c r="A429" s="2" t="s">
        <v>3025</v>
      </c>
      <c r="B429">
        <v>2019</v>
      </c>
      <c r="C429">
        <v>57205890</v>
      </c>
      <c r="D429" s="2" t="s">
        <v>2992</v>
      </c>
      <c r="E429" s="2" t="s">
        <v>3688</v>
      </c>
      <c r="F429" s="2" t="s">
        <v>3689</v>
      </c>
      <c r="G429" s="2" t="s">
        <v>680</v>
      </c>
      <c r="H429">
        <v>8</v>
      </c>
    </row>
    <row r="430" spans="1:8" hidden="1">
      <c r="A430" s="2" t="s">
        <v>3025</v>
      </c>
      <c r="B430">
        <v>2019</v>
      </c>
      <c r="C430">
        <v>57205782</v>
      </c>
      <c r="D430" s="2" t="s">
        <v>3690</v>
      </c>
      <c r="E430" s="2" t="s">
        <v>3691</v>
      </c>
      <c r="F430" s="2" t="s">
        <v>3692</v>
      </c>
      <c r="G430" s="2" t="s">
        <v>680</v>
      </c>
      <c r="H430">
        <v>9</v>
      </c>
    </row>
    <row r="431" spans="1:8" hidden="1">
      <c r="A431" s="2" t="s">
        <v>3025</v>
      </c>
      <c r="B431">
        <v>2019</v>
      </c>
      <c r="C431">
        <v>57205333</v>
      </c>
      <c r="D431" s="2" t="s">
        <v>3693</v>
      </c>
      <c r="E431" s="2" t="s">
        <v>3694</v>
      </c>
      <c r="F431" s="2" t="s">
        <v>3695</v>
      </c>
      <c r="G431" s="2" t="s">
        <v>680</v>
      </c>
      <c r="H431">
        <v>1</v>
      </c>
    </row>
    <row r="432" spans="1:8" hidden="1">
      <c r="A432" s="2" t="s">
        <v>3025</v>
      </c>
      <c r="B432">
        <v>2019</v>
      </c>
      <c r="C432">
        <v>57206298</v>
      </c>
      <c r="D432" s="2" t="s">
        <v>3696</v>
      </c>
      <c r="E432" s="2" t="s">
        <v>2979</v>
      </c>
      <c r="F432" s="2" t="s">
        <v>2980</v>
      </c>
      <c r="G432" s="2" t="s">
        <v>680</v>
      </c>
      <c r="H432">
        <v>993</v>
      </c>
    </row>
    <row r="433" spans="1:8" hidden="1">
      <c r="A433" s="2" t="s">
        <v>3025</v>
      </c>
      <c r="B433">
        <v>2019</v>
      </c>
      <c r="C433">
        <v>57206309</v>
      </c>
      <c r="D433" s="2" t="s">
        <v>3697</v>
      </c>
      <c r="E433" s="2" t="s">
        <v>3698</v>
      </c>
      <c r="F433" s="2" t="s">
        <v>3652</v>
      </c>
      <c r="G433" s="2" t="s">
        <v>680</v>
      </c>
      <c r="H433">
        <v>2</v>
      </c>
    </row>
    <row r="434" spans="1:8" hidden="1">
      <c r="A434" s="2" t="s">
        <v>3025</v>
      </c>
      <c r="B434">
        <v>2019</v>
      </c>
      <c r="C434">
        <v>57204623</v>
      </c>
      <c r="D434" s="2" t="s">
        <v>3699</v>
      </c>
      <c r="E434" s="2" t="s">
        <v>3700</v>
      </c>
      <c r="F434" s="2" t="s">
        <v>695</v>
      </c>
      <c r="G434" s="2" t="s">
        <v>680</v>
      </c>
      <c r="H434">
        <v>337</v>
      </c>
    </row>
    <row r="435" spans="1:8" hidden="1">
      <c r="A435" s="2" t="s">
        <v>3025</v>
      </c>
      <c r="B435">
        <v>2019</v>
      </c>
      <c r="C435">
        <v>57205022</v>
      </c>
      <c r="D435" s="2" t="s">
        <v>3701</v>
      </c>
      <c r="E435" s="2" t="s">
        <v>3702</v>
      </c>
      <c r="F435" s="2" t="s">
        <v>3703</v>
      </c>
      <c r="G435" s="2" t="s">
        <v>680</v>
      </c>
      <c r="H435">
        <v>1528</v>
      </c>
    </row>
    <row r="436" spans="1:8" hidden="1">
      <c r="A436" s="2" t="s">
        <v>3025</v>
      </c>
      <c r="B436">
        <v>2019</v>
      </c>
      <c r="C436">
        <v>60412682</v>
      </c>
      <c r="D436" s="2" t="s">
        <v>3704</v>
      </c>
      <c r="E436" s="2" t="s">
        <v>3705</v>
      </c>
      <c r="F436" s="2" t="s">
        <v>701</v>
      </c>
      <c r="G436" s="2" t="s">
        <v>680</v>
      </c>
      <c r="H436">
        <v>1</v>
      </c>
    </row>
    <row r="437" spans="1:8" hidden="1">
      <c r="A437" s="2" t="s">
        <v>3025</v>
      </c>
      <c r="B437">
        <v>2019</v>
      </c>
      <c r="C437">
        <v>60413686</v>
      </c>
      <c r="D437" s="2" t="s">
        <v>3706</v>
      </c>
      <c r="E437" s="2" t="s">
        <v>722</v>
      </c>
      <c r="F437" s="2" t="s">
        <v>723</v>
      </c>
      <c r="G437" s="2" t="s">
        <v>680</v>
      </c>
      <c r="H437">
        <v>66</v>
      </c>
    </row>
    <row r="438" spans="1:8" hidden="1">
      <c r="A438" s="2" t="s">
        <v>3025</v>
      </c>
      <c r="B438">
        <v>2019</v>
      </c>
      <c r="C438">
        <v>60413403</v>
      </c>
      <c r="D438" s="2" t="s">
        <v>3707</v>
      </c>
      <c r="E438" s="2" t="s">
        <v>3708</v>
      </c>
      <c r="F438" s="2" t="s">
        <v>3709</v>
      </c>
      <c r="G438" s="2" t="s">
        <v>680</v>
      </c>
      <c r="H438">
        <v>180</v>
      </c>
    </row>
    <row r="439" spans="1:8" hidden="1">
      <c r="A439" s="2" t="s">
        <v>3025</v>
      </c>
      <c r="B439">
        <v>2019</v>
      </c>
      <c r="C439">
        <v>60411686</v>
      </c>
      <c r="D439" s="2" t="s">
        <v>3710</v>
      </c>
      <c r="E439" s="2" t="s">
        <v>3711</v>
      </c>
      <c r="F439" s="2" t="s">
        <v>3712</v>
      </c>
      <c r="G439" s="2" t="s">
        <v>680</v>
      </c>
      <c r="H439">
        <v>4</v>
      </c>
    </row>
    <row r="440" spans="1:8" hidden="1">
      <c r="A440" s="2" t="s">
        <v>3025</v>
      </c>
      <c r="B440">
        <v>2019</v>
      </c>
      <c r="C440">
        <v>60413108</v>
      </c>
      <c r="D440" s="2" t="s">
        <v>3713</v>
      </c>
      <c r="E440" s="2" t="s">
        <v>3714</v>
      </c>
      <c r="F440" s="2" t="s">
        <v>706</v>
      </c>
      <c r="G440" s="2" t="s">
        <v>680</v>
      </c>
      <c r="H440">
        <v>18</v>
      </c>
    </row>
    <row r="441" spans="1:8" hidden="1">
      <c r="A441" s="2" t="s">
        <v>3025</v>
      </c>
      <c r="B441">
        <v>2019</v>
      </c>
      <c r="C441">
        <v>60413159</v>
      </c>
      <c r="D441" s="2" t="s">
        <v>3715</v>
      </c>
      <c r="E441" s="2" t="s">
        <v>3716</v>
      </c>
      <c r="F441" s="2" t="s">
        <v>3717</v>
      </c>
      <c r="G441" s="2" t="s">
        <v>680</v>
      </c>
      <c r="H441">
        <v>517</v>
      </c>
    </row>
    <row r="442" spans="1:8" hidden="1">
      <c r="A442" s="2" t="s">
        <v>3025</v>
      </c>
      <c r="B442">
        <v>2019</v>
      </c>
      <c r="C442">
        <v>60413532</v>
      </c>
      <c r="D442" s="2" t="s">
        <v>3718</v>
      </c>
      <c r="E442" s="2" t="s">
        <v>3719</v>
      </c>
      <c r="F442" s="2" t="s">
        <v>2195</v>
      </c>
      <c r="G442" s="2" t="s">
        <v>680</v>
      </c>
      <c r="H442">
        <v>37</v>
      </c>
    </row>
    <row r="443" spans="1:8" hidden="1">
      <c r="A443" s="2" t="s">
        <v>3025</v>
      </c>
      <c r="B443">
        <v>2019</v>
      </c>
      <c r="C443">
        <v>60413757</v>
      </c>
      <c r="D443" s="2" t="s">
        <v>3720</v>
      </c>
      <c r="E443" s="2" t="s">
        <v>2983</v>
      </c>
      <c r="F443" s="2" t="s">
        <v>2984</v>
      </c>
      <c r="G443" s="2" t="s">
        <v>680</v>
      </c>
      <c r="H443">
        <v>5</v>
      </c>
    </row>
    <row r="444" spans="1:8" hidden="1">
      <c r="A444" s="2" t="s">
        <v>3025</v>
      </c>
      <c r="B444">
        <v>2019</v>
      </c>
      <c r="C444">
        <v>60413215</v>
      </c>
      <c r="D444" s="2" t="s">
        <v>3721</v>
      </c>
      <c r="E444" s="2" t="s">
        <v>3722</v>
      </c>
      <c r="F444" s="2" t="s">
        <v>3723</v>
      </c>
      <c r="G444" s="2" t="s">
        <v>680</v>
      </c>
      <c r="H444">
        <v>8</v>
      </c>
    </row>
    <row r="445" spans="1:8" hidden="1">
      <c r="A445" s="2" t="s">
        <v>3025</v>
      </c>
      <c r="B445">
        <v>2019</v>
      </c>
      <c r="C445">
        <v>60435456</v>
      </c>
      <c r="D445" s="2" t="s">
        <v>1083</v>
      </c>
      <c r="E445" s="2" t="s">
        <v>694</v>
      </c>
      <c r="F445" s="2" t="s">
        <v>695</v>
      </c>
      <c r="G445" s="2" t="s">
        <v>680</v>
      </c>
      <c r="H445">
        <v>10</v>
      </c>
    </row>
    <row r="446" spans="1:8" hidden="1">
      <c r="A446" s="2" t="s">
        <v>3025</v>
      </c>
      <c r="B446">
        <v>2019</v>
      </c>
      <c r="C446">
        <v>60414143</v>
      </c>
      <c r="D446" s="2" t="s">
        <v>1086</v>
      </c>
      <c r="E446" s="2" t="s">
        <v>3724</v>
      </c>
      <c r="F446" s="2" t="s">
        <v>2721</v>
      </c>
      <c r="G446" s="2" t="s">
        <v>680</v>
      </c>
      <c r="H446">
        <v>40</v>
      </c>
    </row>
    <row r="447" spans="1:8" hidden="1">
      <c r="A447" s="2" t="s">
        <v>3025</v>
      </c>
      <c r="B447">
        <v>2019</v>
      </c>
      <c r="C447">
        <v>60413900</v>
      </c>
      <c r="D447" s="2" t="s">
        <v>1088</v>
      </c>
      <c r="E447" s="2" t="s">
        <v>3725</v>
      </c>
      <c r="F447" s="2" t="s">
        <v>3726</v>
      </c>
      <c r="G447" s="2" t="s">
        <v>680</v>
      </c>
      <c r="H447">
        <v>1281</v>
      </c>
    </row>
    <row r="448" spans="1:8" hidden="1">
      <c r="A448" s="2" t="s">
        <v>3025</v>
      </c>
      <c r="B448">
        <v>2019</v>
      </c>
      <c r="C448">
        <v>60413467</v>
      </c>
      <c r="D448" s="2" t="s">
        <v>1093</v>
      </c>
      <c r="E448" s="2" t="s">
        <v>3727</v>
      </c>
      <c r="F448" s="2" t="s">
        <v>3728</v>
      </c>
      <c r="G448" s="2" t="s">
        <v>680</v>
      </c>
      <c r="H448">
        <v>44</v>
      </c>
    </row>
    <row r="449" spans="1:8" hidden="1">
      <c r="A449" s="2" t="s">
        <v>3025</v>
      </c>
      <c r="B449">
        <v>2019</v>
      </c>
      <c r="C449">
        <v>85207769</v>
      </c>
      <c r="D449" s="2" t="s">
        <v>3729</v>
      </c>
      <c r="E449" s="2" t="s">
        <v>3730</v>
      </c>
      <c r="F449" s="2" t="s">
        <v>3731</v>
      </c>
      <c r="G449" s="2" t="s">
        <v>680</v>
      </c>
      <c r="H449">
        <v>1</v>
      </c>
    </row>
    <row r="450" spans="1:8" hidden="1">
      <c r="A450" s="2" t="s">
        <v>3025</v>
      </c>
      <c r="B450">
        <v>2019</v>
      </c>
      <c r="C450">
        <v>85212207</v>
      </c>
      <c r="D450" s="2" t="s">
        <v>3732</v>
      </c>
      <c r="E450" s="2" t="s">
        <v>3733</v>
      </c>
      <c r="F450" s="2" t="s">
        <v>3734</v>
      </c>
      <c r="G450" s="2" t="s">
        <v>680</v>
      </c>
      <c r="H450">
        <v>12</v>
      </c>
    </row>
    <row r="451" spans="1:8" hidden="1">
      <c r="A451" s="2" t="s">
        <v>3025</v>
      </c>
      <c r="B451">
        <v>2019</v>
      </c>
      <c r="C451">
        <v>85209138</v>
      </c>
      <c r="D451" s="2" t="s">
        <v>3735</v>
      </c>
      <c r="E451" s="2" t="s">
        <v>3736</v>
      </c>
      <c r="F451" s="2" t="s">
        <v>3737</v>
      </c>
      <c r="G451" s="2" t="s">
        <v>680</v>
      </c>
      <c r="H451">
        <v>1</v>
      </c>
    </row>
    <row r="452" spans="1:8" hidden="1">
      <c r="A452" s="2" t="s">
        <v>3025</v>
      </c>
      <c r="B452">
        <v>2019</v>
      </c>
      <c r="C452">
        <v>85203547</v>
      </c>
      <c r="D452" s="2" t="s">
        <v>1096</v>
      </c>
      <c r="E452" s="2" t="s">
        <v>3738</v>
      </c>
      <c r="F452" s="2" t="s">
        <v>3739</v>
      </c>
      <c r="G452" s="2" t="s">
        <v>680</v>
      </c>
      <c r="H452">
        <v>14</v>
      </c>
    </row>
    <row r="453" spans="1:8" hidden="1">
      <c r="A453" s="2" t="s">
        <v>3025</v>
      </c>
      <c r="B453">
        <v>2019</v>
      </c>
      <c r="C453">
        <v>85212877</v>
      </c>
      <c r="D453" s="2" t="s">
        <v>1100</v>
      </c>
      <c r="E453" s="2" t="s">
        <v>3740</v>
      </c>
      <c r="F453" s="2" t="s">
        <v>701</v>
      </c>
      <c r="G453" s="2" t="s">
        <v>680</v>
      </c>
      <c r="H453">
        <v>1</v>
      </c>
    </row>
    <row r="454" spans="1:8" hidden="1">
      <c r="A454" s="2" t="s">
        <v>3025</v>
      </c>
      <c r="B454">
        <v>2019</v>
      </c>
      <c r="C454">
        <v>85213181</v>
      </c>
      <c r="D454" s="2" t="s">
        <v>3741</v>
      </c>
      <c r="E454" s="2" t="s">
        <v>3742</v>
      </c>
      <c r="F454" s="2" t="s">
        <v>695</v>
      </c>
      <c r="G454" s="2" t="s">
        <v>680</v>
      </c>
      <c r="H454">
        <v>114</v>
      </c>
    </row>
    <row r="455" spans="1:8" hidden="1">
      <c r="A455" s="2" t="s">
        <v>3025</v>
      </c>
      <c r="B455">
        <v>2019</v>
      </c>
      <c r="C455">
        <v>85212394</v>
      </c>
      <c r="D455" s="2" t="s">
        <v>3743</v>
      </c>
      <c r="E455" s="2" t="s">
        <v>705</v>
      </c>
      <c r="F455" s="2" t="s">
        <v>706</v>
      </c>
      <c r="G455" s="2" t="s">
        <v>680</v>
      </c>
      <c r="H455">
        <v>1</v>
      </c>
    </row>
    <row r="456" spans="1:8" hidden="1">
      <c r="A456" s="2" t="s">
        <v>3025</v>
      </c>
      <c r="B456">
        <v>2019</v>
      </c>
      <c r="C456">
        <v>43808413</v>
      </c>
      <c r="D456" s="2" t="s">
        <v>3744</v>
      </c>
      <c r="E456" s="2" t="s">
        <v>711</v>
      </c>
      <c r="F456" s="2" t="s">
        <v>712</v>
      </c>
      <c r="G456" s="2" t="s">
        <v>680</v>
      </c>
      <c r="H456">
        <v>3</v>
      </c>
    </row>
    <row r="457" spans="1:8" hidden="1">
      <c r="A457" s="2" t="s">
        <v>3025</v>
      </c>
      <c r="B457">
        <v>2019</v>
      </c>
      <c r="C457">
        <v>43807369</v>
      </c>
      <c r="D457" s="2" t="s">
        <v>1157</v>
      </c>
      <c r="E457" s="2" t="s">
        <v>3745</v>
      </c>
      <c r="F457" s="2" t="s">
        <v>1353</v>
      </c>
      <c r="G457" s="2" t="s">
        <v>680</v>
      </c>
      <c r="H457">
        <v>2</v>
      </c>
    </row>
    <row r="458" spans="1:8" hidden="1">
      <c r="A458" s="2" t="s">
        <v>3025</v>
      </c>
      <c r="B458">
        <v>2019</v>
      </c>
      <c r="C458">
        <v>43811012</v>
      </c>
      <c r="D458" s="2" t="s">
        <v>3746</v>
      </c>
      <c r="E458" s="2" t="s">
        <v>3747</v>
      </c>
      <c r="F458" s="2" t="s">
        <v>3748</v>
      </c>
      <c r="G458" s="2" t="s">
        <v>680</v>
      </c>
      <c r="H458">
        <v>1</v>
      </c>
    </row>
    <row r="459" spans="1:8" hidden="1">
      <c r="A459" s="2" t="s">
        <v>3025</v>
      </c>
      <c r="B459">
        <v>2019</v>
      </c>
      <c r="C459">
        <v>43806487</v>
      </c>
      <c r="D459" s="2" t="s">
        <v>3749</v>
      </c>
      <c r="E459" s="2" t="s">
        <v>3750</v>
      </c>
      <c r="F459" s="2" t="s">
        <v>3657</v>
      </c>
      <c r="G459" s="2" t="s">
        <v>680</v>
      </c>
      <c r="H459">
        <v>1</v>
      </c>
    </row>
    <row r="460" spans="1:8" hidden="1">
      <c r="A460" s="2" t="s">
        <v>3025</v>
      </c>
      <c r="B460">
        <v>2019</v>
      </c>
      <c r="C460">
        <v>43807837</v>
      </c>
      <c r="D460" s="2" t="s">
        <v>1163</v>
      </c>
      <c r="E460" s="2" t="s">
        <v>3751</v>
      </c>
      <c r="F460" s="2" t="s">
        <v>3752</v>
      </c>
      <c r="G460" s="2" t="s">
        <v>680</v>
      </c>
      <c r="H460">
        <v>26</v>
      </c>
    </row>
    <row r="461" spans="1:8" hidden="1">
      <c r="A461" s="2" t="s">
        <v>3025</v>
      </c>
      <c r="B461">
        <v>2019</v>
      </c>
      <c r="C461">
        <v>43808788</v>
      </c>
      <c r="D461" s="2" t="s">
        <v>3753</v>
      </c>
      <c r="E461" s="2" t="s">
        <v>3754</v>
      </c>
      <c r="F461" s="2" t="s">
        <v>3755</v>
      </c>
      <c r="G461" s="2" t="s">
        <v>680</v>
      </c>
      <c r="H461">
        <v>6</v>
      </c>
    </row>
    <row r="462" spans="1:8" hidden="1">
      <c r="A462" s="2" t="s">
        <v>3025</v>
      </c>
      <c r="B462">
        <v>2019</v>
      </c>
      <c r="C462">
        <v>43807157</v>
      </c>
      <c r="D462" s="2" t="s">
        <v>3756</v>
      </c>
      <c r="E462" s="2" t="s">
        <v>3757</v>
      </c>
      <c r="F462" s="2" t="s">
        <v>718</v>
      </c>
      <c r="G462" s="2" t="s">
        <v>680</v>
      </c>
      <c r="H462">
        <v>23</v>
      </c>
    </row>
    <row r="463" spans="1:8" hidden="1">
      <c r="A463" s="2" t="s">
        <v>3025</v>
      </c>
      <c r="B463">
        <v>2019</v>
      </c>
      <c r="C463">
        <v>43808431</v>
      </c>
      <c r="D463" s="2" t="s">
        <v>3758</v>
      </c>
      <c r="E463" s="2" t="s">
        <v>3759</v>
      </c>
      <c r="F463" s="2" t="s">
        <v>721</v>
      </c>
      <c r="G463" s="2" t="s">
        <v>680</v>
      </c>
      <c r="H463">
        <v>1572</v>
      </c>
    </row>
    <row r="464" spans="1:8" hidden="1">
      <c r="A464" s="2" t="s">
        <v>3025</v>
      </c>
      <c r="B464">
        <v>2019</v>
      </c>
      <c r="C464">
        <v>43809176</v>
      </c>
      <c r="D464" s="2" t="s">
        <v>1169</v>
      </c>
      <c r="E464" s="2" t="s">
        <v>725</v>
      </c>
      <c r="F464" s="2" t="s">
        <v>726</v>
      </c>
      <c r="G464" s="2" t="s">
        <v>680</v>
      </c>
      <c r="H464">
        <v>2</v>
      </c>
    </row>
    <row r="465" spans="1:8" hidden="1">
      <c r="A465" s="2" t="s">
        <v>3025</v>
      </c>
      <c r="B465">
        <v>2019</v>
      </c>
      <c r="C465">
        <v>43810891</v>
      </c>
      <c r="D465" s="2" t="s">
        <v>1172</v>
      </c>
      <c r="E465" s="2" t="s">
        <v>728</v>
      </c>
      <c r="F465" s="2" t="s">
        <v>729</v>
      </c>
      <c r="G465" s="2" t="s">
        <v>680</v>
      </c>
      <c r="H465">
        <v>1</v>
      </c>
    </row>
    <row r="466" spans="1:8" hidden="1">
      <c r="A466" s="2" t="s">
        <v>3025</v>
      </c>
      <c r="B466">
        <v>2019</v>
      </c>
      <c r="C466">
        <v>43810774</v>
      </c>
      <c r="D466" s="2" t="s">
        <v>3760</v>
      </c>
      <c r="E466" s="2" t="s">
        <v>731</v>
      </c>
      <c r="F466" s="2" t="s">
        <v>732</v>
      </c>
      <c r="G466" s="2" t="s">
        <v>680</v>
      </c>
      <c r="H466">
        <v>8</v>
      </c>
    </row>
    <row r="467" spans="1:8" hidden="1">
      <c r="A467" s="2" t="s">
        <v>3025</v>
      </c>
      <c r="B467">
        <v>2019</v>
      </c>
      <c r="C467">
        <v>43811114</v>
      </c>
      <c r="D467" s="2" t="s">
        <v>1175</v>
      </c>
      <c r="E467" s="2" t="s">
        <v>3761</v>
      </c>
      <c r="F467" s="2" t="s">
        <v>735</v>
      </c>
      <c r="G467" s="2" t="s">
        <v>680</v>
      </c>
      <c r="H467">
        <v>4</v>
      </c>
    </row>
    <row r="468" spans="1:8" hidden="1">
      <c r="A468" s="2" t="s">
        <v>3025</v>
      </c>
      <c r="B468">
        <v>2019</v>
      </c>
      <c r="C468">
        <v>43808216</v>
      </c>
      <c r="D468" s="2" t="s">
        <v>3762</v>
      </c>
      <c r="E468" s="2" t="s">
        <v>737</v>
      </c>
      <c r="F468" s="2" t="s">
        <v>738</v>
      </c>
      <c r="G468" s="2" t="s">
        <v>680</v>
      </c>
      <c r="H468">
        <v>2</v>
      </c>
    </row>
    <row r="469" spans="1:8" hidden="1">
      <c r="A469" s="2" t="s">
        <v>3025</v>
      </c>
      <c r="B469">
        <v>2019</v>
      </c>
      <c r="C469">
        <v>43803551</v>
      </c>
      <c r="D469" s="2" t="s">
        <v>3763</v>
      </c>
      <c r="E469" s="2" t="s">
        <v>740</v>
      </c>
      <c r="F469" s="2" t="s">
        <v>741</v>
      </c>
      <c r="G469" s="2" t="s">
        <v>742</v>
      </c>
      <c r="H469">
        <v>3</v>
      </c>
    </row>
    <row r="470" spans="1:8" hidden="1">
      <c r="A470" s="2" t="s">
        <v>3025</v>
      </c>
      <c r="B470">
        <v>2019</v>
      </c>
      <c r="C470">
        <v>43810766</v>
      </c>
      <c r="D470" s="2" t="s">
        <v>3764</v>
      </c>
      <c r="E470" s="2" t="s">
        <v>3765</v>
      </c>
      <c r="F470" s="2" t="s">
        <v>3766</v>
      </c>
      <c r="G470" s="2" t="s">
        <v>742</v>
      </c>
      <c r="H470">
        <v>6</v>
      </c>
    </row>
    <row r="471" spans="1:8" hidden="1">
      <c r="A471" s="2" t="s">
        <v>3025</v>
      </c>
      <c r="B471">
        <v>2019</v>
      </c>
      <c r="C471">
        <v>43804970</v>
      </c>
      <c r="D471" s="2" t="s">
        <v>3767</v>
      </c>
      <c r="E471" s="2" t="s">
        <v>3768</v>
      </c>
      <c r="F471" s="2" t="s">
        <v>3769</v>
      </c>
      <c r="G471" s="2" t="s">
        <v>742</v>
      </c>
      <c r="H471">
        <v>16</v>
      </c>
    </row>
    <row r="472" spans="1:8" hidden="1">
      <c r="A472" s="2" t="s">
        <v>3025</v>
      </c>
      <c r="B472">
        <v>2019</v>
      </c>
      <c r="C472">
        <v>43810091</v>
      </c>
      <c r="D472" s="2" t="s">
        <v>1187</v>
      </c>
      <c r="E472" s="2" t="s">
        <v>3770</v>
      </c>
      <c r="F472" s="2" t="s">
        <v>3771</v>
      </c>
      <c r="G472" s="2" t="s">
        <v>742</v>
      </c>
      <c r="H472">
        <v>10</v>
      </c>
    </row>
    <row r="473" spans="1:8" hidden="1">
      <c r="A473" s="2" t="s">
        <v>3025</v>
      </c>
      <c r="B473">
        <v>2019</v>
      </c>
      <c r="C473">
        <v>43810337</v>
      </c>
      <c r="D473" s="2" t="s">
        <v>3772</v>
      </c>
      <c r="E473" s="2" t="s">
        <v>744</v>
      </c>
      <c r="F473" s="2" t="s">
        <v>745</v>
      </c>
      <c r="G473" s="2" t="s">
        <v>742</v>
      </c>
      <c r="H473">
        <v>2815</v>
      </c>
    </row>
    <row r="474" spans="1:8" hidden="1">
      <c r="A474" s="2" t="s">
        <v>3025</v>
      </c>
      <c r="B474">
        <v>2019</v>
      </c>
      <c r="C474">
        <v>43810251</v>
      </c>
      <c r="D474" s="2" t="s">
        <v>3773</v>
      </c>
      <c r="E474" s="2" t="s">
        <v>3774</v>
      </c>
      <c r="F474" s="2" t="s">
        <v>1740</v>
      </c>
      <c r="G474" s="2" t="s">
        <v>742</v>
      </c>
      <c r="H474">
        <v>1</v>
      </c>
    </row>
    <row r="475" spans="1:8" hidden="1">
      <c r="A475" s="2" t="s">
        <v>3025</v>
      </c>
      <c r="B475">
        <v>2019</v>
      </c>
      <c r="C475">
        <v>43806956</v>
      </c>
      <c r="D475" s="2" t="s">
        <v>3775</v>
      </c>
      <c r="E475" s="2" t="s">
        <v>750</v>
      </c>
      <c r="F475" s="2" t="s">
        <v>751</v>
      </c>
      <c r="G475" s="2" t="s">
        <v>742</v>
      </c>
      <c r="H475">
        <v>48</v>
      </c>
    </row>
    <row r="476" spans="1:8" hidden="1">
      <c r="A476" s="2" t="s">
        <v>3025</v>
      </c>
      <c r="B476">
        <v>2019</v>
      </c>
      <c r="C476">
        <v>43809424</v>
      </c>
      <c r="D476" s="2" t="s">
        <v>1197</v>
      </c>
      <c r="E476" s="2" t="s">
        <v>3776</v>
      </c>
      <c r="F476" s="2" t="s">
        <v>3777</v>
      </c>
      <c r="G476" s="2" t="s">
        <v>742</v>
      </c>
      <c r="H476">
        <v>1</v>
      </c>
    </row>
    <row r="477" spans="1:8" hidden="1">
      <c r="A477" s="2" t="s">
        <v>3025</v>
      </c>
      <c r="B477">
        <v>2019</v>
      </c>
      <c r="C477">
        <v>43809911</v>
      </c>
      <c r="D477" s="2" t="s">
        <v>3778</v>
      </c>
      <c r="E477" s="2" t="s">
        <v>3779</v>
      </c>
      <c r="F477" s="2" t="s">
        <v>3508</v>
      </c>
      <c r="G477" s="2" t="s">
        <v>742</v>
      </c>
      <c r="H477">
        <v>3</v>
      </c>
    </row>
    <row r="478" spans="1:8" hidden="1">
      <c r="A478" s="2" t="s">
        <v>3025</v>
      </c>
      <c r="B478">
        <v>2019</v>
      </c>
      <c r="C478">
        <v>43809872</v>
      </c>
      <c r="D478" s="2" t="s">
        <v>3780</v>
      </c>
      <c r="E478" s="2" t="s">
        <v>3781</v>
      </c>
      <c r="F478" s="2" t="s">
        <v>3782</v>
      </c>
      <c r="G478" s="2" t="s">
        <v>742</v>
      </c>
      <c r="H478">
        <v>26</v>
      </c>
    </row>
    <row r="479" spans="1:8" hidden="1">
      <c r="A479" s="2" t="s">
        <v>3025</v>
      </c>
      <c r="B479">
        <v>2019</v>
      </c>
      <c r="C479">
        <v>43809932</v>
      </c>
      <c r="D479" s="2" t="s">
        <v>1200</v>
      </c>
      <c r="E479" s="2" t="s">
        <v>756</v>
      </c>
      <c r="F479" s="2" t="s">
        <v>757</v>
      </c>
      <c r="G479" s="2" t="s">
        <v>742</v>
      </c>
      <c r="H479">
        <v>5</v>
      </c>
    </row>
    <row r="480" spans="1:8" hidden="1">
      <c r="A480" s="2" t="s">
        <v>3025</v>
      </c>
      <c r="B480">
        <v>2019</v>
      </c>
      <c r="C480">
        <v>43811212</v>
      </c>
      <c r="D480" s="2" t="s">
        <v>3783</v>
      </c>
      <c r="E480" s="2" t="s">
        <v>759</v>
      </c>
      <c r="F480" s="2" t="s">
        <v>760</v>
      </c>
      <c r="G480" s="2" t="s">
        <v>742</v>
      </c>
      <c r="H480">
        <v>34</v>
      </c>
    </row>
    <row r="481" spans="1:8" hidden="1">
      <c r="A481" s="2" t="s">
        <v>3025</v>
      </c>
      <c r="B481">
        <v>2019</v>
      </c>
      <c r="C481">
        <v>34104920</v>
      </c>
      <c r="D481" s="2" t="s">
        <v>1203</v>
      </c>
      <c r="E481" s="2" t="s">
        <v>3784</v>
      </c>
      <c r="F481" s="2" t="s">
        <v>3785</v>
      </c>
      <c r="G481" s="2" t="s">
        <v>742</v>
      </c>
      <c r="H481">
        <v>733</v>
      </c>
    </row>
    <row r="482" spans="1:8" hidden="1">
      <c r="A482" s="2" t="s">
        <v>3025</v>
      </c>
      <c r="B482">
        <v>2019</v>
      </c>
      <c r="C482">
        <v>34104185</v>
      </c>
      <c r="D482" s="2" t="s">
        <v>1207</v>
      </c>
      <c r="E482" s="2" t="s">
        <v>3786</v>
      </c>
      <c r="F482" s="2" t="s">
        <v>3787</v>
      </c>
      <c r="G482" s="2" t="s">
        <v>742</v>
      </c>
      <c r="H482">
        <v>2</v>
      </c>
    </row>
    <row r="483" spans="1:8" hidden="1">
      <c r="A483" s="2" t="s">
        <v>3025</v>
      </c>
      <c r="B483">
        <v>2019</v>
      </c>
      <c r="C483">
        <v>34104884</v>
      </c>
      <c r="D483" s="2" t="s">
        <v>1209</v>
      </c>
      <c r="E483" s="2" t="s">
        <v>762</v>
      </c>
      <c r="F483" s="2" t="s">
        <v>763</v>
      </c>
      <c r="G483" s="2" t="s">
        <v>742</v>
      </c>
      <c r="H483">
        <v>1</v>
      </c>
    </row>
    <row r="484" spans="1:8" hidden="1">
      <c r="A484" s="2" t="s">
        <v>3025</v>
      </c>
      <c r="B484">
        <v>2019</v>
      </c>
      <c r="C484">
        <v>34105138</v>
      </c>
      <c r="D484" s="2" t="s">
        <v>3788</v>
      </c>
      <c r="E484" s="2" t="s">
        <v>765</v>
      </c>
      <c r="F484" s="2" t="s">
        <v>3789</v>
      </c>
      <c r="G484" s="2" t="s">
        <v>742</v>
      </c>
      <c r="H484">
        <v>42</v>
      </c>
    </row>
    <row r="485" spans="1:8" hidden="1">
      <c r="A485" s="2" t="s">
        <v>3025</v>
      </c>
      <c r="B485">
        <v>2019</v>
      </c>
      <c r="C485">
        <v>34105229</v>
      </c>
      <c r="D485" s="2" t="s">
        <v>1212</v>
      </c>
      <c r="E485" s="2" t="s">
        <v>3790</v>
      </c>
      <c r="F485" s="2" t="s">
        <v>3791</v>
      </c>
      <c r="G485" s="2" t="s">
        <v>742</v>
      </c>
      <c r="H485">
        <v>34</v>
      </c>
    </row>
    <row r="486" spans="1:8" hidden="1">
      <c r="A486" s="2" t="s">
        <v>3025</v>
      </c>
      <c r="B486">
        <v>2019</v>
      </c>
      <c r="C486">
        <v>34103165</v>
      </c>
      <c r="D486" s="2" t="s">
        <v>1215</v>
      </c>
      <c r="E486" s="2" t="s">
        <v>3792</v>
      </c>
      <c r="F486" s="2" t="s">
        <v>3793</v>
      </c>
      <c r="G486" s="2" t="s">
        <v>742</v>
      </c>
      <c r="H486">
        <v>3</v>
      </c>
    </row>
    <row r="487" spans="1:8" hidden="1">
      <c r="A487" s="2" t="s">
        <v>3025</v>
      </c>
      <c r="B487">
        <v>2019</v>
      </c>
      <c r="C487">
        <v>34105106</v>
      </c>
      <c r="D487" s="2" t="s">
        <v>1221</v>
      </c>
      <c r="E487" s="2" t="s">
        <v>3794</v>
      </c>
      <c r="F487" s="2" t="s">
        <v>3795</v>
      </c>
      <c r="G487" s="2" t="s">
        <v>742</v>
      </c>
      <c r="H487">
        <v>41</v>
      </c>
    </row>
    <row r="488" spans="1:8" hidden="1">
      <c r="A488" s="2" t="s">
        <v>3025</v>
      </c>
      <c r="B488">
        <v>2019</v>
      </c>
      <c r="C488">
        <v>34105309</v>
      </c>
      <c r="D488" s="2" t="s">
        <v>1230</v>
      </c>
      <c r="E488" s="2" t="s">
        <v>771</v>
      </c>
      <c r="F488" s="2" t="s">
        <v>772</v>
      </c>
      <c r="G488" s="2" t="s">
        <v>742</v>
      </c>
      <c r="H488">
        <v>5</v>
      </c>
    </row>
    <row r="489" spans="1:8" hidden="1">
      <c r="A489" s="2" t="s">
        <v>3025</v>
      </c>
      <c r="B489">
        <v>2019</v>
      </c>
      <c r="C489">
        <v>34105195</v>
      </c>
      <c r="D489" s="2" t="s">
        <v>1232</v>
      </c>
      <c r="E489" s="2" t="s">
        <v>774</v>
      </c>
      <c r="F489" s="2" t="s">
        <v>775</v>
      </c>
      <c r="G489" s="2" t="s">
        <v>742</v>
      </c>
      <c r="H489">
        <v>20</v>
      </c>
    </row>
    <row r="490" spans="1:8" hidden="1">
      <c r="A490" s="2" t="s">
        <v>3025</v>
      </c>
      <c r="B490">
        <v>2019</v>
      </c>
      <c r="C490">
        <v>34105631</v>
      </c>
      <c r="D490" s="2" t="s">
        <v>1235</v>
      </c>
      <c r="E490" s="2" t="s">
        <v>777</v>
      </c>
      <c r="F490" s="2" t="s">
        <v>778</v>
      </c>
      <c r="G490" s="2" t="s">
        <v>742</v>
      </c>
      <c r="H490">
        <v>21</v>
      </c>
    </row>
    <row r="491" spans="1:8" hidden="1">
      <c r="A491" s="2" t="s">
        <v>3025</v>
      </c>
      <c r="B491">
        <v>2019</v>
      </c>
      <c r="C491">
        <v>34103314</v>
      </c>
      <c r="D491" s="2" t="s">
        <v>1238</v>
      </c>
      <c r="E491" s="2" t="s">
        <v>780</v>
      </c>
      <c r="F491" s="2" t="s">
        <v>781</v>
      </c>
      <c r="G491" s="2" t="s">
        <v>742</v>
      </c>
      <c r="H491">
        <v>1646</v>
      </c>
    </row>
    <row r="492" spans="1:8" hidden="1">
      <c r="A492" s="2" t="s">
        <v>3025</v>
      </c>
      <c r="B492">
        <v>2019</v>
      </c>
      <c r="C492">
        <v>34136939</v>
      </c>
      <c r="D492" s="2" t="s">
        <v>1243</v>
      </c>
      <c r="E492" s="2" t="s">
        <v>783</v>
      </c>
      <c r="F492" s="2" t="s">
        <v>784</v>
      </c>
      <c r="G492" s="2" t="s">
        <v>785</v>
      </c>
      <c r="H492">
        <v>90</v>
      </c>
    </row>
    <row r="493" spans="1:8" hidden="1">
      <c r="A493" s="2" t="s">
        <v>3025</v>
      </c>
      <c r="B493">
        <v>2019</v>
      </c>
      <c r="C493">
        <v>34101717</v>
      </c>
      <c r="D493" s="2" t="s">
        <v>1246</v>
      </c>
      <c r="E493" s="2" t="s">
        <v>3796</v>
      </c>
      <c r="F493" s="2" t="s">
        <v>811</v>
      </c>
      <c r="G493" s="2" t="s">
        <v>785</v>
      </c>
      <c r="H493">
        <v>1</v>
      </c>
    </row>
    <row r="494" spans="1:8" hidden="1">
      <c r="A494" s="2" t="s">
        <v>3025</v>
      </c>
      <c r="B494">
        <v>2019</v>
      </c>
      <c r="C494">
        <v>34105055</v>
      </c>
      <c r="D494" s="2" t="s">
        <v>3797</v>
      </c>
      <c r="E494" s="2" t="s">
        <v>3798</v>
      </c>
      <c r="F494" s="2" t="s">
        <v>831</v>
      </c>
      <c r="G494" s="2" t="s">
        <v>785</v>
      </c>
      <c r="H494">
        <v>1</v>
      </c>
    </row>
    <row r="495" spans="1:8" hidden="1">
      <c r="A495" s="2" t="s">
        <v>3025</v>
      </c>
      <c r="B495">
        <v>2019</v>
      </c>
      <c r="C495">
        <v>34104145</v>
      </c>
      <c r="D495" s="2" t="s">
        <v>3799</v>
      </c>
      <c r="E495" s="2" t="s">
        <v>3800</v>
      </c>
      <c r="F495" s="2" t="s">
        <v>3801</v>
      </c>
      <c r="G495" s="2" t="s">
        <v>785</v>
      </c>
      <c r="H495">
        <v>15</v>
      </c>
    </row>
    <row r="496" spans="1:8" hidden="1">
      <c r="A496" s="2" t="s">
        <v>3025</v>
      </c>
      <c r="B496">
        <v>2019</v>
      </c>
      <c r="C496">
        <v>34105188</v>
      </c>
      <c r="D496" s="2" t="s">
        <v>1249</v>
      </c>
      <c r="E496" s="2" t="s">
        <v>3802</v>
      </c>
      <c r="F496" s="2" t="s">
        <v>784</v>
      </c>
      <c r="G496" s="2" t="s">
        <v>785</v>
      </c>
      <c r="H496">
        <v>33</v>
      </c>
    </row>
    <row r="497" spans="1:8" hidden="1">
      <c r="A497" s="2" t="s">
        <v>3025</v>
      </c>
      <c r="B497">
        <v>2019</v>
      </c>
      <c r="C497">
        <v>34102652</v>
      </c>
      <c r="D497" s="2" t="s">
        <v>3803</v>
      </c>
      <c r="E497" s="2" t="s">
        <v>3804</v>
      </c>
      <c r="F497" s="2" t="s">
        <v>3801</v>
      </c>
      <c r="G497" s="2" t="s">
        <v>785</v>
      </c>
      <c r="H497">
        <v>8</v>
      </c>
    </row>
    <row r="498" spans="1:8" hidden="1">
      <c r="A498" s="2" t="s">
        <v>3025</v>
      </c>
      <c r="B498">
        <v>2019</v>
      </c>
      <c r="C498">
        <v>34105616</v>
      </c>
      <c r="D498" s="2" t="s">
        <v>3805</v>
      </c>
      <c r="E498" s="2" t="s">
        <v>3806</v>
      </c>
      <c r="F498" s="2" t="s">
        <v>3807</v>
      </c>
      <c r="G498" s="2" t="s">
        <v>785</v>
      </c>
      <c r="H498">
        <v>1</v>
      </c>
    </row>
    <row r="499" spans="1:8" hidden="1">
      <c r="A499" s="2" t="s">
        <v>3025</v>
      </c>
      <c r="B499">
        <v>2019</v>
      </c>
      <c r="C499">
        <v>34105041</v>
      </c>
      <c r="D499" s="2" t="s">
        <v>3808</v>
      </c>
      <c r="E499" s="2" t="s">
        <v>3809</v>
      </c>
      <c r="F499" s="2" t="s">
        <v>3810</v>
      </c>
      <c r="G499" s="2" t="s">
        <v>785</v>
      </c>
      <c r="H499">
        <v>2</v>
      </c>
    </row>
    <row r="500" spans="1:8" hidden="1">
      <c r="A500" s="2" t="s">
        <v>3025</v>
      </c>
      <c r="B500">
        <v>2019</v>
      </c>
      <c r="C500">
        <v>34102463</v>
      </c>
      <c r="D500" s="2" t="s">
        <v>1251</v>
      </c>
      <c r="E500" s="2" t="s">
        <v>3811</v>
      </c>
      <c r="F500" s="2" t="s">
        <v>791</v>
      </c>
      <c r="G500" s="2" t="s">
        <v>785</v>
      </c>
      <c r="H500">
        <v>17</v>
      </c>
    </row>
    <row r="501" spans="1:8" hidden="1">
      <c r="A501" s="2" t="s">
        <v>3025</v>
      </c>
      <c r="B501">
        <v>2019</v>
      </c>
      <c r="C501">
        <v>34105714</v>
      </c>
      <c r="D501" s="2" t="s">
        <v>3812</v>
      </c>
      <c r="E501" s="2" t="s">
        <v>787</v>
      </c>
      <c r="F501" s="2" t="s">
        <v>788</v>
      </c>
      <c r="G501" s="2" t="s">
        <v>785</v>
      </c>
      <c r="H501">
        <v>6</v>
      </c>
    </row>
    <row r="502" spans="1:8" hidden="1">
      <c r="A502" s="2" t="s">
        <v>3025</v>
      </c>
      <c r="B502">
        <v>2019</v>
      </c>
      <c r="C502">
        <v>54312627</v>
      </c>
      <c r="D502" s="2" t="s">
        <v>3813</v>
      </c>
      <c r="E502" s="2" t="s">
        <v>3814</v>
      </c>
      <c r="F502" s="2" t="s">
        <v>3815</v>
      </c>
      <c r="G502" s="2" t="s">
        <v>785</v>
      </c>
      <c r="H502">
        <v>1</v>
      </c>
    </row>
    <row r="503" spans="1:8" hidden="1">
      <c r="A503" s="2" t="s">
        <v>3025</v>
      </c>
      <c r="B503">
        <v>2019</v>
      </c>
      <c r="C503">
        <v>54309353</v>
      </c>
      <c r="D503" s="2" t="s">
        <v>3816</v>
      </c>
      <c r="E503" s="2" t="s">
        <v>790</v>
      </c>
      <c r="F503" s="2" t="s">
        <v>791</v>
      </c>
      <c r="G503" s="2" t="s">
        <v>785</v>
      </c>
      <c r="H503">
        <v>2</v>
      </c>
    </row>
    <row r="504" spans="1:8" hidden="1">
      <c r="A504" s="2" t="s">
        <v>3025</v>
      </c>
      <c r="B504">
        <v>2019</v>
      </c>
      <c r="C504">
        <v>54313257</v>
      </c>
      <c r="D504" s="2" t="s">
        <v>1253</v>
      </c>
      <c r="E504" s="2" t="s">
        <v>3817</v>
      </c>
      <c r="F504" s="2" t="s">
        <v>3818</v>
      </c>
      <c r="G504" s="2" t="s">
        <v>785</v>
      </c>
      <c r="H504">
        <v>6</v>
      </c>
    </row>
    <row r="505" spans="1:8" hidden="1">
      <c r="A505" s="2" t="s">
        <v>3025</v>
      </c>
      <c r="B505">
        <v>2019</v>
      </c>
      <c r="C505">
        <v>54313481</v>
      </c>
      <c r="D505" s="2" t="s">
        <v>1256</v>
      </c>
      <c r="E505" s="2" t="s">
        <v>3819</v>
      </c>
      <c r="F505" s="2" t="s">
        <v>3820</v>
      </c>
      <c r="G505" s="2" t="s">
        <v>785</v>
      </c>
      <c r="H505">
        <v>43</v>
      </c>
    </row>
    <row r="506" spans="1:8" hidden="1">
      <c r="A506" s="2" t="s">
        <v>3025</v>
      </c>
      <c r="B506">
        <v>2019</v>
      </c>
      <c r="C506">
        <v>54315503</v>
      </c>
      <c r="D506" s="2" t="s">
        <v>3821</v>
      </c>
      <c r="E506" s="2" t="s">
        <v>3822</v>
      </c>
      <c r="F506" s="2" t="s">
        <v>791</v>
      </c>
      <c r="G506" s="2" t="s">
        <v>785</v>
      </c>
      <c r="H506">
        <v>21</v>
      </c>
    </row>
    <row r="507" spans="1:8" hidden="1">
      <c r="A507" s="2" t="s">
        <v>3025</v>
      </c>
      <c r="B507">
        <v>2019</v>
      </c>
      <c r="C507">
        <v>54306127</v>
      </c>
      <c r="D507" s="2" t="s">
        <v>1259</v>
      </c>
      <c r="E507" s="2" t="s">
        <v>793</v>
      </c>
      <c r="F507" s="2" t="s">
        <v>794</v>
      </c>
      <c r="G507" s="2" t="s">
        <v>785</v>
      </c>
      <c r="H507">
        <v>18</v>
      </c>
    </row>
    <row r="508" spans="1:8" hidden="1">
      <c r="A508" s="2" t="s">
        <v>3025</v>
      </c>
      <c r="B508">
        <v>2019</v>
      </c>
      <c r="C508">
        <v>54314277</v>
      </c>
      <c r="D508" s="2" t="s">
        <v>3823</v>
      </c>
      <c r="E508" s="2" t="s">
        <v>796</v>
      </c>
      <c r="F508" s="2" t="s">
        <v>784</v>
      </c>
      <c r="G508" s="2" t="s">
        <v>785</v>
      </c>
      <c r="H508">
        <v>2</v>
      </c>
    </row>
    <row r="509" spans="1:8" hidden="1">
      <c r="A509" s="2" t="s">
        <v>3025</v>
      </c>
      <c r="B509">
        <v>2019</v>
      </c>
      <c r="C509">
        <v>54305482</v>
      </c>
      <c r="D509" s="2" t="s">
        <v>1262</v>
      </c>
      <c r="E509" s="2" t="s">
        <v>3824</v>
      </c>
      <c r="F509" s="2" t="s">
        <v>3825</v>
      </c>
      <c r="G509" s="2" t="s">
        <v>785</v>
      </c>
      <c r="H509">
        <v>4</v>
      </c>
    </row>
    <row r="510" spans="1:8" hidden="1">
      <c r="A510" s="2" t="s">
        <v>3025</v>
      </c>
      <c r="B510">
        <v>2019</v>
      </c>
      <c r="C510">
        <v>54307126</v>
      </c>
      <c r="D510" s="2" t="s">
        <v>1265</v>
      </c>
      <c r="E510" s="2" t="s">
        <v>3826</v>
      </c>
      <c r="F510" s="2" t="s">
        <v>3827</v>
      </c>
      <c r="G510" s="2" t="s">
        <v>785</v>
      </c>
      <c r="H510">
        <v>8</v>
      </c>
    </row>
    <row r="511" spans="1:8" hidden="1">
      <c r="A511" s="2" t="s">
        <v>3025</v>
      </c>
      <c r="B511">
        <v>2019</v>
      </c>
      <c r="C511">
        <v>54301610</v>
      </c>
      <c r="D511" s="2" t="s">
        <v>1267</v>
      </c>
      <c r="E511" s="2" t="s">
        <v>3828</v>
      </c>
      <c r="F511" s="2" t="s">
        <v>784</v>
      </c>
      <c r="G511" s="2" t="s">
        <v>785</v>
      </c>
      <c r="H511">
        <v>14</v>
      </c>
    </row>
    <row r="512" spans="1:8" hidden="1">
      <c r="A512" s="2" t="s">
        <v>3025</v>
      </c>
      <c r="B512">
        <v>2019</v>
      </c>
      <c r="C512">
        <v>54303892</v>
      </c>
      <c r="D512" s="2" t="s">
        <v>3829</v>
      </c>
      <c r="E512" s="2" t="s">
        <v>800</v>
      </c>
      <c r="F512" s="2" t="s">
        <v>801</v>
      </c>
      <c r="G512" s="2" t="s">
        <v>785</v>
      </c>
      <c r="H512">
        <v>2</v>
      </c>
    </row>
    <row r="513" spans="1:8" hidden="1">
      <c r="A513" s="2" t="s">
        <v>3025</v>
      </c>
      <c r="B513">
        <v>2019</v>
      </c>
      <c r="C513">
        <v>54303117</v>
      </c>
      <c r="D513" s="2" t="s">
        <v>3830</v>
      </c>
      <c r="E513" s="2" t="s">
        <v>803</v>
      </c>
      <c r="F513" s="2" t="s">
        <v>784</v>
      </c>
      <c r="G513" s="2" t="s">
        <v>785</v>
      </c>
      <c r="H513">
        <v>18</v>
      </c>
    </row>
    <row r="514" spans="1:8" hidden="1">
      <c r="A514" s="2" t="s">
        <v>3025</v>
      </c>
      <c r="B514">
        <v>2019</v>
      </c>
      <c r="C514">
        <v>54309531</v>
      </c>
      <c r="D514" s="2" t="s">
        <v>3831</v>
      </c>
      <c r="E514" s="2" t="s">
        <v>3832</v>
      </c>
      <c r="F514" s="2" t="s">
        <v>3833</v>
      </c>
      <c r="G514" s="2" t="s">
        <v>785</v>
      </c>
      <c r="H514">
        <v>3</v>
      </c>
    </row>
    <row r="515" spans="1:8" hidden="1">
      <c r="A515" s="2" t="s">
        <v>3025</v>
      </c>
      <c r="B515">
        <v>2019</v>
      </c>
      <c r="C515">
        <v>54315338</v>
      </c>
      <c r="D515" s="2" t="s">
        <v>3834</v>
      </c>
      <c r="E515" s="2" t="s">
        <v>807</v>
      </c>
      <c r="F515" s="2" t="s">
        <v>808</v>
      </c>
      <c r="G515" s="2" t="s">
        <v>785</v>
      </c>
      <c r="H515">
        <v>2</v>
      </c>
    </row>
    <row r="516" spans="1:8" hidden="1">
      <c r="A516" s="2" t="s">
        <v>3025</v>
      </c>
      <c r="B516">
        <v>2019</v>
      </c>
      <c r="C516">
        <v>54314655</v>
      </c>
      <c r="D516" s="2" t="s">
        <v>1270</v>
      </c>
      <c r="E516" s="2" t="s">
        <v>3835</v>
      </c>
      <c r="F516" s="2" t="s">
        <v>3825</v>
      </c>
      <c r="G516" s="2" t="s">
        <v>785</v>
      </c>
      <c r="H516">
        <v>1</v>
      </c>
    </row>
    <row r="517" spans="1:8" hidden="1">
      <c r="A517" s="2" t="s">
        <v>3025</v>
      </c>
      <c r="B517">
        <v>2019</v>
      </c>
      <c r="C517">
        <v>54339122</v>
      </c>
      <c r="D517" s="2" t="s">
        <v>1275</v>
      </c>
      <c r="E517" s="2" t="s">
        <v>3836</v>
      </c>
      <c r="F517" s="2" t="s">
        <v>831</v>
      </c>
      <c r="G517" s="2" t="s">
        <v>785</v>
      </c>
      <c r="H517">
        <v>12</v>
      </c>
    </row>
    <row r="518" spans="1:8" hidden="1">
      <c r="A518" s="2" t="s">
        <v>3025</v>
      </c>
      <c r="B518">
        <v>2019</v>
      </c>
      <c r="C518">
        <v>54314939</v>
      </c>
      <c r="D518" s="2" t="s">
        <v>3837</v>
      </c>
      <c r="E518" s="2" t="s">
        <v>3838</v>
      </c>
      <c r="F518" s="2" t="s">
        <v>831</v>
      </c>
      <c r="G518" s="2" t="s">
        <v>785</v>
      </c>
      <c r="H518">
        <v>18</v>
      </c>
    </row>
    <row r="519" spans="1:8" hidden="1">
      <c r="A519" s="2" t="s">
        <v>3025</v>
      </c>
      <c r="B519">
        <v>2019</v>
      </c>
      <c r="C519">
        <v>54312694</v>
      </c>
      <c r="D519" s="2" t="s">
        <v>3839</v>
      </c>
      <c r="E519" s="2" t="s">
        <v>3840</v>
      </c>
      <c r="F519" s="2" t="s">
        <v>3841</v>
      </c>
      <c r="G519" s="2" t="s">
        <v>785</v>
      </c>
      <c r="H519">
        <v>1</v>
      </c>
    </row>
    <row r="520" spans="1:8" hidden="1">
      <c r="A520" s="2" t="s">
        <v>3025</v>
      </c>
      <c r="B520">
        <v>2019</v>
      </c>
      <c r="C520">
        <v>54312736</v>
      </c>
      <c r="D520" s="2" t="s">
        <v>3842</v>
      </c>
      <c r="E520" s="2" t="s">
        <v>3843</v>
      </c>
      <c r="F520" s="2" t="s">
        <v>3844</v>
      </c>
      <c r="G520" s="2" t="s">
        <v>785</v>
      </c>
      <c r="H520">
        <v>2</v>
      </c>
    </row>
    <row r="521" spans="1:8" hidden="1">
      <c r="A521" s="2" t="s">
        <v>3025</v>
      </c>
      <c r="B521">
        <v>2019</v>
      </c>
      <c r="C521">
        <v>54309645</v>
      </c>
      <c r="D521" s="2" t="s">
        <v>3845</v>
      </c>
      <c r="E521" s="2" t="s">
        <v>3846</v>
      </c>
      <c r="F521" s="2" t="s">
        <v>3847</v>
      </c>
      <c r="G521" s="2" t="s">
        <v>785</v>
      </c>
      <c r="H521">
        <v>14</v>
      </c>
    </row>
    <row r="522" spans="1:8" hidden="1">
      <c r="A522" s="2" t="s">
        <v>3025</v>
      </c>
      <c r="B522">
        <v>2019</v>
      </c>
      <c r="C522">
        <v>54315049</v>
      </c>
      <c r="D522" s="2" t="s">
        <v>1280</v>
      </c>
      <c r="E522" s="2" t="s">
        <v>3848</v>
      </c>
      <c r="F522" s="2" t="s">
        <v>831</v>
      </c>
      <c r="G522" s="2" t="s">
        <v>785</v>
      </c>
      <c r="H522">
        <v>2</v>
      </c>
    </row>
    <row r="523" spans="1:8" hidden="1">
      <c r="A523" s="2" t="s">
        <v>3025</v>
      </c>
      <c r="B523">
        <v>2019</v>
      </c>
      <c r="C523">
        <v>54314740</v>
      </c>
      <c r="D523" s="2" t="s">
        <v>1283</v>
      </c>
      <c r="E523" s="2" t="s">
        <v>3849</v>
      </c>
      <c r="F523" s="2" t="s">
        <v>3850</v>
      </c>
      <c r="G523" s="2" t="s">
        <v>785</v>
      </c>
      <c r="H523">
        <v>17</v>
      </c>
    </row>
    <row r="524" spans="1:8" hidden="1">
      <c r="A524" s="2" t="s">
        <v>3025</v>
      </c>
      <c r="B524">
        <v>2019</v>
      </c>
      <c r="C524">
        <v>54314950</v>
      </c>
      <c r="D524" s="2" t="s">
        <v>1286</v>
      </c>
      <c r="E524" s="2" t="s">
        <v>3851</v>
      </c>
      <c r="F524" s="2" t="s">
        <v>3847</v>
      </c>
      <c r="G524" s="2" t="s">
        <v>785</v>
      </c>
      <c r="H524">
        <v>66</v>
      </c>
    </row>
    <row r="525" spans="1:8" hidden="1">
      <c r="A525" s="2" t="s">
        <v>3025</v>
      </c>
      <c r="B525">
        <v>2019</v>
      </c>
      <c r="C525">
        <v>54314093</v>
      </c>
      <c r="D525" s="2" t="s">
        <v>3852</v>
      </c>
      <c r="E525" s="2" t="s">
        <v>3853</v>
      </c>
      <c r="F525" s="2" t="s">
        <v>3801</v>
      </c>
      <c r="G525" s="2" t="s">
        <v>785</v>
      </c>
      <c r="H525">
        <v>1</v>
      </c>
    </row>
    <row r="526" spans="1:8" hidden="1">
      <c r="A526" s="2" t="s">
        <v>3025</v>
      </c>
      <c r="B526">
        <v>2019</v>
      </c>
      <c r="C526">
        <v>54311637</v>
      </c>
      <c r="D526" s="2" t="s">
        <v>1292</v>
      </c>
      <c r="E526" s="2" t="s">
        <v>3854</v>
      </c>
      <c r="F526" s="2" t="s">
        <v>3847</v>
      </c>
      <c r="G526" s="2" t="s">
        <v>785</v>
      </c>
      <c r="H526">
        <v>1</v>
      </c>
    </row>
    <row r="527" spans="1:8" hidden="1">
      <c r="A527" s="2" t="s">
        <v>3025</v>
      </c>
      <c r="B527">
        <v>2019</v>
      </c>
      <c r="C527">
        <v>54306352</v>
      </c>
      <c r="D527" s="2" t="s">
        <v>1295</v>
      </c>
      <c r="E527" s="2" t="s">
        <v>810</v>
      </c>
      <c r="F527" s="2" t="s">
        <v>811</v>
      </c>
      <c r="G527" s="2" t="s">
        <v>785</v>
      </c>
      <c r="H527">
        <v>1</v>
      </c>
    </row>
    <row r="528" spans="1:8" hidden="1">
      <c r="A528" s="2" t="s">
        <v>3025</v>
      </c>
      <c r="B528">
        <v>2019</v>
      </c>
      <c r="C528">
        <v>54315494</v>
      </c>
      <c r="D528" s="2" t="s">
        <v>1297</v>
      </c>
      <c r="E528" s="2" t="s">
        <v>3855</v>
      </c>
      <c r="F528" s="2" t="s">
        <v>814</v>
      </c>
      <c r="G528" s="2" t="s">
        <v>785</v>
      </c>
      <c r="H528">
        <v>52</v>
      </c>
    </row>
    <row r="529" spans="1:8" hidden="1">
      <c r="A529" s="2" t="s">
        <v>3025</v>
      </c>
      <c r="B529">
        <v>2019</v>
      </c>
      <c r="C529">
        <v>54314250</v>
      </c>
      <c r="D529" s="2" t="s">
        <v>3856</v>
      </c>
      <c r="E529" s="2" t="s">
        <v>816</v>
      </c>
      <c r="F529" s="2" t="s">
        <v>817</v>
      </c>
      <c r="G529" s="2" t="s">
        <v>785</v>
      </c>
      <c r="H529">
        <v>26</v>
      </c>
    </row>
    <row r="530" spans="1:8" hidden="1">
      <c r="A530" s="2" t="s">
        <v>3025</v>
      </c>
      <c r="B530">
        <v>2019</v>
      </c>
      <c r="C530">
        <v>54310714</v>
      </c>
      <c r="D530" s="2" t="s">
        <v>1300</v>
      </c>
      <c r="E530" s="2" t="s">
        <v>3857</v>
      </c>
      <c r="F530" s="2" t="s">
        <v>3850</v>
      </c>
      <c r="G530" s="2" t="s">
        <v>785</v>
      </c>
      <c r="H530">
        <v>4</v>
      </c>
    </row>
    <row r="531" spans="1:8" hidden="1">
      <c r="A531" s="2" t="s">
        <v>3025</v>
      </c>
      <c r="B531">
        <v>2019</v>
      </c>
      <c r="C531">
        <v>54312890</v>
      </c>
      <c r="D531" s="2" t="s">
        <v>3858</v>
      </c>
      <c r="E531" s="2" t="s">
        <v>822</v>
      </c>
      <c r="F531" s="2" t="s">
        <v>784</v>
      </c>
      <c r="G531" s="2" t="s">
        <v>785</v>
      </c>
      <c r="H531">
        <v>1186</v>
      </c>
    </row>
    <row r="532" spans="1:8" hidden="1">
      <c r="A532" s="2" t="s">
        <v>3025</v>
      </c>
      <c r="B532">
        <v>2019</v>
      </c>
      <c r="C532">
        <v>54314767</v>
      </c>
      <c r="D532" s="2" t="s">
        <v>3859</v>
      </c>
      <c r="E532" s="2" t="s">
        <v>3860</v>
      </c>
      <c r="F532" s="2" t="s">
        <v>3861</v>
      </c>
      <c r="G532" s="2" t="s">
        <v>785</v>
      </c>
      <c r="H532">
        <v>38</v>
      </c>
    </row>
    <row r="533" spans="1:8" hidden="1">
      <c r="A533" s="2" t="s">
        <v>3025</v>
      </c>
      <c r="B533">
        <v>2019</v>
      </c>
      <c r="C533">
        <v>54310721</v>
      </c>
      <c r="D533" s="2" t="s">
        <v>1309</v>
      </c>
      <c r="E533" s="2" t="s">
        <v>3862</v>
      </c>
      <c r="F533" s="2" t="s">
        <v>3863</v>
      </c>
      <c r="G533" s="2" t="s">
        <v>785</v>
      </c>
      <c r="H533">
        <v>4</v>
      </c>
    </row>
    <row r="534" spans="1:8" hidden="1">
      <c r="A534" s="2" t="s">
        <v>3025</v>
      </c>
      <c r="B534">
        <v>2019</v>
      </c>
      <c r="C534">
        <v>54305733</v>
      </c>
      <c r="D534" s="2" t="s">
        <v>3864</v>
      </c>
      <c r="E534" s="2" t="s">
        <v>827</v>
      </c>
      <c r="F534" s="2" t="s">
        <v>828</v>
      </c>
      <c r="G534" s="2" t="s">
        <v>785</v>
      </c>
      <c r="H534">
        <v>3</v>
      </c>
    </row>
    <row r="535" spans="1:8" hidden="1">
      <c r="A535" s="2" t="s">
        <v>3025</v>
      </c>
      <c r="B535">
        <v>2019</v>
      </c>
      <c r="C535">
        <v>54313379</v>
      </c>
      <c r="D535" s="2" t="s">
        <v>3865</v>
      </c>
      <c r="E535" s="2" t="s">
        <v>830</v>
      </c>
      <c r="F535" s="2" t="s">
        <v>831</v>
      </c>
      <c r="G535" s="2" t="s">
        <v>785</v>
      </c>
      <c r="H535">
        <v>1971</v>
      </c>
    </row>
    <row r="536" spans="1:8" hidden="1">
      <c r="A536" s="2" t="s">
        <v>3025</v>
      </c>
      <c r="B536">
        <v>2019</v>
      </c>
      <c r="C536">
        <v>54306091</v>
      </c>
      <c r="D536" s="2" t="s">
        <v>3866</v>
      </c>
      <c r="E536" s="2" t="s">
        <v>3867</v>
      </c>
      <c r="F536" s="2" t="s">
        <v>3815</v>
      </c>
      <c r="G536" s="2" t="s">
        <v>785</v>
      </c>
      <c r="H536">
        <v>3</v>
      </c>
    </row>
    <row r="537" spans="1:8" hidden="1">
      <c r="A537" s="2" t="s">
        <v>3025</v>
      </c>
      <c r="B537">
        <v>2019</v>
      </c>
      <c r="C537">
        <v>54314761</v>
      </c>
      <c r="D537" s="2" t="s">
        <v>1311</v>
      </c>
      <c r="E537" s="2" t="s">
        <v>3868</v>
      </c>
      <c r="F537" s="2" t="s">
        <v>811</v>
      </c>
      <c r="G537" s="2" t="s">
        <v>785</v>
      </c>
      <c r="H537">
        <v>1</v>
      </c>
    </row>
    <row r="538" spans="1:8" hidden="1">
      <c r="A538" s="2" t="s">
        <v>3025</v>
      </c>
      <c r="B538">
        <v>2019</v>
      </c>
      <c r="C538">
        <v>54303230</v>
      </c>
      <c r="D538" s="2" t="s">
        <v>3869</v>
      </c>
      <c r="E538" s="2" t="s">
        <v>3870</v>
      </c>
      <c r="F538" s="2" t="s">
        <v>3871</v>
      </c>
      <c r="G538" s="2" t="s">
        <v>785</v>
      </c>
      <c r="H538">
        <v>5</v>
      </c>
    </row>
    <row r="539" spans="1:8" hidden="1">
      <c r="A539" s="2" t="s">
        <v>3025</v>
      </c>
      <c r="B539">
        <v>2019</v>
      </c>
      <c r="C539">
        <v>54310952</v>
      </c>
      <c r="D539" s="2" t="s">
        <v>3872</v>
      </c>
      <c r="E539" s="2" t="s">
        <v>3873</v>
      </c>
      <c r="F539" s="2" t="s">
        <v>784</v>
      </c>
      <c r="G539" s="2" t="s">
        <v>785</v>
      </c>
      <c r="H539">
        <v>1800</v>
      </c>
    </row>
    <row r="540" spans="1:8" hidden="1">
      <c r="A540" s="2" t="s">
        <v>3025</v>
      </c>
      <c r="B540">
        <v>2019</v>
      </c>
      <c r="C540">
        <v>54311493</v>
      </c>
      <c r="D540" s="2" t="s">
        <v>3874</v>
      </c>
      <c r="E540" s="2" t="s">
        <v>3875</v>
      </c>
      <c r="F540" s="2" t="s">
        <v>3825</v>
      </c>
      <c r="G540" s="2" t="s">
        <v>785</v>
      </c>
      <c r="H540">
        <v>7</v>
      </c>
    </row>
    <row r="541" spans="1:8" hidden="1">
      <c r="A541" s="2" t="s">
        <v>3025</v>
      </c>
      <c r="B541">
        <v>2019</v>
      </c>
      <c r="C541">
        <v>54314844</v>
      </c>
      <c r="D541" s="2" t="s">
        <v>1314</v>
      </c>
      <c r="E541" s="2" t="s">
        <v>3876</v>
      </c>
      <c r="F541" s="2" t="s">
        <v>811</v>
      </c>
      <c r="G541" s="2" t="s">
        <v>785</v>
      </c>
      <c r="H541">
        <v>143</v>
      </c>
    </row>
    <row r="542" spans="1:8" hidden="1">
      <c r="A542" s="2" t="s">
        <v>3025</v>
      </c>
      <c r="B542">
        <v>2019</v>
      </c>
      <c r="C542">
        <v>54314542</v>
      </c>
      <c r="D542" s="2" t="s">
        <v>3877</v>
      </c>
      <c r="E542" s="2" t="s">
        <v>3878</v>
      </c>
      <c r="F542" s="2" t="s">
        <v>3879</v>
      </c>
      <c r="G542" s="2" t="s">
        <v>785</v>
      </c>
      <c r="H542">
        <v>1</v>
      </c>
    </row>
    <row r="543" spans="1:8" hidden="1">
      <c r="A543" s="2" t="s">
        <v>3025</v>
      </c>
      <c r="B543">
        <v>2019</v>
      </c>
      <c r="C543">
        <v>54310286</v>
      </c>
      <c r="D543" s="2" t="s">
        <v>1317</v>
      </c>
      <c r="E543" s="2" t="s">
        <v>3880</v>
      </c>
      <c r="F543" s="2" t="s">
        <v>811</v>
      </c>
      <c r="G543" s="2" t="s">
        <v>785</v>
      </c>
      <c r="H543">
        <v>96</v>
      </c>
    </row>
    <row r="544" spans="1:8" hidden="1">
      <c r="A544" s="2" t="s">
        <v>3025</v>
      </c>
      <c r="B544">
        <v>2019</v>
      </c>
      <c r="C544">
        <v>54314962</v>
      </c>
      <c r="D544" s="2" t="s">
        <v>1320</v>
      </c>
      <c r="E544" s="2" t="s">
        <v>3881</v>
      </c>
      <c r="F544" s="2" t="s">
        <v>3882</v>
      </c>
      <c r="G544" s="2" t="s">
        <v>785</v>
      </c>
      <c r="H544">
        <v>3</v>
      </c>
    </row>
    <row r="545" spans="1:8" hidden="1">
      <c r="A545" s="2" t="s">
        <v>3025</v>
      </c>
      <c r="B545">
        <v>2019</v>
      </c>
      <c r="C545">
        <v>54306984</v>
      </c>
      <c r="D545" s="2" t="s">
        <v>1323</v>
      </c>
      <c r="E545" s="2" t="s">
        <v>3883</v>
      </c>
      <c r="F545" s="2" t="s">
        <v>3884</v>
      </c>
      <c r="G545" s="2" t="s">
        <v>785</v>
      </c>
      <c r="H545">
        <v>1</v>
      </c>
    </row>
    <row r="546" spans="1:8" hidden="1">
      <c r="A546" s="2" t="s">
        <v>3025</v>
      </c>
      <c r="B546">
        <v>2019</v>
      </c>
      <c r="C546">
        <v>54315017</v>
      </c>
      <c r="D546" s="2" t="s">
        <v>3885</v>
      </c>
      <c r="E546" s="2" t="s">
        <v>3886</v>
      </c>
      <c r="F546" s="2" t="s">
        <v>834</v>
      </c>
      <c r="G546" s="2" t="s">
        <v>785</v>
      </c>
      <c r="H546">
        <v>11</v>
      </c>
    </row>
    <row r="547" spans="1:8" hidden="1">
      <c r="A547" s="2" t="s">
        <v>3025</v>
      </c>
      <c r="B547">
        <v>2019</v>
      </c>
      <c r="C547">
        <v>16404365</v>
      </c>
      <c r="D547" s="2" t="s">
        <v>3887</v>
      </c>
      <c r="E547" s="2" t="s">
        <v>3888</v>
      </c>
      <c r="F547" s="2" t="s">
        <v>932</v>
      </c>
      <c r="G547" s="2" t="s">
        <v>838</v>
      </c>
      <c r="H547">
        <v>15</v>
      </c>
    </row>
    <row r="548" spans="1:8" hidden="1">
      <c r="A548" s="2" t="s">
        <v>3025</v>
      </c>
      <c r="B548">
        <v>2019</v>
      </c>
      <c r="C548">
        <v>16404405</v>
      </c>
      <c r="D548" s="2" t="s">
        <v>3889</v>
      </c>
      <c r="E548" s="2" t="s">
        <v>846</v>
      </c>
      <c r="F548" s="2" t="s">
        <v>847</v>
      </c>
      <c r="G548" s="2" t="s">
        <v>838</v>
      </c>
      <c r="H548">
        <v>87</v>
      </c>
    </row>
    <row r="549" spans="1:8" hidden="1">
      <c r="A549" s="2" t="s">
        <v>3025</v>
      </c>
      <c r="B549">
        <v>2019</v>
      </c>
      <c r="C549">
        <v>16404624</v>
      </c>
      <c r="D549" s="2" t="s">
        <v>1372</v>
      </c>
      <c r="E549" s="2" t="s">
        <v>3890</v>
      </c>
      <c r="F549" s="2" t="s">
        <v>3891</v>
      </c>
      <c r="G549" s="2" t="s">
        <v>838</v>
      </c>
      <c r="H549">
        <v>3</v>
      </c>
    </row>
    <row r="550" spans="1:8" hidden="1">
      <c r="A550" s="2" t="s">
        <v>3025</v>
      </c>
      <c r="B550">
        <v>2019</v>
      </c>
      <c r="C550">
        <v>98102304</v>
      </c>
      <c r="D550" s="2" t="s">
        <v>3892</v>
      </c>
      <c r="E550" s="2" t="s">
        <v>849</v>
      </c>
      <c r="F550" s="2" t="s">
        <v>850</v>
      </c>
      <c r="G550" s="2" t="s">
        <v>838</v>
      </c>
      <c r="H550">
        <v>179</v>
      </c>
    </row>
    <row r="551" spans="1:8" hidden="1">
      <c r="A551" s="2" t="s">
        <v>3025</v>
      </c>
      <c r="B551">
        <v>2019</v>
      </c>
      <c r="C551">
        <v>98101324</v>
      </c>
      <c r="D551" s="2" t="s">
        <v>3893</v>
      </c>
      <c r="E551" s="2" t="s">
        <v>3894</v>
      </c>
      <c r="F551" s="2" t="s">
        <v>3895</v>
      </c>
      <c r="G551" s="2" t="s">
        <v>838</v>
      </c>
      <c r="H551">
        <v>1405</v>
      </c>
    </row>
    <row r="552" spans="1:8" hidden="1">
      <c r="A552" s="2" t="s">
        <v>3025</v>
      </c>
      <c r="B552">
        <v>2019</v>
      </c>
      <c r="C552">
        <v>98102490</v>
      </c>
      <c r="D552" s="2" t="s">
        <v>3896</v>
      </c>
      <c r="E552" s="2" t="s">
        <v>3897</v>
      </c>
      <c r="F552" s="2" t="s">
        <v>3387</v>
      </c>
      <c r="G552" s="2" t="s">
        <v>838</v>
      </c>
      <c r="H552">
        <v>4</v>
      </c>
    </row>
    <row r="553" spans="1:8" hidden="1">
      <c r="A553" s="2" t="s">
        <v>3025</v>
      </c>
      <c r="B553">
        <v>2019</v>
      </c>
      <c r="C553">
        <v>98102777</v>
      </c>
      <c r="D553" s="2" t="s">
        <v>1375</v>
      </c>
      <c r="E553" s="2" t="s">
        <v>3898</v>
      </c>
      <c r="F553" s="2" t="s">
        <v>856</v>
      </c>
      <c r="G553" s="2" t="s">
        <v>838</v>
      </c>
      <c r="H553">
        <v>157</v>
      </c>
    </row>
    <row r="554" spans="1:8" hidden="1">
      <c r="A554" s="2" t="s">
        <v>3025</v>
      </c>
      <c r="B554">
        <v>2019</v>
      </c>
      <c r="C554">
        <v>98102350</v>
      </c>
      <c r="D554" s="2" t="s">
        <v>3899</v>
      </c>
      <c r="E554" s="2" t="s">
        <v>3900</v>
      </c>
      <c r="F554" s="2" t="s">
        <v>3901</v>
      </c>
      <c r="G554" s="2" t="s">
        <v>838</v>
      </c>
      <c r="H554">
        <v>4</v>
      </c>
    </row>
    <row r="555" spans="1:8" hidden="1">
      <c r="A555" s="2" t="s">
        <v>3025</v>
      </c>
      <c r="B555">
        <v>2019</v>
      </c>
      <c r="C555">
        <v>98155388</v>
      </c>
      <c r="D555" s="2" t="s">
        <v>3902</v>
      </c>
      <c r="E555" s="2" t="s">
        <v>858</v>
      </c>
      <c r="F555" s="2" t="s">
        <v>859</v>
      </c>
      <c r="G555" s="2" t="s">
        <v>838</v>
      </c>
      <c r="H555">
        <v>763</v>
      </c>
    </row>
    <row r="556" spans="1:8" hidden="1">
      <c r="A556" s="2" t="s">
        <v>3025</v>
      </c>
      <c r="B556">
        <v>2019</v>
      </c>
      <c r="C556">
        <v>98102405</v>
      </c>
      <c r="D556" s="2" t="s">
        <v>3903</v>
      </c>
      <c r="E556" s="2" t="s">
        <v>3904</v>
      </c>
      <c r="F556" s="2" t="s">
        <v>3905</v>
      </c>
      <c r="G556" s="2" t="s">
        <v>838</v>
      </c>
      <c r="H556">
        <v>5</v>
      </c>
    </row>
    <row r="557" spans="1:8" hidden="1">
      <c r="A557" s="2" t="s">
        <v>3025</v>
      </c>
      <c r="B557">
        <v>2019</v>
      </c>
      <c r="C557">
        <v>98102197</v>
      </c>
      <c r="D557" s="2" t="s">
        <v>3906</v>
      </c>
      <c r="E557" s="2" t="s">
        <v>3907</v>
      </c>
      <c r="F557" s="2" t="s">
        <v>3908</v>
      </c>
      <c r="G557" s="2" t="s">
        <v>838</v>
      </c>
      <c r="H557">
        <v>82</v>
      </c>
    </row>
    <row r="558" spans="1:8" hidden="1">
      <c r="A558" s="2" t="s">
        <v>3025</v>
      </c>
      <c r="B558">
        <v>2019</v>
      </c>
      <c r="C558">
        <v>98102631</v>
      </c>
      <c r="D558" s="2" t="s">
        <v>3909</v>
      </c>
      <c r="E558" s="2" t="s">
        <v>3910</v>
      </c>
      <c r="F558" s="2" t="s">
        <v>865</v>
      </c>
      <c r="G558" s="2" t="s">
        <v>838</v>
      </c>
      <c r="H558">
        <v>8</v>
      </c>
    </row>
    <row r="559" spans="1:8" hidden="1">
      <c r="A559" s="2" t="s">
        <v>3025</v>
      </c>
      <c r="B559">
        <v>2019</v>
      </c>
      <c r="C559">
        <v>98102198</v>
      </c>
      <c r="D559" s="2" t="s">
        <v>3911</v>
      </c>
      <c r="E559" s="2" t="s">
        <v>870</v>
      </c>
      <c r="F559" s="2" t="s">
        <v>871</v>
      </c>
      <c r="G559" s="2" t="s">
        <v>838</v>
      </c>
      <c r="H559">
        <v>22</v>
      </c>
    </row>
    <row r="560" spans="1:8" hidden="1">
      <c r="A560" s="2" t="s">
        <v>3025</v>
      </c>
      <c r="B560">
        <v>2019</v>
      </c>
      <c r="C560">
        <v>98101187</v>
      </c>
      <c r="D560" s="2" t="s">
        <v>3912</v>
      </c>
      <c r="E560" s="2" t="s">
        <v>873</v>
      </c>
      <c r="F560" s="2" t="s">
        <v>874</v>
      </c>
      <c r="G560" s="2" t="s">
        <v>838</v>
      </c>
      <c r="H560">
        <v>25</v>
      </c>
    </row>
    <row r="561" spans="1:8" hidden="1">
      <c r="A561" s="2" t="s">
        <v>3025</v>
      </c>
      <c r="B561">
        <v>2019</v>
      </c>
      <c r="C561">
        <v>98102201</v>
      </c>
      <c r="D561" s="2" t="s">
        <v>1379</v>
      </c>
      <c r="E561" s="2" t="s">
        <v>3913</v>
      </c>
      <c r="F561" s="2" t="s">
        <v>877</v>
      </c>
      <c r="G561" s="2" t="s">
        <v>838</v>
      </c>
      <c r="H561">
        <v>6</v>
      </c>
    </row>
    <row r="562" spans="1:8" hidden="1">
      <c r="A562" s="2" t="s">
        <v>3025</v>
      </c>
      <c r="B562">
        <v>2019</v>
      </c>
      <c r="C562">
        <v>98101815</v>
      </c>
      <c r="D562" s="2" t="s">
        <v>1381</v>
      </c>
      <c r="E562" s="2" t="s">
        <v>3914</v>
      </c>
      <c r="F562" s="2" t="s">
        <v>3915</v>
      </c>
      <c r="G562" s="2" t="s">
        <v>838</v>
      </c>
      <c r="H562">
        <v>1</v>
      </c>
    </row>
    <row r="563" spans="1:8" hidden="1">
      <c r="A563" s="2" t="s">
        <v>3025</v>
      </c>
      <c r="B563">
        <v>2019</v>
      </c>
      <c r="C563">
        <v>98102105</v>
      </c>
      <c r="D563" s="2" t="s">
        <v>1384</v>
      </c>
      <c r="E563" s="2" t="s">
        <v>3916</v>
      </c>
      <c r="F563" s="2" t="s">
        <v>3917</v>
      </c>
      <c r="G563" s="2" t="s">
        <v>838</v>
      </c>
      <c r="H563">
        <v>4</v>
      </c>
    </row>
    <row r="564" spans="1:8" hidden="1">
      <c r="A564" s="2" t="s">
        <v>3025</v>
      </c>
      <c r="B564">
        <v>2019</v>
      </c>
      <c r="C564">
        <v>98102728</v>
      </c>
      <c r="D564" s="2" t="s">
        <v>3918</v>
      </c>
      <c r="E564" s="2" t="s">
        <v>3919</v>
      </c>
      <c r="F564" s="2" t="s">
        <v>3920</v>
      </c>
      <c r="G564" s="2" t="s">
        <v>838</v>
      </c>
      <c r="H564">
        <v>5</v>
      </c>
    </row>
    <row r="565" spans="1:8" hidden="1">
      <c r="A565" s="2" t="s">
        <v>3025</v>
      </c>
      <c r="B565">
        <v>2019</v>
      </c>
      <c r="C565">
        <v>98101025</v>
      </c>
      <c r="D565" s="2" t="s">
        <v>3921</v>
      </c>
      <c r="E565" s="2" t="s">
        <v>3922</v>
      </c>
      <c r="F565" s="2" t="s">
        <v>896</v>
      </c>
      <c r="G565" s="2" t="s">
        <v>887</v>
      </c>
      <c r="H565">
        <v>50</v>
      </c>
    </row>
    <row r="566" spans="1:8" hidden="1">
      <c r="A566" s="2" t="s">
        <v>3025</v>
      </c>
      <c r="B566">
        <v>2019</v>
      </c>
      <c r="C566">
        <v>98101104</v>
      </c>
      <c r="D566" s="2" t="s">
        <v>3923</v>
      </c>
      <c r="E566" s="2" t="s">
        <v>3924</v>
      </c>
      <c r="F566" s="2" t="s">
        <v>3925</v>
      </c>
      <c r="G566" s="2" t="s">
        <v>887</v>
      </c>
      <c r="H566">
        <v>5</v>
      </c>
    </row>
    <row r="567" spans="1:8" hidden="1">
      <c r="A567" s="2" t="s">
        <v>3025</v>
      </c>
      <c r="B567">
        <v>2019</v>
      </c>
      <c r="C567">
        <v>98102061</v>
      </c>
      <c r="D567" s="2" t="s">
        <v>3926</v>
      </c>
      <c r="E567" s="2" t="s">
        <v>3927</v>
      </c>
      <c r="F567" s="2" t="s">
        <v>2980</v>
      </c>
      <c r="G567" s="2" t="s">
        <v>887</v>
      </c>
      <c r="H567">
        <v>635</v>
      </c>
    </row>
    <row r="568" spans="1:8" hidden="1">
      <c r="A568" s="2" t="s">
        <v>3025</v>
      </c>
      <c r="B568">
        <v>2019</v>
      </c>
      <c r="C568">
        <v>98102423</v>
      </c>
      <c r="D568" s="2" t="s">
        <v>3928</v>
      </c>
      <c r="E568" s="2" t="s">
        <v>885</v>
      </c>
      <c r="F568" s="2" t="s">
        <v>886</v>
      </c>
      <c r="G568" s="2" t="s">
        <v>887</v>
      </c>
      <c r="H568">
        <v>12</v>
      </c>
    </row>
    <row r="569" spans="1:8" hidden="1">
      <c r="A569" s="2" t="s">
        <v>3025</v>
      </c>
      <c r="B569">
        <v>2019</v>
      </c>
      <c r="C569">
        <v>98101746</v>
      </c>
      <c r="D569" s="2" t="s">
        <v>3929</v>
      </c>
      <c r="E569" s="2" t="s">
        <v>889</v>
      </c>
      <c r="F569" s="2" t="s">
        <v>890</v>
      </c>
      <c r="G569" s="2" t="s">
        <v>887</v>
      </c>
      <c r="H569">
        <v>14</v>
      </c>
    </row>
    <row r="570" spans="1:8" hidden="1">
      <c r="A570" s="2" t="s">
        <v>3025</v>
      </c>
      <c r="B570">
        <v>2019</v>
      </c>
      <c r="C570">
        <v>98101310</v>
      </c>
      <c r="D570" s="2" t="s">
        <v>3930</v>
      </c>
      <c r="E570" s="2" t="s">
        <v>3931</v>
      </c>
      <c r="F570" s="2" t="s">
        <v>3932</v>
      </c>
      <c r="G570" s="2" t="s">
        <v>887</v>
      </c>
      <c r="H570">
        <v>1</v>
      </c>
    </row>
    <row r="571" spans="1:8" hidden="1">
      <c r="A571" s="2" t="s">
        <v>3025</v>
      </c>
      <c r="B571">
        <v>2019</v>
      </c>
      <c r="C571">
        <v>98102709</v>
      </c>
      <c r="D571" s="2" t="s">
        <v>3933</v>
      </c>
      <c r="E571" s="2" t="s">
        <v>898</v>
      </c>
      <c r="F571" s="2" t="s">
        <v>899</v>
      </c>
      <c r="G571" s="2" t="s">
        <v>887</v>
      </c>
      <c r="H571">
        <v>41</v>
      </c>
    </row>
    <row r="572" spans="1:8" hidden="1">
      <c r="A572" s="2" t="s">
        <v>3025</v>
      </c>
      <c r="B572">
        <v>2019</v>
      </c>
      <c r="C572">
        <v>98101712</v>
      </c>
      <c r="D572" s="2" t="s">
        <v>3934</v>
      </c>
      <c r="E572" s="2" t="s">
        <v>3935</v>
      </c>
      <c r="F572" s="2" t="s">
        <v>3936</v>
      </c>
      <c r="G572" s="2" t="s">
        <v>887</v>
      </c>
      <c r="H572">
        <v>2</v>
      </c>
    </row>
    <row r="573" spans="1:8" hidden="1">
      <c r="A573" s="2" t="s">
        <v>3025</v>
      </c>
      <c r="B573">
        <v>2019</v>
      </c>
      <c r="C573">
        <v>98102550</v>
      </c>
      <c r="D573" s="2" t="s">
        <v>3937</v>
      </c>
      <c r="E573" s="2" t="s">
        <v>3938</v>
      </c>
      <c r="F573" s="2" t="s">
        <v>3939</v>
      </c>
      <c r="G573" s="2" t="s">
        <v>887</v>
      </c>
      <c r="H573">
        <v>1</v>
      </c>
    </row>
    <row r="574" spans="1:8" hidden="1">
      <c r="A574" s="2" t="s">
        <v>3025</v>
      </c>
      <c r="B574">
        <v>2019</v>
      </c>
      <c r="C574">
        <v>98102847</v>
      </c>
      <c r="D574" s="2" t="s">
        <v>3940</v>
      </c>
      <c r="E574" s="2" t="s">
        <v>901</v>
      </c>
      <c r="F574" s="2" t="s">
        <v>902</v>
      </c>
      <c r="G574" s="2" t="s">
        <v>887</v>
      </c>
      <c r="H574">
        <v>929</v>
      </c>
    </row>
    <row r="575" spans="1:8" hidden="1">
      <c r="A575" s="2" t="s">
        <v>3025</v>
      </c>
      <c r="B575">
        <v>2019</v>
      </c>
      <c r="C575">
        <v>98102344</v>
      </c>
      <c r="D575" s="2" t="s">
        <v>3941</v>
      </c>
      <c r="E575" s="2" t="s">
        <v>904</v>
      </c>
      <c r="F575" s="2" t="s">
        <v>302</v>
      </c>
      <c r="G575" s="2" t="s">
        <v>887</v>
      </c>
      <c r="H575">
        <v>1597</v>
      </c>
    </row>
    <row r="576" spans="1:8" hidden="1">
      <c r="A576" s="2" t="s">
        <v>3025</v>
      </c>
      <c r="B576">
        <v>2019</v>
      </c>
      <c r="C576">
        <v>98109328</v>
      </c>
      <c r="D576" s="2" t="s">
        <v>3942</v>
      </c>
      <c r="E576" s="2" t="s">
        <v>3943</v>
      </c>
      <c r="F576" s="2" t="s">
        <v>915</v>
      </c>
      <c r="G576" s="2" t="s">
        <v>887</v>
      </c>
      <c r="H576">
        <v>1</v>
      </c>
    </row>
    <row r="577" spans="1:8" hidden="1">
      <c r="A577" s="2" t="s">
        <v>3025</v>
      </c>
      <c r="B577">
        <v>2019</v>
      </c>
      <c r="C577">
        <v>98101949</v>
      </c>
      <c r="D577" s="2" t="s">
        <v>3944</v>
      </c>
      <c r="E577" s="2" t="s">
        <v>3945</v>
      </c>
      <c r="F577" s="2" t="s">
        <v>3946</v>
      </c>
      <c r="G577" s="2" t="s">
        <v>887</v>
      </c>
      <c r="H577">
        <v>3</v>
      </c>
    </row>
    <row r="578" spans="1:8" hidden="1">
      <c r="A578" s="2" t="s">
        <v>3025</v>
      </c>
      <c r="B578">
        <v>2019</v>
      </c>
      <c r="C578">
        <v>98101706</v>
      </c>
      <c r="D578" s="2" t="s">
        <v>3947</v>
      </c>
      <c r="E578" s="2" t="s">
        <v>3948</v>
      </c>
      <c r="F578" s="2" t="s">
        <v>3949</v>
      </c>
      <c r="G578" s="2" t="s">
        <v>887</v>
      </c>
      <c r="H578">
        <v>5</v>
      </c>
    </row>
    <row r="579" spans="1:8" hidden="1">
      <c r="A579" s="2" t="s">
        <v>3025</v>
      </c>
      <c r="B579">
        <v>2019</v>
      </c>
      <c r="C579">
        <v>98102420</v>
      </c>
      <c r="D579" s="2" t="s">
        <v>1395</v>
      </c>
      <c r="E579" s="2" t="s">
        <v>3950</v>
      </c>
      <c r="F579" s="2" t="s">
        <v>3932</v>
      </c>
      <c r="G579" s="2" t="s">
        <v>887</v>
      </c>
      <c r="H579">
        <v>18</v>
      </c>
    </row>
    <row r="580" spans="1:8" hidden="1">
      <c r="A580" s="2" t="s">
        <v>3025</v>
      </c>
      <c r="B580">
        <v>2019</v>
      </c>
      <c r="C580">
        <v>98133799</v>
      </c>
      <c r="D580" s="2" t="s">
        <v>3951</v>
      </c>
      <c r="E580" s="2" t="s">
        <v>3952</v>
      </c>
      <c r="F580" s="2" t="s">
        <v>3953</v>
      </c>
      <c r="G580" s="2" t="s">
        <v>887</v>
      </c>
      <c r="H580">
        <v>3</v>
      </c>
    </row>
    <row r="581" spans="1:8" hidden="1">
      <c r="A581" s="2" t="s">
        <v>3025</v>
      </c>
      <c r="B581">
        <v>2019</v>
      </c>
      <c r="C581">
        <v>98101499</v>
      </c>
      <c r="D581" s="2" t="s">
        <v>3954</v>
      </c>
      <c r="E581" s="2" t="s">
        <v>908</v>
      </c>
      <c r="F581" s="2" t="s">
        <v>909</v>
      </c>
      <c r="G581" s="2" t="s">
        <v>887</v>
      </c>
      <c r="H581">
        <v>1</v>
      </c>
    </row>
    <row r="582" spans="1:8" hidden="1">
      <c r="A582" s="2" t="s">
        <v>3025</v>
      </c>
      <c r="B582">
        <v>2019</v>
      </c>
      <c r="C582">
        <v>98101963</v>
      </c>
      <c r="D582" s="2" t="s">
        <v>3955</v>
      </c>
      <c r="E582" s="2" t="s">
        <v>911</v>
      </c>
      <c r="F582" s="2" t="s">
        <v>912</v>
      </c>
      <c r="G582" s="2" t="s">
        <v>887</v>
      </c>
      <c r="H582">
        <v>4</v>
      </c>
    </row>
    <row r="583" spans="1:8" hidden="1">
      <c r="A583" s="2" t="s">
        <v>3025</v>
      </c>
      <c r="B583">
        <v>2019</v>
      </c>
      <c r="C583">
        <v>98101579</v>
      </c>
      <c r="D583" s="2" t="s">
        <v>3956</v>
      </c>
      <c r="E583" s="2" t="s">
        <v>3957</v>
      </c>
      <c r="F583" s="2" t="s">
        <v>915</v>
      </c>
      <c r="G583" s="2" t="s">
        <v>887</v>
      </c>
      <c r="H583">
        <v>4</v>
      </c>
    </row>
    <row r="584" spans="1:8" hidden="1">
      <c r="A584" s="2" t="s">
        <v>3025</v>
      </c>
      <c r="B584">
        <v>2019</v>
      </c>
      <c r="C584">
        <v>98102022</v>
      </c>
      <c r="D584" s="2" t="s">
        <v>3958</v>
      </c>
      <c r="E584" s="2" t="s">
        <v>917</v>
      </c>
      <c r="F584" s="2" t="s">
        <v>918</v>
      </c>
      <c r="G584" s="2" t="s">
        <v>887</v>
      </c>
      <c r="H584">
        <v>7</v>
      </c>
    </row>
    <row r="585" spans="1:8" hidden="1">
      <c r="A585" s="2" t="s">
        <v>3025</v>
      </c>
      <c r="B585">
        <v>2019</v>
      </c>
      <c r="C585">
        <v>98102557</v>
      </c>
      <c r="D585" s="2" t="s">
        <v>3959</v>
      </c>
      <c r="E585" s="2" t="s">
        <v>920</v>
      </c>
      <c r="F585" s="2" t="s">
        <v>896</v>
      </c>
      <c r="G585" s="2" t="s">
        <v>887</v>
      </c>
      <c r="H585">
        <v>4</v>
      </c>
    </row>
    <row r="586" spans="1:8" hidden="1">
      <c r="A586" s="2" t="s">
        <v>3025</v>
      </c>
      <c r="B586">
        <v>2019</v>
      </c>
      <c r="C586">
        <v>98101871</v>
      </c>
      <c r="D586" s="2" t="s">
        <v>3000</v>
      </c>
      <c r="E586" s="2" t="s">
        <v>922</v>
      </c>
      <c r="F586" s="2" t="s">
        <v>923</v>
      </c>
      <c r="G586" s="2" t="s">
        <v>887</v>
      </c>
      <c r="H586">
        <v>4</v>
      </c>
    </row>
    <row r="587" spans="1:8" hidden="1">
      <c r="A587" s="2" t="s">
        <v>3025</v>
      </c>
      <c r="B587">
        <v>2019</v>
      </c>
      <c r="C587">
        <v>98102764</v>
      </c>
      <c r="D587" s="2" t="s">
        <v>3960</v>
      </c>
      <c r="E587" s="2" t="s">
        <v>3961</v>
      </c>
      <c r="F587" s="2" t="s">
        <v>902</v>
      </c>
      <c r="G587" s="2" t="s">
        <v>887</v>
      </c>
      <c r="H587">
        <v>1</v>
      </c>
    </row>
    <row r="588" spans="1:8" hidden="1">
      <c r="A588" s="2" t="s">
        <v>3025</v>
      </c>
      <c r="B588">
        <v>2019</v>
      </c>
      <c r="C588">
        <v>15612847</v>
      </c>
      <c r="D588" s="2" t="s">
        <v>3962</v>
      </c>
      <c r="E588" s="2" t="s">
        <v>3963</v>
      </c>
      <c r="F588" s="2" t="s">
        <v>3964</v>
      </c>
      <c r="G588" s="2" t="s">
        <v>887</v>
      </c>
      <c r="H588">
        <v>6</v>
      </c>
    </row>
    <row r="589" spans="1:8" hidden="1">
      <c r="A589" s="2" t="s">
        <v>3025</v>
      </c>
      <c r="B589">
        <v>2019</v>
      </c>
      <c r="C589">
        <v>15612099</v>
      </c>
      <c r="D589" s="2" t="s">
        <v>3965</v>
      </c>
      <c r="E589" s="2" t="s">
        <v>931</v>
      </c>
      <c r="F589" s="2" t="s">
        <v>932</v>
      </c>
      <c r="G589" s="2" t="s">
        <v>887</v>
      </c>
      <c r="H589">
        <v>3</v>
      </c>
    </row>
    <row r="590" spans="1:8" hidden="1">
      <c r="A590" s="2" t="s">
        <v>3025</v>
      </c>
      <c r="B590">
        <v>2019</v>
      </c>
      <c r="C590">
        <v>15609805</v>
      </c>
      <c r="D590" s="2" t="s">
        <v>1403</v>
      </c>
      <c r="E590" s="2" t="s">
        <v>3966</v>
      </c>
      <c r="F590" s="2" t="s">
        <v>3967</v>
      </c>
      <c r="G590" s="2" t="s">
        <v>887</v>
      </c>
      <c r="H590">
        <v>4</v>
      </c>
    </row>
    <row r="591" spans="1:8" hidden="1">
      <c r="A591" s="2" t="s">
        <v>3025</v>
      </c>
      <c r="B591">
        <v>2019</v>
      </c>
      <c r="C591">
        <v>15613134</v>
      </c>
      <c r="D591" s="2" t="s">
        <v>3968</v>
      </c>
      <c r="E591" s="2" t="s">
        <v>934</v>
      </c>
      <c r="F591" s="2" t="s">
        <v>935</v>
      </c>
      <c r="G591" s="2" t="s">
        <v>887</v>
      </c>
      <c r="H591">
        <v>14</v>
      </c>
    </row>
    <row r="592" spans="1:8" hidden="1">
      <c r="A592" s="2" t="s">
        <v>3025</v>
      </c>
      <c r="B592">
        <v>2019</v>
      </c>
      <c r="C592">
        <v>15611452</v>
      </c>
      <c r="D592" s="2" t="s">
        <v>1407</v>
      </c>
      <c r="E592" s="2" t="s">
        <v>3969</v>
      </c>
      <c r="F592" s="2" t="s">
        <v>3970</v>
      </c>
      <c r="G592" s="2" t="s">
        <v>887</v>
      </c>
      <c r="H592">
        <v>4</v>
      </c>
    </row>
    <row r="593" spans="1:8" hidden="1">
      <c r="A593" s="2" t="s">
        <v>3025</v>
      </c>
      <c r="B593">
        <v>2019</v>
      </c>
      <c r="C593">
        <v>15612578</v>
      </c>
      <c r="D593" s="2" t="s">
        <v>3971</v>
      </c>
      <c r="E593" s="2" t="s">
        <v>937</v>
      </c>
      <c r="F593" s="2" t="s">
        <v>938</v>
      </c>
      <c r="G593" s="2" t="s">
        <v>887</v>
      </c>
      <c r="H593">
        <v>1</v>
      </c>
    </row>
    <row r="594" spans="1:8" hidden="1">
      <c r="A594" s="2" t="s">
        <v>3025</v>
      </c>
      <c r="B594">
        <v>2019</v>
      </c>
      <c r="C594">
        <v>15602923</v>
      </c>
      <c r="D594" s="2" t="s">
        <v>3972</v>
      </c>
      <c r="E594" s="2" t="s">
        <v>3973</v>
      </c>
      <c r="F594" s="2" t="s">
        <v>932</v>
      </c>
      <c r="G594" s="2" t="s">
        <v>887</v>
      </c>
      <c r="H594">
        <v>1</v>
      </c>
    </row>
    <row r="595" spans="1:8" hidden="1">
      <c r="A595" s="2" t="s">
        <v>3025</v>
      </c>
      <c r="B595">
        <v>2019</v>
      </c>
      <c r="C595">
        <v>15609451</v>
      </c>
      <c r="D595" s="2" t="s">
        <v>1412</v>
      </c>
      <c r="E595" s="2" t="s">
        <v>940</v>
      </c>
      <c r="F595" s="2" t="s">
        <v>941</v>
      </c>
      <c r="G595" s="2" t="s">
        <v>887</v>
      </c>
      <c r="H595">
        <v>10</v>
      </c>
    </row>
    <row r="596" spans="1:8" hidden="1">
      <c r="A596" s="2" t="s">
        <v>3025</v>
      </c>
      <c r="B596">
        <v>2019</v>
      </c>
      <c r="C596">
        <v>15608525</v>
      </c>
      <c r="D596" s="2" t="s">
        <v>3974</v>
      </c>
      <c r="E596" s="2" t="s">
        <v>943</v>
      </c>
      <c r="F596" s="2" t="s">
        <v>3975</v>
      </c>
      <c r="G596" s="2" t="s">
        <v>887</v>
      </c>
      <c r="H596">
        <v>21</v>
      </c>
    </row>
    <row r="597" spans="1:8" hidden="1">
      <c r="A597" s="2" t="s">
        <v>3025</v>
      </c>
      <c r="B597">
        <v>2019</v>
      </c>
      <c r="C597">
        <v>15613311</v>
      </c>
      <c r="D597" s="2" t="s">
        <v>1415</v>
      </c>
      <c r="E597" s="2" t="s">
        <v>3976</v>
      </c>
      <c r="F597" s="2" t="s">
        <v>896</v>
      </c>
      <c r="G597" s="2" t="s">
        <v>887</v>
      </c>
      <c r="H597">
        <v>2418</v>
      </c>
    </row>
    <row r="598" spans="1:8" hidden="1">
      <c r="A598" s="2" t="s">
        <v>3025</v>
      </c>
      <c r="B598">
        <v>2019</v>
      </c>
      <c r="C598">
        <v>15609766</v>
      </c>
      <c r="D598" s="2" t="s">
        <v>3977</v>
      </c>
      <c r="E598" s="2" t="s">
        <v>3978</v>
      </c>
      <c r="F598" s="2" t="s">
        <v>3979</v>
      </c>
      <c r="G598" s="2" t="s">
        <v>3980</v>
      </c>
      <c r="H598">
        <v>50</v>
      </c>
    </row>
    <row r="599" spans="1:8" hidden="1">
      <c r="A599" s="2" t="s">
        <v>3025</v>
      </c>
      <c r="B599">
        <v>2019</v>
      </c>
      <c r="C599">
        <v>15604527</v>
      </c>
      <c r="D599" s="2" t="s">
        <v>3981</v>
      </c>
      <c r="E599" s="2" t="s">
        <v>3982</v>
      </c>
      <c r="F599" s="2" t="s">
        <v>952</v>
      </c>
      <c r="G599" s="2" t="s">
        <v>887</v>
      </c>
      <c r="H599">
        <v>23</v>
      </c>
    </row>
    <row r="600" spans="1:8" hidden="1">
      <c r="A600" s="2" t="s">
        <v>3025</v>
      </c>
      <c r="B600">
        <v>2019</v>
      </c>
      <c r="C600">
        <v>15612763</v>
      </c>
      <c r="D600" s="2" t="s">
        <v>3983</v>
      </c>
      <c r="E600" s="2" t="s">
        <v>954</v>
      </c>
      <c r="F600" s="2" t="s">
        <v>955</v>
      </c>
      <c r="G600" s="2" t="s">
        <v>956</v>
      </c>
      <c r="H600">
        <v>4</v>
      </c>
    </row>
    <row r="601" spans="1:8" hidden="1">
      <c r="A601" s="2" t="s">
        <v>3025</v>
      </c>
      <c r="B601">
        <v>2019</v>
      </c>
      <c r="C601">
        <v>15604638</v>
      </c>
      <c r="D601" s="2" t="s">
        <v>3984</v>
      </c>
      <c r="E601" s="2" t="s">
        <v>3985</v>
      </c>
      <c r="F601" s="2" t="s">
        <v>3986</v>
      </c>
      <c r="G601" s="2" t="s">
        <v>956</v>
      </c>
      <c r="H601">
        <v>6</v>
      </c>
    </row>
    <row r="602" spans="1:8" hidden="1">
      <c r="A602" s="2" t="s">
        <v>3025</v>
      </c>
      <c r="B602">
        <v>2019</v>
      </c>
      <c r="C602">
        <v>15606622</v>
      </c>
      <c r="D602" s="2" t="s">
        <v>3987</v>
      </c>
      <c r="E602" s="2" t="s">
        <v>3988</v>
      </c>
      <c r="F602" s="2" t="s">
        <v>3986</v>
      </c>
      <c r="G602" s="2" t="s">
        <v>956</v>
      </c>
      <c r="H602">
        <v>2</v>
      </c>
    </row>
    <row r="603" spans="1:8" hidden="1">
      <c r="A603" s="2" t="s">
        <v>3025</v>
      </c>
      <c r="B603">
        <v>2019</v>
      </c>
      <c r="C603">
        <v>15612985</v>
      </c>
      <c r="D603" s="2" t="s">
        <v>3989</v>
      </c>
      <c r="E603" s="2" t="s">
        <v>3990</v>
      </c>
      <c r="F603" s="2" t="s">
        <v>3991</v>
      </c>
      <c r="G603" s="2" t="s">
        <v>956</v>
      </c>
      <c r="H603">
        <v>2</v>
      </c>
    </row>
    <row r="604" spans="1:8" hidden="1">
      <c r="A604" s="2" t="s">
        <v>3025</v>
      </c>
      <c r="B604">
        <v>2019</v>
      </c>
      <c r="C604">
        <v>15612102</v>
      </c>
      <c r="D604" s="2" t="s">
        <v>3992</v>
      </c>
      <c r="E604" s="2" t="s">
        <v>3993</v>
      </c>
      <c r="F604" s="2" t="s">
        <v>3994</v>
      </c>
      <c r="G604" s="2" t="s">
        <v>956</v>
      </c>
      <c r="H604">
        <v>2</v>
      </c>
    </row>
    <row r="605" spans="1:8" hidden="1">
      <c r="A605" s="2" t="s">
        <v>3025</v>
      </c>
      <c r="B605">
        <v>2019</v>
      </c>
      <c r="C605">
        <v>15613247</v>
      </c>
      <c r="D605" s="2" t="s">
        <v>3995</v>
      </c>
      <c r="E605" s="2" t="s">
        <v>958</v>
      </c>
      <c r="F605" s="2" t="s">
        <v>959</v>
      </c>
      <c r="G605" s="2" t="s">
        <v>956</v>
      </c>
      <c r="H605">
        <v>16</v>
      </c>
    </row>
    <row r="606" spans="1:8" hidden="1">
      <c r="A606" s="2" t="s">
        <v>3025</v>
      </c>
      <c r="B606">
        <v>2019</v>
      </c>
      <c r="C606">
        <v>15611439</v>
      </c>
      <c r="D606" s="2" t="s">
        <v>3996</v>
      </c>
      <c r="E606" s="2" t="s">
        <v>3997</v>
      </c>
      <c r="F606" s="2" t="s">
        <v>3998</v>
      </c>
      <c r="G606" s="2" t="s">
        <v>956</v>
      </c>
      <c r="H606">
        <v>1</v>
      </c>
    </row>
    <row r="607" spans="1:8" hidden="1">
      <c r="A607" s="2" t="s">
        <v>3025</v>
      </c>
      <c r="B607">
        <v>2019</v>
      </c>
      <c r="C607">
        <v>15609629</v>
      </c>
      <c r="D607" s="2" t="s">
        <v>1427</v>
      </c>
      <c r="E607" s="2" t="s">
        <v>3999</v>
      </c>
      <c r="F607" s="2" t="s">
        <v>962</v>
      </c>
      <c r="G607" s="2" t="s">
        <v>956</v>
      </c>
      <c r="H607">
        <v>10565</v>
      </c>
    </row>
    <row r="608" spans="1:8" hidden="1">
      <c r="A608" s="2" t="s">
        <v>3025</v>
      </c>
      <c r="B608">
        <v>2019</v>
      </c>
      <c r="C608">
        <v>98804993</v>
      </c>
      <c r="D608" s="2" t="s">
        <v>1649</v>
      </c>
      <c r="E608" s="2" t="s">
        <v>4000</v>
      </c>
      <c r="F608" s="2" t="s">
        <v>962</v>
      </c>
      <c r="G608" s="2" t="s">
        <v>956</v>
      </c>
      <c r="H608">
        <v>16</v>
      </c>
    </row>
    <row r="609" spans="1:8" hidden="1">
      <c r="A609" s="2" t="s">
        <v>3025</v>
      </c>
      <c r="B609">
        <v>2019</v>
      </c>
      <c r="C609">
        <v>98804211</v>
      </c>
      <c r="D609" s="2" t="s">
        <v>1652</v>
      </c>
      <c r="E609" s="2" t="s">
        <v>4001</v>
      </c>
      <c r="F609" s="2" t="s">
        <v>4002</v>
      </c>
      <c r="G609" s="2" t="s">
        <v>956</v>
      </c>
      <c r="H609">
        <v>20</v>
      </c>
    </row>
    <row r="610" spans="1:8" hidden="1">
      <c r="A610" s="2" t="s">
        <v>3025</v>
      </c>
      <c r="B610">
        <v>2019</v>
      </c>
      <c r="C610">
        <v>98804965</v>
      </c>
      <c r="D610" s="2" t="s">
        <v>1655</v>
      </c>
      <c r="E610" s="2" t="s">
        <v>4003</v>
      </c>
      <c r="F610" s="2" t="s">
        <v>965</v>
      </c>
      <c r="G610" s="2" t="s">
        <v>956</v>
      </c>
      <c r="H610">
        <v>4</v>
      </c>
    </row>
    <row r="611" spans="1:8" hidden="1">
      <c r="A611" s="2" t="s">
        <v>3025</v>
      </c>
      <c r="B611">
        <v>2019</v>
      </c>
      <c r="C611">
        <v>98805459</v>
      </c>
      <c r="D611" s="2" t="s">
        <v>4004</v>
      </c>
      <c r="E611" s="2" t="s">
        <v>4005</v>
      </c>
      <c r="F611" s="2" t="s">
        <v>4006</v>
      </c>
      <c r="G611" s="2" t="s">
        <v>956</v>
      </c>
      <c r="H611">
        <v>4</v>
      </c>
    </row>
    <row r="612" spans="1:8" hidden="1">
      <c r="A612" s="2" t="s">
        <v>3025</v>
      </c>
      <c r="B612">
        <v>2019</v>
      </c>
      <c r="C612">
        <v>98805185</v>
      </c>
      <c r="D612" s="2" t="s">
        <v>4007</v>
      </c>
      <c r="E612" s="2" t="s">
        <v>967</v>
      </c>
      <c r="F612" s="2" t="s">
        <v>968</v>
      </c>
      <c r="G612" s="2" t="s">
        <v>956</v>
      </c>
      <c r="H612">
        <v>5</v>
      </c>
    </row>
    <row r="613" spans="1:8" hidden="1">
      <c r="A613" s="2" t="s">
        <v>3025</v>
      </c>
      <c r="B613">
        <v>2019</v>
      </c>
      <c r="C613">
        <v>98803253</v>
      </c>
      <c r="D613" s="2" t="s">
        <v>1667</v>
      </c>
      <c r="E613" s="2" t="s">
        <v>4008</v>
      </c>
      <c r="F613" s="2" t="s">
        <v>4009</v>
      </c>
      <c r="G613" s="2" t="s">
        <v>956</v>
      </c>
      <c r="H613">
        <v>22</v>
      </c>
    </row>
    <row r="614" spans="1:8" hidden="1">
      <c r="A614" s="2" t="s">
        <v>3025</v>
      </c>
      <c r="B614">
        <v>2019</v>
      </c>
      <c r="C614">
        <v>98804226</v>
      </c>
      <c r="D614" s="2" t="s">
        <v>4010</v>
      </c>
      <c r="E614" s="2" t="s">
        <v>970</v>
      </c>
      <c r="F614" s="2" t="s">
        <v>962</v>
      </c>
      <c r="G614" s="2" t="s">
        <v>956</v>
      </c>
      <c r="H614">
        <v>10</v>
      </c>
    </row>
    <row r="615" spans="1:8" hidden="1">
      <c r="A615" s="2" t="s">
        <v>3025</v>
      </c>
      <c r="B615">
        <v>2019</v>
      </c>
      <c r="C615">
        <v>98804471</v>
      </c>
      <c r="D615" s="2" t="s">
        <v>4011</v>
      </c>
      <c r="E615" s="2" t="s">
        <v>972</v>
      </c>
      <c r="F615" s="2" t="s">
        <v>973</v>
      </c>
      <c r="G615" s="2" t="s">
        <v>956</v>
      </c>
      <c r="H615">
        <v>6</v>
      </c>
    </row>
    <row r="616" spans="1:8" hidden="1">
      <c r="A616" s="2" t="s">
        <v>3025</v>
      </c>
      <c r="B616">
        <v>2019</v>
      </c>
      <c r="C616">
        <v>98804528</v>
      </c>
      <c r="D616" s="2" t="s">
        <v>4012</v>
      </c>
      <c r="E616" s="2" t="s">
        <v>975</v>
      </c>
      <c r="F616" s="2" t="s">
        <v>356</v>
      </c>
      <c r="G616" s="2" t="s">
        <v>956</v>
      </c>
      <c r="H616">
        <v>85</v>
      </c>
    </row>
    <row r="617" spans="1:8" hidden="1">
      <c r="A617" s="2" t="s">
        <v>3025</v>
      </c>
      <c r="B617">
        <v>2019</v>
      </c>
      <c r="C617">
        <v>98805267</v>
      </c>
      <c r="D617" s="2" t="s">
        <v>1673</v>
      </c>
      <c r="E617" s="2" t="s">
        <v>977</v>
      </c>
      <c r="F617" s="2" t="s">
        <v>4013</v>
      </c>
      <c r="G617" s="2" t="s">
        <v>956</v>
      </c>
      <c r="H617">
        <v>12</v>
      </c>
    </row>
    <row r="618" spans="1:8" hidden="1">
      <c r="A618" s="2" t="s">
        <v>3025</v>
      </c>
      <c r="B618">
        <v>2019</v>
      </c>
      <c r="C618">
        <v>98805297</v>
      </c>
      <c r="D618" s="2" t="s">
        <v>4014</v>
      </c>
      <c r="E618" s="2" t="s">
        <v>983</v>
      </c>
      <c r="F618" s="2" t="s">
        <v>984</v>
      </c>
      <c r="G618" s="2" t="s">
        <v>956</v>
      </c>
      <c r="H618">
        <v>8</v>
      </c>
    </row>
    <row r="619" spans="1:8" hidden="1">
      <c r="A619" s="2" t="s">
        <v>3025</v>
      </c>
      <c r="B619">
        <v>2019</v>
      </c>
      <c r="C619">
        <v>98800961</v>
      </c>
      <c r="D619" s="2" t="s">
        <v>4015</v>
      </c>
      <c r="E619" s="2" t="s">
        <v>4016</v>
      </c>
      <c r="F619" s="2" t="s">
        <v>4017</v>
      </c>
      <c r="G619" s="2" t="s">
        <v>956</v>
      </c>
      <c r="H619">
        <v>2</v>
      </c>
    </row>
    <row r="620" spans="1:8" hidden="1">
      <c r="A620" s="2" t="s">
        <v>3025</v>
      </c>
      <c r="B620">
        <v>2019</v>
      </c>
      <c r="C620">
        <v>98805273</v>
      </c>
      <c r="D620" s="2" t="s">
        <v>1675</v>
      </c>
      <c r="E620" s="2" t="s">
        <v>986</v>
      </c>
      <c r="F620" s="2" t="s">
        <v>987</v>
      </c>
      <c r="G620" s="2" t="s">
        <v>956</v>
      </c>
      <c r="H620">
        <v>74</v>
      </c>
    </row>
    <row r="621" spans="1:8" hidden="1">
      <c r="A621" s="2" t="s">
        <v>3025</v>
      </c>
      <c r="B621">
        <v>2019</v>
      </c>
      <c r="C621">
        <v>98803482</v>
      </c>
      <c r="D621" s="2" t="s">
        <v>1678</v>
      </c>
      <c r="E621" s="2" t="s">
        <v>989</v>
      </c>
      <c r="F621" s="2" t="s">
        <v>990</v>
      </c>
      <c r="G621" s="2" t="s">
        <v>956</v>
      </c>
      <c r="H621">
        <v>24</v>
      </c>
    </row>
    <row r="622" spans="1:8" hidden="1">
      <c r="A622" s="2" t="s">
        <v>3025</v>
      </c>
      <c r="B622">
        <v>2019</v>
      </c>
      <c r="C622">
        <v>98802391</v>
      </c>
      <c r="D622" s="2" t="s">
        <v>3003</v>
      </c>
      <c r="E622" s="2" t="s">
        <v>4018</v>
      </c>
      <c r="F622" s="2" t="s">
        <v>4019</v>
      </c>
      <c r="G622" s="2" t="s">
        <v>956</v>
      </c>
      <c r="H622">
        <v>8</v>
      </c>
    </row>
    <row r="623" spans="1:8" hidden="1">
      <c r="A623" s="2" t="s">
        <v>3025</v>
      </c>
      <c r="B623">
        <v>2019</v>
      </c>
      <c r="C623">
        <v>98805449</v>
      </c>
      <c r="D623" s="2" t="s">
        <v>4020</v>
      </c>
      <c r="E623" s="2" t="s">
        <v>992</v>
      </c>
      <c r="F623" s="2" t="s">
        <v>993</v>
      </c>
      <c r="G623" s="2" t="s">
        <v>956</v>
      </c>
      <c r="H623">
        <v>13</v>
      </c>
    </row>
    <row r="624" spans="1:8" hidden="1">
      <c r="A624" s="2" t="s">
        <v>3025</v>
      </c>
      <c r="B624">
        <v>2019</v>
      </c>
      <c r="C624">
        <v>98804566</v>
      </c>
      <c r="D624" s="2" t="s">
        <v>4021</v>
      </c>
      <c r="E624" s="2" t="s">
        <v>995</v>
      </c>
      <c r="F624" s="2" t="s">
        <v>996</v>
      </c>
      <c r="G624" s="2" t="s">
        <v>956</v>
      </c>
      <c r="H624">
        <v>2</v>
      </c>
    </row>
    <row r="625" spans="1:8" hidden="1">
      <c r="A625" s="2" t="s">
        <v>3025</v>
      </c>
      <c r="B625">
        <v>2019</v>
      </c>
      <c r="C625">
        <v>61602828</v>
      </c>
      <c r="D625" s="2" t="s">
        <v>1685</v>
      </c>
      <c r="E625" s="2" t="s">
        <v>4022</v>
      </c>
      <c r="F625" s="2" t="s">
        <v>4023</v>
      </c>
      <c r="G625" s="2" t="s">
        <v>956</v>
      </c>
      <c r="H625">
        <v>1</v>
      </c>
    </row>
    <row r="626" spans="1:8" hidden="1">
      <c r="A626" s="2" t="s">
        <v>3025</v>
      </c>
      <c r="B626">
        <v>2019</v>
      </c>
      <c r="C626">
        <v>61604271</v>
      </c>
      <c r="D626" s="2" t="s">
        <v>1692</v>
      </c>
      <c r="E626" s="2" t="s">
        <v>4024</v>
      </c>
      <c r="F626" s="2" t="s">
        <v>4025</v>
      </c>
      <c r="G626" s="2" t="s">
        <v>956</v>
      </c>
      <c r="H626">
        <v>1</v>
      </c>
    </row>
    <row r="627" spans="1:8" hidden="1">
      <c r="A627" s="2" t="s">
        <v>3025</v>
      </c>
      <c r="B627">
        <v>2019</v>
      </c>
      <c r="C627">
        <v>61603144</v>
      </c>
      <c r="D627" s="2" t="s">
        <v>1695</v>
      </c>
      <c r="E627" s="2" t="s">
        <v>4026</v>
      </c>
      <c r="F627" s="2" t="s">
        <v>4027</v>
      </c>
      <c r="G627" s="2" t="s">
        <v>956</v>
      </c>
      <c r="H627">
        <v>8</v>
      </c>
    </row>
    <row r="628" spans="1:8" hidden="1">
      <c r="A628" s="2" t="s">
        <v>3025</v>
      </c>
      <c r="B628">
        <v>2019</v>
      </c>
      <c r="C628">
        <v>61603552</v>
      </c>
      <c r="D628" s="2" t="s">
        <v>4028</v>
      </c>
      <c r="E628" s="2" t="s">
        <v>4029</v>
      </c>
      <c r="F628" s="2" t="s">
        <v>987</v>
      </c>
      <c r="G628" s="2" t="s">
        <v>956</v>
      </c>
      <c r="H628">
        <v>1</v>
      </c>
    </row>
    <row r="629" spans="1:8" hidden="1">
      <c r="A629" s="2" t="s">
        <v>3025</v>
      </c>
      <c r="B629">
        <v>2019</v>
      </c>
      <c r="C629">
        <v>61402163</v>
      </c>
      <c r="D629" s="2" t="s">
        <v>4030</v>
      </c>
      <c r="E629" s="2" t="s">
        <v>1001</v>
      </c>
      <c r="F629" s="2" t="s">
        <v>1002</v>
      </c>
      <c r="G629" s="2" t="s">
        <v>956</v>
      </c>
      <c r="H629">
        <v>1</v>
      </c>
    </row>
    <row r="630" spans="1:8" hidden="1">
      <c r="A630" s="2" t="s">
        <v>3025</v>
      </c>
      <c r="B630">
        <v>2019</v>
      </c>
      <c r="C630">
        <v>61101081</v>
      </c>
      <c r="D630" s="2" t="s">
        <v>1704</v>
      </c>
      <c r="E630" s="2" t="s">
        <v>1008</v>
      </c>
      <c r="F630" s="2" t="s">
        <v>1009</v>
      </c>
      <c r="G630" s="2" t="s">
        <v>1006</v>
      </c>
      <c r="H630">
        <v>18</v>
      </c>
    </row>
    <row r="631" spans="1:8" hidden="1">
      <c r="A631" s="2" t="s">
        <v>3025</v>
      </c>
      <c r="B631">
        <v>2019</v>
      </c>
      <c r="C631">
        <v>61101333</v>
      </c>
      <c r="D631" s="2" t="s">
        <v>4031</v>
      </c>
      <c r="E631" s="2" t="s">
        <v>4032</v>
      </c>
      <c r="F631" s="2" t="s">
        <v>4033</v>
      </c>
      <c r="G631" s="2" t="s">
        <v>1006</v>
      </c>
      <c r="H631">
        <v>4</v>
      </c>
    </row>
    <row r="632" spans="1:8" hidden="1">
      <c r="A632" s="2" t="s">
        <v>3025</v>
      </c>
      <c r="B632">
        <v>2019</v>
      </c>
      <c r="C632">
        <v>61636095</v>
      </c>
      <c r="D632" s="2" t="s">
        <v>4034</v>
      </c>
      <c r="E632" s="2" t="s">
        <v>4035</v>
      </c>
      <c r="F632" s="2" t="s">
        <v>4036</v>
      </c>
      <c r="G632" s="2" t="s">
        <v>1006</v>
      </c>
      <c r="H632">
        <v>1</v>
      </c>
    </row>
    <row r="633" spans="1:8" hidden="1">
      <c r="A633" s="2" t="s">
        <v>3025</v>
      </c>
      <c r="B633">
        <v>2019</v>
      </c>
      <c r="C633">
        <v>61603563</v>
      </c>
      <c r="D633" s="2" t="s">
        <v>4037</v>
      </c>
      <c r="E633" s="2" t="s">
        <v>4038</v>
      </c>
      <c r="F633" s="2" t="s">
        <v>4039</v>
      </c>
      <c r="G633" s="2" t="s">
        <v>1006</v>
      </c>
      <c r="H633">
        <v>5</v>
      </c>
    </row>
    <row r="634" spans="1:8" hidden="1">
      <c r="A634" s="2" t="s">
        <v>3025</v>
      </c>
      <c r="B634">
        <v>2019</v>
      </c>
      <c r="C634">
        <v>61300606</v>
      </c>
      <c r="D634" s="2" t="s">
        <v>4040</v>
      </c>
      <c r="E634" s="2" t="s">
        <v>4041</v>
      </c>
      <c r="F634" s="2" t="s">
        <v>1013</v>
      </c>
      <c r="G634" s="2" t="s">
        <v>1006</v>
      </c>
      <c r="H634">
        <v>92</v>
      </c>
    </row>
    <row r="635" spans="1:8" hidden="1">
      <c r="A635" s="2" t="s">
        <v>3025</v>
      </c>
      <c r="B635">
        <v>2019</v>
      </c>
      <c r="C635">
        <v>61604034</v>
      </c>
      <c r="D635" s="2" t="s">
        <v>4042</v>
      </c>
      <c r="E635" s="2" t="s">
        <v>4043</v>
      </c>
      <c r="F635" s="2" t="s">
        <v>4044</v>
      </c>
      <c r="G635" s="2" t="s">
        <v>1006</v>
      </c>
      <c r="H635">
        <v>2</v>
      </c>
    </row>
    <row r="636" spans="1:8" hidden="1">
      <c r="A636" s="2" t="s">
        <v>3025</v>
      </c>
      <c r="B636">
        <v>2019</v>
      </c>
      <c r="C636">
        <v>61101271</v>
      </c>
      <c r="D636" s="2" t="s">
        <v>4045</v>
      </c>
      <c r="E636" s="2" t="s">
        <v>4046</v>
      </c>
      <c r="F636" s="2" t="s">
        <v>4047</v>
      </c>
      <c r="G636" s="2" t="s">
        <v>1006</v>
      </c>
      <c r="H636">
        <v>1</v>
      </c>
    </row>
    <row r="637" spans="1:8" hidden="1">
      <c r="A637" s="2" t="s">
        <v>3025</v>
      </c>
      <c r="B637">
        <v>2019</v>
      </c>
      <c r="C637">
        <v>61602170</v>
      </c>
      <c r="D637" s="2" t="s">
        <v>4048</v>
      </c>
      <c r="E637" s="2" t="s">
        <v>1015</v>
      </c>
      <c r="F637" s="2" t="s">
        <v>1016</v>
      </c>
      <c r="G637" s="2" t="s">
        <v>1006</v>
      </c>
      <c r="H637">
        <v>20</v>
      </c>
    </row>
    <row r="638" spans="1:8" hidden="1">
      <c r="A638" s="2" t="s">
        <v>3025</v>
      </c>
      <c r="B638">
        <v>2019</v>
      </c>
      <c r="C638">
        <v>61603791</v>
      </c>
      <c r="D638" s="2" t="s">
        <v>4049</v>
      </c>
      <c r="E638" s="2" t="s">
        <v>4050</v>
      </c>
      <c r="F638" s="2" t="s">
        <v>1016</v>
      </c>
      <c r="G638" s="2" t="s">
        <v>1006</v>
      </c>
      <c r="H638">
        <v>1</v>
      </c>
    </row>
    <row r="639" spans="1:8" hidden="1">
      <c r="A639" s="2" t="s">
        <v>3025</v>
      </c>
      <c r="B639">
        <v>2019</v>
      </c>
      <c r="C639">
        <v>61300458</v>
      </c>
      <c r="D639" s="2" t="s">
        <v>70</v>
      </c>
      <c r="E639" s="2" t="s">
        <v>1018</v>
      </c>
      <c r="F639" s="2" t="s">
        <v>1019</v>
      </c>
      <c r="G639" s="2" t="s">
        <v>1006</v>
      </c>
      <c r="H639">
        <v>6</v>
      </c>
    </row>
    <row r="640" spans="1:8" hidden="1">
      <c r="A640" s="2" t="s">
        <v>3025</v>
      </c>
      <c r="B640">
        <v>2019</v>
      </c>
      <c r="C640">
        <v>61602574</v>
      </c>
      <c r="D640" s="2" t="s">
        <v>4051</v>
      </c>
      <c r="E640" s="2" t="s">
        <v>4052</v>
      </c>
      <c r="F640" s="2" t="s">
        <v>4053</v>
      </c>
      <c r="G640" s="2" t="s">
        <v>1006</v>
      </c>
      <c r="H640">
        <v>1</v>
      </c>
    </row>
    <row r="641" spans="1:8" hidden="1">
      <c r="A641" s="2" t="s">
        <v>3025</v>
      </c>
      <c r="B641">
        <v>2019</v>
      </c>
      <c r="C641">
        <v>61100308</v>
      </c>
      <c r="D641" s="2" t="s">
        <v>4054</v>
      </c>
      <c r="E641" s="2" t="s">
        <v>1021</v>
      </c>
      <c r="F641" s="2" t="s">
        <v>1022</v>
      </c>
      <c r="G641" s="2" t="s">
        <v>1006</v>
      </c>
      <c r="H641">
        <v>16</v>
      </c>
    </row>
    <row r="642" spans="1:8" hidden="1">
      <c r="A642" s="2" t="s">
        <v>3025</v>
      </c>
      <c r="B642">
        <v>2019</v>
      </c>
      <c r="C642">
        <v>61604442</v>
      </c>
      <c r="D642" s="2" t="s">
        <v>4055</v>
      </c>
      <c r="E642" s="2" t="s">
        <v>1024</v>
      </c>
      <c r="F642" s="2" t="s">
        <v>1016</v>
      </c>
      <c r="G642" s="2" t="s">
        <v>1006</v>
      </c>
      <c r="H642">
        <v>40</v>
      </c>
    </row>
    <row r="643" spans="1:8" hidden="1">
      <c r="A643" s="2" t="s">
        <v>3025</v>
      </c>
      <c r="B643">
        <v>2019</v>
      </c>
      <c r="C643">
        <v>61400873</v>
      </c>
      <c r="D643" s="2" t="s">
        <v>4056</v>
      </c>
      <c r="E643" s="2" t="s">
        <v>4057</v>
      </c>
      <c r="F643" s="2" t="s">
        <v>1019</v>
      </c>
      <c r="G643" s="2" t="s">
        <v>1006</v>
      </c>
      <c r="H643">
        <v>10</v>
      </c>
    </row>
    <row r="644" spans="1:8" hidden="1">
      <c r="A644" s="2" t="s">
        <v>3025</v>
      </c>
      <c r="B644">
        <v>2019</v>
      </c>
      <c r="C644">
        <v>61101425</v>
      </c>
      <c r="D644" s="2" t="s">
        <v>4058</v>
      </c>
      <c r="E644" s="2" t="s">
        <v>4059</v>
      </c>
      <c r="F644" s="2" t="s">
        <v>1027</v>
      </c>
      <c r="G644" s="2" t="s">
        <v>1006</v>
      </c>
      <c r="H644">
        <v>2</v>
      </c>
    </row>
    <row r="645" spans="1:8" hidden="1">
      <c r="A645" s="2" t="s">
        <v>3025</v>
      </c>
      <c r="B645">
        <v>2019</v>
      </c>
      <c r="C645">
        <v>61603743</v>
      </c>
      <c r="D645" s="2" t="s">
        <v>1724</v>
      </c>
      <c r="E645" s="2" t="s">
        <v>4060</v>
      </c>
      <c r="F645" s="2" t="s">
        <v>1030</v>
      </c>
      <c r="G645" s="2" t="s">
        <v>1006</v>
      </c>
      <c r="H645">
        <v>5</v>
      </c>
    </row>
    <row r="646" spans="1:8" hidden="1">
      <c r="A646" s="2" t="s">
        <v>3025</v>
      </c>
      <c r="B646">
        <v>2019</v>
      </c>
      <c r="C646">
        <v>61602475</v>
      </c>
      <c r="D646" s="2" t="s">
        <v>88</v>
      </c>
      <c r="E646" s="2" t="s">
        <v>1032</v>
      </c>
      <c r="F646" s="2" t="s">
        <v>4061</v>
      </c>
      <c r="G646" s="2" t="s">
        <v>1006</v>
      </c>
      <c r="H646">
        <v>21</v>
      </c>
    </row>
    <row r="647" spans="1:8" hidden="1">
      <c r="A647" s="2" t="s">
        <v>3025</v>
      </c>
      <c r="B647">
        <v>2019</v>
      </c>
      <c r="C647">
        <v>61602575</v>
      </c>
      <c r="D647" s="2" t="s">
        <v>4062</v>
      </c>
      <c r="E647" s="2" t="s">
        <v>4063</v>
      </c>
      <c r="F647" s="2" t="s">
        <v>4064</v>
      </c>
      <c r="G647" s="2" t="s">
        <v>1006</v>
      </c>
      <c r="H647">
        <v>59</v>
      </c>
    </row>
    <row r="648" spans="1:8" hidden="1">
      <c r="A648" s="2" t="s">
        <v>3025</v>
      </c>
      <c r="B648">
        <v>2019</v>
      </c>
      <c r="C648">
        <v>61601135</v>
      </c>
      <c r="D648" s="2" t="s">
        <v>4065</v>
      </c>
      <c r="E648" s="2" t="s">
        <v>4066</v>
      </c>
      <c r="F648" s="2" t="s">
        <v>4067</v>
      </c>
      <c r="G648" s="2" t="s">
        <v>1006</v>
      </c>
      <c r="H648">
        <v>11</v>
      </c>
    </row>
    <row r="649" spans="1:8" hidden="1">
      <c r="A649" s="2" t="s">
        <v>3025</v>
      </c>
      <c r="B649">
        <v>2019</v>
      </c>
      <c r="C649">
        <v>61604523</v>
      </c>
      <c r="D649" s="2" t="s">
        <v>4068</v>
      </c>
      <c r="E649" s="2" t="s">
        <v>1035</v>
      </c>
      <c r="F649" s="2" t="s">
        <v>1036</v>
      </c>
      <c r="G649" s="2" t="s">
        <v>1006</v>
      </c>
      <c r="H649">
        <v>2</v>
      </c>
    </row>
    <row r="650" spans="1:8" hidden="1">
      <c r="A650" s="2" t="s">
        <v>3025</v>
      </c>
      <c r="B650">
        <v>2019</v>
      </c>
      <c r="C650">
        <v>61604542</v>
      </c>
      <c r="D650" s="2" t="s">
        <v>1741</v>
      </c>
      <c r="E650" s="2" t="s">
        <v>4069</v>
      </c>
      <c r="F650" s="2" t="s">
        <v>4070</v>
      </c>
      <c r="G650" s="2" t="s">
        <v>1006</v>
      </c>
      <c r="H650">
        <v>14</v>
      </c>
    </row>
    <row r="651" spans="1:8" hidden="1">
      <c r="A651" s="2" t="s">
        <v>3025</v>
      </c>
      <c r="B651">
        <v>2019</v>
      </c>
      <c r="C651">
        <v>43102394</v>
      </c>
      <c r="D651" s="2" t="s">
        <v>4071</v>
      </c>
      <c r="E651" s="2" t="s">
        <v>4072</v>
      </c>
      <c r="F651" s="2" t="s">
        <v>4073</v>
      </c>
      <c r="G651" s="2" t="s">
        <v>1006</v>
      </c>
      <c r="H651">
        <v>2</v>
      </c>
    </row>
    <row r="652" spans="1:8" hidden="1">
      <c r="A652" s="2" t="s">
        <v>3025</v>
      </c>
      <c r="B652">
        <v>2019</v>
      </c>
      <c r="C652">
        <v>43403691</v>
      </c>
      <c r="D652" s="2" t="s">
        <v>4074</v>
      </c>
      <c r="E652" s="2" t="s">
        <v>1042</v>
      </c>
      <c r="F652" s="2" t="s">
        <v>1043</v>
      </c>
      <c r="G652" s="2" t="s">
        <v>1006</v>
      </c>
      <c r="H652">
        <v>1551</v>
      </c>
    </row>
    <row r="653" spans="1:8" hidden="1">
      <c r="A653" s="2" t="s">
        <v>3025</v>
      </c>
      <c r="B653">
        <v>2019</v>
      </c>
      <c r="C653">
        <v>43406248</v>
      </c>
      <c r="D653" s="2" t="s">
        <v>4075</v>
      </c>
      <c r="E653" s="2" t="s">
        <v>4076</v>
      </c>
      <c r="F653" s="2" t="s">
        <v>1043</v>
      </c>
      <c r="G653" s="2" t="s">
        <v>1006</v>
      </c>
      <c r="H653">
        <v>1822</v>
      </c>
    </row>
    <row r="654" spans="1:8" hidden="1">
      <c r="A654" s="2" t="s">
        <v>3025</v>
      </c>
      <c r="B654">
        <v>2019</v>
      </c>
      <c r="C654">
        <v>43404791</v>
      </c>
      <c r="D654" s="2" t="s">
        <v>1751</v>
      </c>
      <c r="E654" s="2" t="s">
        <v>1046</v>
      </c>
      <c r="F654" s="2" t="s">
        <v>1047</v>
      </c>
      <c r="G654" s="2" t="s">
        <v>1048</v>
      </c>
      <c r="H654">
        <v>11</v>
      </c>
    </row>
    <row r="655" spans="1:8" hidden="1">
      <c r="A655" s="2" t="s">
        <v>3025</v>
      </c>
      <c r="B655">
        <v>2019</v>
      </c>
      <c r="C655">
        <v>43103870</v>
      </c>
      <c r="D655" s="2" t="s">
        <v>4077</v>
      </c>
      <c r="E655" s="2" t="s">
        <v>4078</v>
      </c>
      <c r="F655" s="2" t="s">
        <v>1051</v>
      </c>
      <c r="G655" s="2" t="s">
        <v>1048</v>
      </c>
      <c r="H655">
        <v>1</v>
      </c>
    </row>
    <row r="656" spans="1:8" hidden="1">
      <c r="A656" s="2" t="s">
        <v>3025</v>
      </c>
      <c r="B656">
        <v>2019</v>
      </c>
      <c r="C656">
        <v>43406097</v>
      </c>
      <c r="D656" s="2" t="s">
        <v>4079</v>
      </c>
      <c r="E656" s="2" t="s">
        <v>1056</v>
      </c>
      <c r="F656" s="2" t="s">
        <v>1057</v>
      </c>
      <c r="G656" s="2" t="s">
        <v>1048</v>
      </c>
      <c r="H656">
        <v>7</v>
      </c>
    </row>
    <row r="657" spans="1:8" hidden="1">
      <c r="A657" s="2" t="s">
        <v>3025</v>
      </c>
      <c r="B657">
        <v>2019</v>
      </c>
      <c r="C657">
        <v>43404950</v>
      </c>
      <c r="D657" s="2" t="s">
        <v>4080</v>
      </c>
      <c r="E657" s="2" t="s">
        <v>4081</v>
      </c>
      <c r="F657" s="2" t="s">
        <v>4082</v>
      </c>
      <c r="G657" s="2" t="s">
        <v>1048</v>
      </c>
      <c r="H657">
        <v>11</v>
      </c>
    </row>
    <row r="658" spans="1:8" hidden="1">
      <c r="A658" s="2" t="s">
        <v>3025</v>
      </c>
      <c r="B658">
        <v>2019</v>
      </c>
      <c r="C658">
        <v>43404865</v>
      </c>
      <c r="D658" s="2" t="s">
        <v>4083</v>
      </c>
      <c r="E658" s="2" t="s">
        <v>4084</v>
      </c>
      <c r="F658" s="2" t="s">
        <v>4085</v>
      </c>
      <c r="G658" s="2" t="s">
        <v>1048</v>
      </c>
      <c r="H658">
        <v>3</v>
      </c>
    </row>
    <row r="659" spans="1:8" hidden="1">
      <c r="A659" s="2" t="s">
        <v>3025</v>
      </c>
      <c r="B659">
        <v>2019</v>
      </c>
      <c r="C659">
        <v>43105898</v>
      </c>
      <c r="D659" s="2" t="s">
        <v>4086</v>
      </c>
      <c r="E659" s="2" t="s">
        <v>4087</v>
      </c>
      <c r="F659" s="2" t="s">
        <v>4088</v>
      </c>
      <c r="G659" s="2" t="s">
        <v>1048</v>
      </c>
      <c r="H659">
        <v>11</v>
      </c>
    </row>
    <row r="660" spans="1:8" hidden="1">
      <c r="A660" s="2" t="s">
        <v>3025</v>
      </c>
      <c r="B660">
        <v>2019</v>
      </c>
      <c r="C660">
        <v>43405538</v>
      </c>
      <c r="D660" s="2" t="s">
        <v>4089</v>
      </c>
      <c r="E660" s="2" t="s">
        <v>4090</v>
      </c>
      <c r="F660" s="2" t="s">
        <v>4091</v>
      </c>
      <c r="G660" s="2" t="s">
        <v>1048</v>
      </c>
      <c r="H660">
        <v>2</v>
      </c>
    </row>
    <row r="661" spans="1:8" hidden="1">
      <c r="A661" s="2" t="s">
        <v>3025</v>
      </c>
      <c r="B661">
        <v>2019</v>
      </c>
      <c r="C661">
        <v>43403656</v>
      </c>
      <c r="D661" s="2" t="s">
        <v>1761</v>
      </c>
      <c r="E661" s="2" t="s">
        <v>1062</v>
      </c>
      <c r="F661" s="2" t="s">
        <v>1063</v>
      </c>
      <c r="G661" s="2" t="s">
        <v>1048</v>
      </c>
      <c r="H661">
        <v>6</v>
      </c>
    </row>
    <row r="662" spans="1:8" hidden="1">
      <c r="A662" s="2" t="s">
        <v>3025</v>
      </c>
      <c r="B662">
        <v>2019</v>
      </c>
      <c r="C662">
        <v>43403105</v>
      </c>
      <c r="D662" s="2" t="s">
        <v>4092</v>
      </c>
      <c r="E662" s="2" t="s">
        <v>1065</v>
      </c>
      <c r="F662" s="2" t="s">
        <v>1066</v>
      </c>
      <c r="G662" s="2" t="s">
        <v>1048</v>
      </c>
      <c r="H662">
        <v>39</v>
      </c>
    </row>
    <row r="663" spans="1:8" hidden="1">
      <c r="A663" s="2" t="s">
        <v>3025</v>
      </c>
      <c r="B663">
        <v>2019</v>
      </c>
      <c r="C663">
        <v>43403909</v>
      </c>
      <c r="D663" s="2" t="s">
        <v>4093</v>
      </c>
      <c r="E663" s="2" t="s">
        <v>4094</v>
      </c>
      <c r="F663" s="2" t="s">
        <v>4095</v>
      </c>
      <c r="G663" s="2" t="s">
        <v>1048</v>
      </c>
      <c r="H663">
        <v>18</v>
      </c>
    </row>
    <row r="664" spans="1:8" hidden="1">
      <c r="A664" s="2" t="s">
        <v>3025</v>
      </c>
      <c r="B664">
        <v>2019</v>
      </c>
      <c r="C664">
        <v>43405649</v>
      </c>
      <c r="D664" s="2" t="s">
        <v>1766</v>
      </c>
      <c r="E664" s="2" t="s">
        <v>4096</v>
      </c>
      <c r="F664" s="2" t="s">
        <v>1285</v>
      </c>
      <c r="G664" s="2" t="s">
        <v>1048</v>
      </c>
      <c r="H664">
        <v>2</v>
      </c>
    </row>
    <row r="665" spans="1:8" hidden="1">
      <c r="A665" s="2" t="s">
        <v>3025</v>
      </c>
      <c r="B665">
        <v>2019</v>
      </c>
      <c r="C665">
        <v>43104897</v>
      </c>
      <c r="D665" s="2" t="s">
        <v>4097</v>
      </c>
      <c r="E665" s="2" t="s">
        <v>4098</v>
      </c>
      <c r="F665" s="2" t="s">
        <v>4099</v>
      </c>
      <c r="G665" s="2" t="s">
        <v>1048</v>
      </c>
      <c r="H665">
        <v>4</v>
      </c>
    </row>
    <row r="666" spans="1:8" hidden="1">
      <c r="A666" s="2" t="s">
        <v>3025</v>
      </c>
      <c r="B666">
        <v>2019</v>
      </c>
      <c r="C666">
        <v>43106559</v>
      </c>
      <c r="D666" s="2" t="s">
        <v>1769</v>
      </c>
      <c r="E666" s="2" t="s">
        <v>4100</v>
      </c>
      <c r="F666" s="2" t="s">
        <v>2220</v>
      </c>
      <c r="G666" s="2" t="s">
        <v>1048</v>
      </c>
      <c r="H666">
        <v>1</v>
      </c>
    </row>
    <row r="667" spans="1:8" hidden="1">
      <c r="A667" s="2" t="s">
        <v>3025</v>
      </c>
      <c r="B667">
        <v>2019</v>
      </c>
      <c r="C667">
        <v>43404700</v>
      </c>
      <c r="D667" s="2" t="s">
        <v>4101</v>
      </c>
      <c r="E667" s="2" t="s">
        <v>4102</v>
      </c>
      <c r="F667" s="2" t="s">
        <v>2335</v>
      </c>
      <c r="G667" s="2" t="s">
        <v>1048</v>
      </c>
      <c r="H667">
        <v>5</v>
      </c>
    </row>
    <row r="668" spans="1:8" hidden="1">
      <c r="A668" s="2" t="s">
        <v>3025</v>
      </c>
      <c r="B668">
        <v>2019</v>
      </c>
      <c r="C668">
        <v>43403855</v>
      </c>
      <c r="D668" s="2" t="s">
        <v>4103</v>
      </c>
      <c r="E668" s="2" t="s">
        <v>1068</v>
      </c>
      <c r="F668" s="2" t="s">
        <v>1054</v>
      </c>
      <c r="G668" s="2" t="s">
        <v>1048</v>
      </c>
      <c r="H668">
        <v>1</v>
      </c>
    </row>
    <row r="669" spans="1:8" hidden="1">
      <c r="A669" s="2" t="s">
        <v>3025</v>
      </c>
      <c r="B669">
        <v>2019</v>
      </c>
      <c r="C669">
        <v>43106863</v>
      </c>
      <c r="D669" s="2" t="s">
        <v>4104</v>
      </c>
      <c r="E669" s="2" t="s">
        <v>4105</v>
      </c>
      <c r="F669" s="2" t="s">
        <v>4106</v>
      </c>
      <c r="G669" s="2" t="s">
        <v>1048</v>
      </c>
      <c r="H669">
        <v>1</v>
      </c>
    </row>
    <row r="670" spans="1:8" hidden="1">
      <c r="A670" s="2" t="s">
        <v>3025</v>
      </c>
      <c r="B670">
        <v>2019</v>
      </c>
      <c r="C670">
        <v>43403352</v>
      </c>
      <c r="D670" s="2" t="s">
        <v>1775</v>
      </c>
      <c r="E670" s="2" t="s">
        <v>4107</v>
      </c>
      <c r="F670" s="2" t="s">
        <v>4108</v>
      </c>
      <c r="G670" s="2" t="s">
        <v>1048</v>
      </c>
      <c r="H670">
        <v>9</v>
      </c>
    </row>
    <row r="671" spans="1:8" hidden="1">
      <c r="A671" s="2" t="s">
        <v>3025</v>
      </c>
      <c r="B671">
        <v>2019</v>
      </c>
      <c r="C671">
        <v>43402452</v>
      </c>
      <c r="D671" s="2" t="s">
        <v>4109</v>
      </c>
      <c r="E671" s="2" t="s">
        <v>4110</v>
      </c>
      <c r="F671" s="2" t="s">
        <v>1074</v>
      </c>
      <c r="G671" s="2" t="s">
        <v>1048</v>
      </c>
      <c r="H671">
        <v>3</v>
      </c>
    </row>
    <row r="672" spans="1:8" hidden="1">
      <c r="A672" s="2" t="s">
        <v>3025</v>
      </c>
      <c r="B672">
        <v>2019</v>
      </c>
      <c r="C672">
        <v>43106842</v>
      </c>
      <c r="D672" s="2" t="s">
        <v>4111</v>
      </c>
      <c r="E672" s="2" t="s">
        <v>4112</v>
      </c>
      <c r="F672" s="2" t="s">
        <v>1205</v>
      </c>
      <c r="G672" s="2" t="s">
        <v>1048</v>
      </c>
      <c r="H672">
        <v>15</v>
      </c>
    </row>
    <row r="673" spans="1:8" hidden="1">
      <c r="A673" s="2" t="s">
        <v>3025</v>
      </c>
      <c r="B673">
        <v>2019</v>
      </c>
      <c r="C673">
        <v>43106635</v>
      </c>
      <c r="D673" s="2" t="s">
        <v>1778</v>
      </c>
      <c r="E673" s="2" t="s">
        <v>4113</v>
      </c>
      <c r="F673" s="2" t="s">
        <v>2522</v>
      </c>
      <c r="G673" s="2" t="s">
        <v>1048</v>
      </c>
      <c r="H673">
        <v>2</v>
      </c>
    </row>
    <row r="674" spans="1:8" hidden="1">
      <c r="A674" s="2" t="s">
        <v>3025</v>
      </c>
      <c r="B674">
        <v>2019</v>
      </c>
      <c r="C674">
        <v>43106402</v>
      </c>
      <c r="D674" s="2" t="s">
        <v>1781</v>
      </c>
      <c r="E674" s="2" t="s">
        <v>4114</v>
      </c>
      <c r="F674" s="2" t="s">
        <v>4115</v>
      </c>
      <c r="G674" s="2" t="s">
        <v>1048</v>
      </c>
      <c r="H674">
        <v>9</v>
      </c>
    </row>
    <row r="675" spans="1:8" hidden="1">
      <c r="A675" s="2" t="s">
        <v>3025</v>
      </c>
      <c r="B675">
        <v>2019</v>
      </c>
      <c r="C675">
        <v>43106423</v>
      </c>
      <c r="D675" s="2" t="s">
        <v>4116</v>
      </c>
      <c r="E675" s="2" t="s">
        <v>4117</v>
      </c>
      <c r="F675" s="2" t="s">
        <v>4118</v>
      </c>
      <c r="G675" s="2" t="s">
        <v>1048</v>
      </c>
      <c r="H675">
        <v>10</v>
      </c>
    </row>
    <row r="676" spans="1:8" hidden="1">
      <c r="A676" s="2" t="s">
        <v>3025</v>
      </c>
      <c r="B676">
        <v>2019</v>
      </c>
      <c r="C676">
        <v>43405811</v>
      </c>
      <c r="D676" s="2" t="s">
        <v>1784</v>
      </c>
      <c r="E676" s="2" t="s">
        <v>4119</v>
      </c>
      <c r="F676" s="2" t="s">
        <v>122</v>
      </c>
      <c r="G676" s="2" t="s">
        <v>1048</v>
      </c>
      <c r="H676">
        <v>4</v>
      </c>
    </row>
    <row r="677" spans="1:8" hidden="1">
      <c r="A677" s="2" t="s">
        <v>3025</v>
      </c>
      <c r="B677">
        <v>2019</v>
      </c>
      <c r="C677">
        <v>43404861</v>
      </c>
      <c r="D677" s="2" t="s">
        <v>1787</v>
      </c>
      <c r="E677" s="2" t="s">
        <v>4120</v>
      </c>
      <c r="F677" s="2" t="s">
        <v>4053</v>
      </c>
      <c r="G677" s="2" t="s">
        <v>1048</v>
      </c>
      <c r="H677">
        <v>1</v>
      </c>
    </row>
    <row r="678" spans="1:8" hidden="1">
      <c r="A678" s="2" t="s">
        <v>3025</v>
      </c>
      <c r="B678">
        <v>2019</v>
      </c>
      <c r="C678">
        <v>43106787</v>
      </c>
      <c r="D678" s="2" t="s">
        <v>4121</v>
      </c>
      <c r="E678" s="2" t="s">
        <v>4122</v>
      </c>
      <c r="F678" s="2" t="s">
        <v>4123</v>
      </c>
      <c r="G678" s="2" t="s">
        <v>1048</v>
      </c>
      <c r="H678">
        <v>2</v>
      </c>
    </row>
    <row r="679" spans="1:8" hidden="1">
      <c r="A679" s="2" t="s">
        <v>3025</v>
      </c>
      <c r="B679">
        <v>2019</v>
      </c>
      <c r="C679">
        <v>43106917</v>
      </c>
      <c r="D679" s="2" t="s">
        <v>1793</v>
      </c>
      <c r="E679" s="2" t="s">
        <v>1070</v>
      </c>
      <c r="F679" s="2" t="s">
        <v>1071</v>
      </c>
      <c r="G679" s="2" t="s">
        <v>1048</v>
      </c>
      <c r="H679">
        <v>46</v>
      </c>
    </row>
    <row r="680" spans="1:8" hidden="1">
      <c r="A680" s="2" t="s">
        <v>3025</v>
      </c>
      <c r="B680">
        <v>2019</v>
      </c>
      <c r="C680">
        <v>43403347</v>
      </c>
      <c r="D680" s="2" t="s">
        <v>1804</v>
      </c>
      <c r="E680" s="2" t="s">
        <v>1073</v>
      </c>
      <c r="F680" s="2" t="s">
        <v>1074</v>
      </c>
      <c r="G680" s="2" t="s">
        <v>1048</v>
      </c>
      <c r="H680">
        <v>23</v>
      </c>
    </row>
    <row r="681" spans="1:8" hidden="1">
      <c r="A681" s="2" t="s">
        <v>3025</v>
      </c>
      <c r="B681">
        <v>2019</v>
      </c>
      <c r="C681">
        <v>43405691</v>
      </c>
      <c r="D681" s="2" t="s">
        <v>4124</v>
      </c>
      <c r="E681" s="2" t="s">
        <v>4125</v>
      </c>
      <c r="F681" s="2" t="s">
        <v>1075</v>
      </c>
      <c r="G681" s="2" t="s">
        <v>1048</v>
      </c>
      <c r="H681">
        <v>2</v>
      </c>
    </row>
    <row r="682" spans="1:8" hidden="1">
      <c r="A682" s="2" t="s">
        <v>3025</v>
      </c>
      <c r="B682">
        <v>2019</v>
      </c>
      <c r="C682">
        <v>43404074</v>
      </c>
      <c r="D682" s="2" t="s">
        <v>4126</v>
      </c>
      <c r="E682" s="2" t="s">
        <v>2993</v>
      </c>
      <c r="F682" s="2" t="s">
        <v>2994</v>
      </c>
      <c r="G682" s="2" t="s">
        <v>1048</v>
      </c>
      <c r="H682">
        <v>4</v>
      </c>
    </row>
    <row r="683" spans="1:8" hidden="1">
      <c r="A683" s="2" t="s">
        <v>3025</v>
      </c>
      <c r="B683">
        <v>2019</v>
      </c>
      <c r="C683">
        <v>43100615</v>
      </c>
      <c r="D683" s="2" t="s">
        <v>4127</v>
      </c>
      <c r="E683" s="2" t="s">
        <v>4128</v>
      </c>
      <c r="F683" s="2" t="s">
        <v>4129</v>
      </c>
      <c r="G683" s="2" t="s">
        <v>1048</v>
      </c>
      <c r="H683">
        <v>6</v>
      </c>
    </row>
    <row r="684" spans="1:8" hidden="1">
      <c r="A684" s="2" t="s">
        <v>3025</v>
      </c>
      <c r="B684">
        <v>2019</v>
      </c>
      <c r="C684">
        <v>43405654</v>
      </c>
      <c r="D684" s="2" t="s">
        <v>1807</v>
      </c>
      <c r="E684" s="2" t="s">
        <v>4130</v>
      </c>
      <c r="F684" s="2" t="s">
        <v>4131</v>
      </c>
      <c r="G684" s="2" t="s">
        <v>1048</v>
      </c>
      <c r="H684">
        <v>1</v>
      </c>
    </row>
    <row r="685" spans="1:8" hidden="1">
      <c r="A685" s="2" t="s">
        <v>3025</v>
      </c>
      <c r="B685">
        <v>2019</v>
      </c>
      <c r="C685">
        <v>43103635</v>
      </c>
      <c r="D685" s="2" t="s">
        <v>4132</v>
      </c>
      <c r="E685" s="2" t="s">
        <v>4133</v>
      </c>
      <c r="F685" s="2" t="s">
        <v>4131</v>
      </c>
      <c r="G685" s="2" t="s">
        <v>1048</v>
      </c>
      <c r="H685">
        <v>2</v>
      </c>
    </row>
    <row r="686" spans="1:8" hidden="1">
      <c r="A686" s="2" t="s">
        <v>3025</v>
      </c>
      <c r="B686">
        <v>2019</v>
      </c>
      <c r="C686">
        <v>43437065</v>
      </c>
      <c r="D686" s="2" t="s">
        <v>4134</v>
      </c>
      <c r="E686" s="2" t="s">
        <v>4135</v>
      </c>
      <c r="F686" s="2" t="s">
        <v>1285</v>
      </c>
      <c r="G686" s="2" t="s">
        <v>1048</v>
      </c>
      <c r="H686">
        <v>7</v>
      </c>
    </row>
    <row r="687" spans="1:8" hidden="1">
      <c r="A687" s="2" t="s">
        <v>3025</v>
      </c>
      <c r="B687">
        <v>2019</v>
      </c>
      <c r="C687">
        <v>43104033</v>
      </c>
      <c r="D687" s="2" t="s">
        <v>4136</v>
      </c>
      <c r="E687" s="2" t="s">
        <v>4137</v>
      </c>
      <c r="F687" s="2" t="s">
        <v>4138</v>
      </c>
      <c r="G687" s="2" t="s">
        <v>1048</v>
      </c>
      <c r="H687">
        <v>1</v>
      </c>
    </row>
    <row r="688" spans="1:8" hidden="1">
      <c r="A688" s="2" t="s">
        <v>3025</v>
      </c>
      <c r="B688">
        <v>2019</v>
      </c>
      <c r="C688">
        <v>43406167</v>
      </c>
      <c r="D688" s="2" t="s">
        <v>4139</v>
      </c>
      <c r="E688" s="2" t="s">
        <v>4140</v>
      </c>
      <c r="F688" s="2" t="s">
        <v>3498</v>
      </c>
      <c r="G688" s="2" t="s">
        <v>1048</v>
      </c>
      <c r="H688">
        <v>1</v>
      </c>
    </row>
    <row r="689" spans="1:8" hidden="1">
      <c r="A689" s="2" t="s">
        <v>3025</v>
      </c>
      <c r="B689">
        <v>2019</v>
      </c>
      <c r="C689">
        <v>43106494</v>
      </c>
      <c r="D689" s="2" t="s">
        <v>1822</v>
      </c>
      <c r="E689" s="2" t="s">
        <v>4141</v>
      </c>
      <c r="F689" s="2" t="s">
        <v>4142</v>
      </c>
      <c r="G689" s="2" t="s">
        <v>1079</v>
      </c>
      <c r="H689">
        <v>1</v>
      </c>
    </row>
    <row r="690" spans="1:8" hidden="1">
      <c r="A690" s="2" t="s">
        <v>3025</v>
      </c>
      <c r="B690">
        <v>2019</v>
      </c>
      <c r="C690">
        <v>43401741</v>
      </c>
      <c r="D690" s="2" t="s">
        <v>4143</v>
      </c>
      <c r="E690" s="2" t="s">
        <v>4144</v>
      </c>
      <c r="F690" s="2" t="s">
        <v>4145</v>
      </c>
      <c r="G690" s="2" t="s">
        <v>1079</v>
      </c>
      <c r="H690">
        <v>5</v>
      </c>
    </row>
    <row r="691" spans="1:8" hidden="1">
      <c r="A691" s="2" t="s">
        <v>3025</v>
      </c>
      <c r="B691">
        <v>2019</v>
      </c>
      <c r="C691">
        <v>43103822</v>
      </c>
      <c r="D691" s="2" t="s">
        <v>1824</v>
      </c>
      <c r="E691" s="2" t="s">
        <v>4146</v>
      </c>
      <c r="F691" s="2" t="s">
        <v>4145</v>
      </c>
      <c r="G691" s="2" t="s">
        <v>1079</v>
      </c>
      <c r="H691">
        <v>8</v>
      </c>
    </row>
    <row r="692" spans="1:8" hidden="1">
      <c r="A692" s="2" t="s">
        <v>3025</v>
      </c>
      <c r="B692">
        <v>2019</v>
      </c>
      <c r="C692">
        <v>43405665</v>
      </c>
      <c r="D692" s="2" t="s">
        <v>4147</v>
      </c>
      <c r="E692" s="2" t="s">
        <v>4148</v>
      </c>
      <c r="F692" s="2" t="s">
        <v>4149</v>
      </c>
      <c r="G692" s="2" t="s">
        <v>1079</v>
      </c>
      <c r="H692">
        <v>1</v>
      </c>
    </row>
    <row r="693" spans="1:8" hidden="1">
      <c r="A693" s="2" t="s">
        <v>3025</v>
      </c>
      <c r="B693">
        <v>2019</v>
      </c>
      <c r="C693">
        <v>43102967</v>
      </c>
      <c r="D693" s="2" t="s">
        <v>1829</v>
      </c>
      <c r="E693" s="2" t="s">
        <v>4150</v>
      </c>
      <c r="F693" s="2" t="s">
        <v>4145</v>
      </c>
      <c r="G693" s="2" t="s">
        <v>1079</v>
      </c>
      <c r="H693">
        <v>4</v>
      </c>
    </row>
    <row r="694" spans="1:8" hidden="1">
      <c r="A694" s="2" t="s">
        <v>3025</v>
      </c>
      <c r="B694">
        <v>2019</v>
      </c>
      <c r="C694">
        <v>43406309</v>
      </c>
      <c r="D694" s="2" t="s">
        <v>4151</v>
      </c>
      <c r="E694" s="2" t="s">
        <v>4152</v>
      </c>
      <c r="F694" s="2" t="s">
        <v>4153</v>
      </c>
      <c r="G694" s="2" t="s">
        <v>1079</v>
      </c>
      <c r="H694">
        <v>5</v>
      </c>
    </row>
    <row r="695" spans="1:8" hidden="1">
      <c r="A695" s="2" t="s">
        <v>3025</v>
      </c>
      <c r="B695">
        <v>2019</v>
      </c>
      <c r="C695">
        <v>43403501</v>
      </c>
      <c r="D695" s="2" t="s">
        <v>4154</v>
      </c>
      <c r="E695" s="2" t="s">
        <v>4155</v>
      </c>
      <c r="F695" s="2" t="s">
        <v>4156</v>
      </c>
      <c r="G695" s="2" t="s">
        <v>1079</v>
      </c>
      <c r="H695">
        <v>1</v>
      </c>
    </row>
    <row r="696" spans="1:8" hidden="1">
      <c r="A696" s="2" t="s">
        <v>3025</v>
      </c>
      <c r="B696">
        <v>2019</v>
      </c>
      <c r="C696">
        <v>43403346</v>
      </c>
      <c r="D696" s="2" t="s">
        <v>4157</v>
      </c>
      <c r="E696" s="2" t="s">
        <v>4158</v>
      </c>
      <c r="F696" s="2" t="s">
        <v>4145</v>
      </c>
      <c r="G696" s="2" t="s">
        <v>1079</v>
      </c>
      <c r="H696">
        <v>1</v>
      </c>
    </row>
    <row r="697" spans="1:8" hidden="1">
      <c r="A697" s="2" t="s">
        <v>3025</v>
      </c>
      <c r="B697">
        <v>2019</v>
      </c>
      <c r="C697">
        <v>43103686</v>
      </c>
      <c r="D697" s="2" t="s">
        <v>4159</v>
      </c>
      <c r="E697" s="2" t="s">
        <v>4160</v>
      </c>
      <c r="F697" s="2" t="s">
        <v>868</v>
      </c>
      <c r="G697" s="2" t="s">
        <v>1079</v>
      </c>
      <c r="H697">
        <v>4</v>
      </c>
    </row>
    <row r="698" spans="1:8" hidden="1">
      <c r="A698" s="2" t="s">
        <v>3025</v>
      </c>
      <c r="B698">
        <v>2019</v>
      </c>
      <c r="C698">
        <v>43404665</v>
      </c>
      <c r="D698" s="2" t="s">
        <v>4161</v>
      </c>
      <c r="E698" s="2" t="s">
        <v>4162</v>
      </c>
      <c r="F698" s="2" t="s">
        <v>1085</v>
      </c>
      <c r="G698" s="2" t="s">
        <v>1079</v>
      </c>
      <c r="H698">
        <v>5640</v>
      </c>
    </row>
    <row r="699" spans="1:8" hidden="1">
      <c r="A699" s="2" t="s">
        <v>3025</v>
      </c>
      <c r="B699">
        <v>2019</v>
      </c>
      <c r="C699">
        <v>82309715</v>
      </c>
      <c r="D699" s="2" t="s">
        <v>4163</v>
      </c>
      <c r="E699" s="2" t="s">
        <v>4164</v>
      </c>
      <c r="F699" s="2" t="s">
        <v>868</v>
      </c>
      <c r="G699" s="2" t="s">
        <v>1079</v>
      </c>
      <c r="H699">
        <v>2226</v>
      </c>
    </row>
    <row r="700" spans="1:8" hidden="1">
      <c r="A700" s="2" t="s">
        <v>3025</v>
      </c>
      <c r="B700">
        <v>2019</v>
      </c>
      <c r="C700">
        <v>82303270</v>
      </c>
      <c r="D700" s="2" t="s">
        <v>2076</v>
      </c>
      <c r="E700" s="2" t="s">
        <v>1089</v>
      </c>
      <c r="F700" s="2" t="s">
        <v>4165</v>
      </c>
      <c r="G700" s="2" t="s">
        <v>1079</v>
      </c>
      <c r="H700">
        <v>875</v>
      </c>
    </row>
    <row r="701" spans="1:8" hidden="1">
      <c r="A701" s="2" t="s">
        <v>3025</v>
      </c>
      <c r="B701">
        <v>2019</v>
      </c>
      <c r="C701">
        <v>82508153</v>
      </c>
      <c r="D701" s="2" t="s">
        <v>3007</v>
      </c>
      <c r="E701" s="2" t="s">
        <v>1094</v>
      </c>
      <c r="F701" s="2" t="s">
        <v>1095</v>
      </c>
      <c r="G701" s="2" t="s">
        <v>1079</v>
      </c>
      <c r="H701">
        <v>31</v>
      </c>
    </row>
    <row r="702" spans="1:8" hidden="1">
      <c r="A702" s="2" t="s">
        <v>3025</v>
      </c>
      <c r="B702">
        <v>2019</v>
      </c>
      <c r="C702">
        <v>82303130</v>
      </c>
      <c r="D702" s="2" t="s">
        <v>4166</v>
      </c>
      <c r="E702" s="2" t="s">
        <v>4167</v>
      </c>
      <c r="F702" s="2" t="s">
        <v>4168</v>
      </c>
      <c r="G702" s="2" t="s">
        <v>1099</v>
      </c>
      <c r="H702">
        <v>3</v>
      </c>
    </row>
    <row r="703" spans="1:8" hidden="1">
      <c r="A703" s="2" t="s">
        <v>3025</v>
      </c>
      <c r="B703">
        <v>2019</v>
      </c>
      <c r="C703">
        <v>82309795</v>
      </c>
      <c r="D703" s="2" t="s">
        <v>4169</v>
      </c>
      <c r="E703" s="2" t="s">
        <v>4170</v>
      </c>
      <c r="F703" s="2" t="s">
        <v>4171</v>
      </c>
      <c r="G703" s="2" t="s">
        <v>1099</v>
      </c>
      <c r="H703">
        <v>13</v>
      </c>
    </row>
    <row r="704" spans="1:8" hidden="1">
      <c r="A704" s="2" t="s">
        <v>3025</v>
      </c>
      <c r="B704">
        <v>2019</v>
      </c>
      <c r="C704">
        <v>82308086</v>
      </c>
      <c r="D704" s="2" t="s">
        <v>4172</v>
      </c>
      <c r="E704" s="2" t="s">
        <v>4173</v>
      </c>
      <c r="F704" s="2" t="s">
        <v>4174</v>
      </c>
      <c r="G704" s="2" t="s">
        <v>1099</v>
      </c>
      <c r="H704">
        <v>6</v>
      </c>
    </row>
    <row r="705" spans="1:8" hidden="1">
      <c r="A705" s="2" t="s">
        <v>3025</v>
      </c>
      <c r="B705">
        <v>2019</v>
      </c>
      <c r="C705">
        <v>60500865</v>
      </c>
      <c r="D705" s="2" t="s">
        <v>2089</v>
      </c>
      <c r="E705" s="2" t="s">
        <v>4175</v>
      </c>
      <c r="F705" s="2" t="s">
        <v>1098</v>
      </c>
      <c r="G705" s="2" t="s">
        <v>1099</v>
      </c>
      <c r="H705">
        <v>29</v>
      </c>
    </row>
    <row r="706" spans="1:8" hidden="1">
      <c r="A706" s="2" t="s">
        <v>3025</v>
      </c>
      <c r="B706">
        <v>2019</v>
      </c>
      <c r="C706">
        <v>15704477</v>
      </c>
      <c r="D706" s="2" t="s">
        <v>2093</v>
      </c>
      <c r="E706" s="2" t="s">
        <v>4176</v>
      </c>
      <c r="F706" s="2" t="s">
        <v>4177</v>
      </c>
      <c r="G706" s="2" t="s">
        <v>1099</v>
      </c>
      <c r="H706">
        <v>231</v>
      </c>
    </row>
    <row r="707" spans="1:8" hidden="1">
      <c r="A707" s="2" t="s">
        <v>3025</v>
      </c>
      <c r="B707">
        <v>2019</v>
      </c>
      <c r="C707">
        <v>15705681</v>
      </c>
      <c r="D707" s="2" t="s">
        <v>4178</v>
      </c>
      <c r="E707" s="2" t="s">
        <v>4179</v>
      </c>
      <c r="F707" s="2" t="s">
        <v>4180</v>
      </c>
      <c r="G707" s="2" t="s">
        <v>1099</v>
      </c>
      <c r="H707">
        <v>7</v>
      </c>
    </row>
    <row r="708" spans="1:8" hidden="1">
      <c r="A708" s="2" t="s">
        <v>3025</v>
      </c>
      <c r="B708">
        <v>2019</v>
      </c>
      <c r="C708">
        <v>15704502</v>
      </c>
      <c r="D708" s="2" t="s">
        <v>2097</v>
      </c>
      <c r="E708" s="2" t="s">
        <v>4181</v>
      </c>
      <c r="F708" s="2" t="s">
        <v>1103</v>
      </c>
      <c r="G708" s="2" t="s">
        <v>1099</v>
      </c>
      <c r="H708">
        <v>35</v>
      </c>
    </row>
    <row r="709" spans="1:8" hidden="1">
      <c r="A709" s="2" t="s">
        <v>3025</v>
      </c>
      <c r="B709">
        <v>2019</v>
      </c>
      <c r="C709">
        <v>15703141</v>
      </c>
      <c r="D709" s="2" t="s">
        <v>4182</v>
      </c>
      <c r="E709" s="2" t="s">
        <v>1102</v>
      </c>
      <c r="F709" s="2" t="s">
        <v>1103</v>
      </c>
      <c r="G709" s="2" t="s">
        <v>1099</v>
      </c>
      <c r="H709">
        <v>4265</v>
      </c>
    </row>
    <row r="710" spans="1:8" hidden="1">
      <c r="A710" s="2" t="s">
        <v>3025</v>
      </c>
      <c r="B710">
        <v>2019</v>
      </c>
      <c r="C710">
        <v>15703200</v>
      </c>
      <c r="D710" s="2" t="s">
        <v>4183</v>
      </c>
      <c r="E710" s="2" t="s">
        <v>4184</v>
      </c>
      <c r="F710" s="2" t="s">
        <v>4185</v>
      </c>
      <c r="G710" s="2" t="s">
        <v>1099</v>
      </c>
      <c r="H710">
        <v>188</v>
      </c>
    </row>
    <row r="711" spans="1:8" hidden="1">
      <c r="A711" s="2" t="s">
        <v>3025</v>
      </c>
      <c r="B711">
        <v>2019</v>
      </c>
      <c r="C711">
        <v>15706258</v>
      </c>
      <c r="D711" s="2" t="s">
        <v>4186</v>
      </c>
      <c r="E711" s="2" t="s">
        <v>1108</v>
      </c>
      <c r="F711" s="2" t="s">
        <v>1109</v>
      </c>
      <c r="G711" s="2" t="s">
        <v>1099</v>
      </c>
      <c r="H711">
        <v>11</v>
      </c>
    </row>
    <row r="712" spans="1:8" hidden="1">
      <c r="A712" s="2" t="s">
        <v>3025</v>
      </c>
      <c r="B712">
        <v>2019</v>
      </c>
      <c r="C712">
        <v>15705851</v>
      </c>
      <c r="D712" s="2" t="s">
        <v>4187</v>
      </c>
      <c r="E712" s="2" t="s">
        <v>4188</v>
      </c>
      <c r="F712" s="2" t="s">
        <v>4189</v>
      </c>
      <c r="G712" s="2" t="s">
        <v>1099</v>
      </c>
      <c r="H712">
        <v>2</v>
      </c>
    </row>
    <row r="713" spans="1:8" hidden="1">
      <c r="A713" s="2" t="s">
        <v>3025</v>
      </c>
      <c r="B713">
        <v>2019</v>
      </c>
      <c r="C713">
        <v>15702581</v>
      </c>
      <c r="D713" s="2" t="s">
        <v>2111</v>
      </c>
      <c r="E713" s="2" t="s">
        <v>4190</v>
      </c>
      <c r="F713" s="2" t="s">
        <v>4191</v>
      </c>
      <c r="G713" s="2" t="s">
        <v>1099</v>
      </c>
      <c r="H713">
        <v>2</v>
      </c>
    </row>
    <row r="714" spans="1:8" hidden="1">
      <c r="A714" s="2" t="s">
        <v>3025</v>
      </c>
      <c r="B714">
        <v>2019</v>
      </c>
      <c r="C714">
        <v>15706540</v>
      </c>
      <c r="D714" s="2" t="s">
        <v>4192</v>
      </c>
      <c r="E714" s="2" t="s">
        <v>1111</v>
      </c>
      <c r="F714" s="2" t="s">
        <v>1112</v>
      </c>
      <c r="G714" s="2" t="s">
        <v>1099</v>
      </c>
      <c r="H714">
        <v>70</v>
      </c>
    </row>
    <row r="715" spans="1:8" hidden="1">
      <c r="A715" s="2" t="s">
        <v>3025</v>
      </c>
      <c r="B715">
        <v>2019</v>
      </c>
      <c r="C715">
        <v>15706379</v>
      </c>
      <c r="D715" s="2" t="s">
        <v>2112</v>
      </c>
      <c r="E715" s="2" t="s">
        <v>4193</v>
      </c>
      <c r="F715" s="2" t="s">
        <v>2325</v>
      </c>
      <c r="G715" s="2" t="s">
        <v>1099</v>
      </c>
      <c r="H715">
        <v>2</v>
      </c>
    </row>
    <row r="716" spans="1:8" hidden="1">
      <c r="A716" s="2" t="s">
        <v>3025</v>
      </c>
      <c r="B716">
        <v>2019</v>
      </c>
      <c r="C716">
        <v>15705409</v>
      </c>
      <c r="D716" s="2" t="s">
        <v>2114</v>
      </c>
      <c r="E716" s="2" t="s">
        <v>4194</v>
      </c>
      <c r="F716" s="2" t="s">
        <v>4195</v>
      </c>
      <c r="G716" s="2" t="s">
        <v>1099</v>
      </c>
      <c r="H716">
        <v>19</v>
      </c>
    </row>
    <row r="717" spans="1:8" hidden="1">
      <c r="A717" s="2" t="s">
        <v>3025</v>
      </c>
      <c r="B717">
        <v>2019</v>
      </c>
      <c r="C717">
        <v>15701803</v>
      </c>
      <c r="D717" s="2" t="s">
        <v>2116</v>
      </c>
      <c r="E717" s="2" t="s">
        <v>4196</v>
      </c>
      <c r="F717" s="2" t="s">
        <v>4197</v>
      </c>
      <c r="G717" s="2" t="s">
        <v>1099</v>
      </c>
      <c r="H717">
        <v>17</v>
      </c>
    </row>
    <row r="718" spans="1:8" hidden="1">
      <c r="A718" s="2" t="s">
        <v>3025</v>
      </c>
      <c r="B718">
        <v>2019</v>
      </c>
      <c r="C718">
        <v>15705130</v>
      </c>
      <c r="D718" s="2" t="s">
        <v>4198</v>
      </c>
      <c r="E718" s="2" t="s">
        <v>4199</v>
      </c>
      <c r="F718" s="2" t="s">
        <v>1780</v>
      </c>
      <c r="G718" s="2" t="s">
        <v>1116</v>
      </c>
      <c r="H718">
        <v>18</v>
      </c>
    </row>
    <row r="719" spans="1:8" hidden="1">
      <c r="A719" s="2" t="s">
        <v>3025</v>
      </c>
      <c r="B719">
        <v>2019</v>
      </c>
      <c r="C719">
        <v>15706434</v>
      </c>
      <c r="D719" s="2" t="s">
        <v>4200</v>
      </c>
      <c r="E719" s="2" t="s">
        <v>4201</v>
      </c>
      <c r="F719" s="2" t="s">
        <v>4202</v>
      </c>
      <c r="G719" s="2" t="s">
        <v>1116</v>
      </c>
      <c r="H719">
        <v>1</v>
      </c>
    </row>
    <row r="720" spans="1:8" hidden="1">
      <c r="A720" s="2" t="s">
        <v>3025</v>
      </c>
      <c r="B720">
        <v>2019</v>
      </c>
      <c r="C720">
        <v>15706528</v>
      </c>
      <c r="D720" s="2" t="s">
        <v>2120</v>
      </c>
      <c r="E720" s="2" t="s">
        <v>4203</v>
      </c>
      <c r="F720" s="2" t="s">
        <v>4204</v>
      </c>
      <c r="G720" s="2" t="s">
        <v>1116</v>
      </c>
      <c r="H720">
        <v>7</v>
      </c>
    </row>
    <row r="721" spans="1:8" hidden="1">
      <c r="A721" s="2" t="s">
        <v>3025</v>
      </c>
      <c r="B721">
        <v>2019</v>
      </c>
      <c r="C721">
        <v>15706187</v>
      </c>
      <c r="D721" s="2" t="s">
        <v>2122</v>
      </c>
      <c r="E721" s="2" t="s">
        <v>1114</v>
      </c>
      <c r="F721" s="2" t="s">
        <v>1115</v>
      </c>
      <c r="G721" s="2" t="s">
        <v>1116</v>
      </c>
      <c r="H721">
        <v>8</v>
      </c>
    </row>
    <row r="722" spans="1:8" hidden="1">
      <c r="A722" s="2" t="s">
        <v>3025</v>
      </c>
      <c r="B722">
        <v>2019</v>
      </c>
      <c r="C722">
        <v>15703969</v>
      </c>
      <c r="D722" s="2" t="s">
        <v>4205</v>
      </c>
      <c r="E722" s="2" t="s">
        <v>4206</v>
      </c>
      <c r="F722" s="2" t="s">
        <v>1162</v>
      </c>
      <c r="G722" s="2" t="s">
        <v>1116</v>
      </c>
      <c r="H722">
        <v>1</v>
      </c>
    </row>
    <row r="723" spans="1:8" hidden="1">
      <c r="A723" s="2" t="s">
        <v>3025</v>
      </c>
      <c r="B723">
        <v>2019</v>
      </c>
      <c r="C723">
        <v>15705674</v>
      </c>
      <c r="D723" s="2" t="s">
        <v>4207</v>
      </c>
      <c r="E723" s="2" t="s">
        <v>1124</v>
      </c>
      <c r="F723" s="2" t="s">
        <v>1125</v>
      </c>
      <c r="G723" s="2" t="s">
        <v>1116</v>
      </c>
      <c r="H723">
        <v>18</v>
      </c>
    </row>
    <row r="724" spans="1:8" hidden="1">
      <c r="A724" s="2" t="s">
        <v>3025</v>
      </c>
      <c r="B724">
        <v>2019</v>
      </c>
      <c r="C724">
        <v>15702546</v>
      </c>
      <c r="D724" s="2" t="s">
        <v>4208</v>
      </c>
      <c r="E724" s="2" t="s">
        <v>1127</v>
      </c>
      <c r="F724" s="2" t="s">
        <v>1128</v>
      </c>
      <c r="G724" s="2" t="s">
        <v>1116</v>
      </c>
      <c r="H724">
        <v>10</v>
      </c>
    </row>
    <row r="725" spans="1:8" hidden="1">
      <c r="A725" s="2" t="s">
        <v>3025</v>
      </c>
      <c r="B725">
        <v>2019</v>
      </c>
      <c r="C725">
        <v>15702946</v>
      </c>
      <c r="D725" s="2" t="s">
        <v>4209</v>
      </c>
      <c r="E725" s="2" t="s">
        <v>4210</v>
      </c>
      <c r="F725" s="2" t="s">
        <v>4211</v>
      </c>
      <c r="G725" s="2" t="s">
        <v>1116</v>
      </c>
      <c r="H725">
        <v>1</v>
      </c>
    </row>
    <row r="726" spans="1:8" hidden="1">
      <c r="A726" s="2" t="s">
        <v>3025</v>
      </c>
      <c r="B726">
        <v>2019</v>
      </c>
      <c r="C726">
        <v>15704597</v>
      </c>
      <c r="D726" s="2" t="s">
        <v>2126</v>
      </c>
      <c r="E726" s="2" t="s">
        <v>4212</v>
      </c>
      <c r="F726" s="2" t="s">
        <v>1131</v>
      </c>
      <c r="G726" s="2" t="s">
        <v>1116</v>
      </c>
      <c r="H726">
        <v>5718</v>
      </c>
    </row>
    <row r="727" spans="1:8" hidden="1">
      <c r="A727" s="2" t="s">
        <v>3025</v>
      </c>
      <c r="B727">
        <v>2019</v>
      </c>
      <c r="C727">
        <v>15706316</v>
      </c>
      <c r="D727" s="2" t="s">
        <v>2129</v>
      </c>
      <c r="E727" s="2" t="s">
        <v>4213</v>
      </c>
      <c r="F727" s="2" t="s">
        <v>4214</v>
      </c>
      <c r="G727" s="2" t="s">
        <v>1135</v>
      </c>
      <c r="H727">
        <v>1</v>
      </c>
    </row>
    <row r="728" spans="1:8" hidden="1">
      <c r="A728" s="2" t="s">
        <v>3025</v>
      </c>
      <c r="B728">
        <v>2019</v>
      </c>
      <c r="C728">
        <v>15705536</v>
      </c>
      <c r="D728" s="2" t="s">
        <v>2130</v>
      </c>
      <c r="E728" s="2" t="s">
        <v>1133</v>
      </c>
      <c r="F728" s="2" t="s">
        <v>1134</v>
      </c>
      <c r="G728" s="2" t="s">
        <v>1135</v>
      </c>
      <c r="H728">
        <v>10</v>
      </c>
    </row>
    <row r="729" spans="1:8" hidden="1">
      <c r="A729" s="2" t="s">
        <v>3025</v>
      </c>
      <c r="B729">
        <v>2019</v>
      </c>
      <c r="C729">
        <v>15705879</v>
      </c>
      <c r="D729" s="2" t="s">
        <v>4215</v>
      </c>
      <c r="E729" s="2" t="s">
        <v>1137</v>
      </c>
      <c r="F729" s="2" t="s">
        <v>1138</v>
      </c>
      <c r="G729" s="2" t="s">
        <v>1135</v>
      </c>
      <c r="H729">
        <v>6</v>
      </c>
    </row>
    <row r="730" spans="1:8" hidden="1">
      <c r="A730" s="2" t="s">
        <v>3025</v>
      </c>
      <c r="B730">
        <v>2019</v>
      </c>
      <c r="C730">
        <v>15705175</v>
      </c>
      <c r="D730" s="2" t="s">
        <v>4216</v>
      </c>
      <c r="E730" s="2" t="s">
        <v>4217</v>
      </c>
      <c r="F730" s="2" t="s">
        <v>4218</v>
      </c>
      <c r="G730" s="2" t="s">
        <v>1135</v>
      </c>
      <c r="H730">
        <v>7</v>
      </c>
    </row>
    <row r="731" spans="1:8" hidden="1">
      <c r="A731" s="2" t="s">
        <v>3025</v>
      </c>
      <c r="B731">
        <v>2019</v>
      </c>
      <c r="C731">
        <v>15703868</v>
      </c>
      <c r="D731" s="2" t="s">
        <v>2132</v>
      </c>
      <c r="E731" s="2" t="s">
        <v>4219</v>
      </c>
      <c r="F731" s="2" t="s">
        <v>434</v>
      </c>
      <c r="G731" s="2" t="s">
        <v>1135</v>
      </c>
      <c r="H731">
        <v>2</v>
      </c>
    </row>
    <row r="732" spans="1:8" hidden="1">
      <c r="A732" s="2" t="s">
        <v>3025</v>
      </c>
      <c r="B732">
        <v>2019</v>
      </c>
      <c r="C732">
        <v>15706163</v>
      </c>
      <c r="D732" s="2" t="s">
        <v>2135</v>
      </c>
      <c r="E732" s="2" t="s">
        <v>4220</v>
      </c>
      <c r="F732" s="2" t="s">
        <v>4221</v>
      </c>
      <c r="G732" s="2" t="s">
        <v>1135</v>
      </c>
      <c r="H732">
        <v>18</v>
      </c>
    </row>
    <row r="733" spans="1:8" hidden="1">
      <c r="A733" s="2" t="s">
        <v>3025</v>
      </c>
      <c r="B733">
        <v>2019</v>
      </c>
      <c r="C733">
        <v>15704483</v>
      </c>
      <c r="D733" s="2" t="s">
        <v>2137</v>
      </c>
      <c r="E733" s="2" t="s">
        <v>1140</v>
      </c>
      <c r="F733" s="2" t="s">
        <v>1141</v>
      </c>
      <c r="G733" s="2" t="s">
        <v>1135</v>
      </c>
      <c r="H733">
        <v>5</v>
      </c>
    </row>
    <row r="734" spans="1:8" hidden="1">
      <c r="A734" s="2" t="s">
        <v>3025</v>
      </c>
      <c r="B734">
        <v>2019</v>
      </c>
      <c r="C734">
        <v>15706487</v>
      </c>
      <c r="D734" s="2" t="s">
        <v>4222</v>
      </c>
      <c r="E734" s="2" t="s">
        <v>1143</v>
      </c>
      <c r="F734" s="2" t="s">
        <v>1144</v>
      </c>
      <c r="G734" s="2" t="s">
        <v>1135</v>
      </c>
      <c r="H734">
        <v>7</v>
      </c>
    </row>
    <row r="735" spans="1:8" hidden="1">
      <c r="A735" s="2" t="s">
        <v>3025</v>
      </c>
      <c r="B735">
        <v>2019</v>
      </c>
      <c r="C735">
        <v>34601243</v>
      </c>
      <c r="D735" s="2" t="s">
        <v>4223</v>
      </c>
      <c r="E735" s="2" t="s">
        <v>4224</v>
      </c>
      <c r="F735" s="2" t="s">
        <v>4225</v>
      </c>
      <c r="G735" s="2" t="s">
        <v>1135</v>
      </c>
      <c r="H735">
        <v>2</v>
      </c>
    </row>
    <row r="736" spans="1:8" hidden="1">
      <c r="A736" s="2" t="s">
        <v>3025</v>
      </c>
      <c r="B736">
        <v>2019</v>
      </c>
      <c r="C736">
        <v>34601260</v>
      </c>
      <c r="D736" s="2" t="s">
        <v>4226</v>
      </c>
      <c r="E736" s="2" t="s">
        <v>4227</v>
      </c>
      <c r="F736" s="2" t="s">
        <v>4228</v>
      </c>
      <c r="G736" s="2" t="s">
        <v>1135</v>
      </c>
      <c r="H736">
        <v>5</v>
      </c>
    </row>
    <row r="737" spans="1:8" hidden="1">
      <c r="A737" s="2" t="s">
        <v>3025</v>
      </c>
      <c r="B737">
        <v>2019</v>
      </c>
      <c r="C737">
        <v>34601672</v>
      </c>
      <c r="D737" s="2" t="s">
        <v>4229</v>
      </c>
      <c r="E737" s="2" t="s">
        <v>1152</v>
      </c>
      <c r="F737" s="2" t="s">
        <v>1153</v>
      </c>
      <c r="G737" s="2" t="s">
        <v>1135</v>
      </c>
      <c r="H737">
        <v>6</v>
      </c>
    </row>
    <row r="738" spans="1:8" hidden="1">
      <c r="A738" s="2" t="s">
        <v>3025</v>
      </c>
      <c r="B738">
        <v>2019</v>
      </c>
      <c r="C738">
        <v>34633475</v>
      </c>
      <c r="D738" s="2" t="s">
        <v>4230</v>
      </c>
      <c r="E738" s="2" t="s">
        <v>4231</v>
      </c>
      <c r="F738" s="2" t="s">
        <v>4232</v>
      </c>
      <c r="G738" s="2" t="s">
        <v>1135</v>
      </c>
      <c r="H738">
        <v>3</v>
      </c>
    </row>
    <row r="739" spans="1:8" hidden="1">
      <c r="A739" s="2" t="s">
        <v>3025</v>
      </c>
      <c r="B739">
        <v>2019</v>
      </c>
      <c r="C739">
        <v>34601550</v>
      </c>
      <c r="D739" s="2" t="s">
        <v>4233</v>
      </c>
      <c r="E739" s="2" t="s">
        <v>4234</v>
      </c>
      <c r="F739" s="2" t="s">
        <v>4235</v>
      </c>
      <c r="G739" s="2" t="s">
        <v>1135</v>
      </c>
      <c r="H739">
        <v>1</v>
      </c>
    </row>
    <row r="740" spans="1:8" hidden="1">
      <c r="A740" s="2" t="s">
        <v>3025</v>
      </c>
      <c r="B740">
        <v>2019</v>
      </c>
      <c r="C740">
        <v>34601173</v>
      </c>
      <c r="D740" s="2" t="s">
        <v>4236</v>
      </c>
      <c r="E740" s="2" t="s">
        <v>1155</v>
      </c>
      <c r="F740" s="2" t="s">
        <v>1156</v>
      </c>
      <c r="G740" s="2" t="s">
        <v>1135</v>
      </c>
      <c r="H740">
        <v>756</v>
      </c>
    </row>
    <row r="741" spans="1:8" hidden="1">
      <c r="A741" s="2" t="s">
        <v>3025</v>
      </c>
      <c r="B741">
        <v>2019</v>
      </c>
      <c r="C741">
        <v>34600877</v>
      </c>
      <c r="D741" s="2" t="s">
        <v>88</v>
      </c>
      <c r="E741" s="2" t="s">
        <v>4237</v>
      </c>
      <c r="F741" s="2" t="s">
        <v>4238</v>
      </c>
      <c r="G741" s="2" t="s">
        <v>1135</v>
      </c>
      <c r="H741">
        <v>166</v>
      </c>
    </row>
    <row r="742" spans="1:8" hidden="1">
      <c r="A742" s="2" t="s">
        <v>3025</v>
      </c>
      <c r="B742">
        <v>2019</v>
      </c>
      <c r="C742">
        <v>34601555</v>
      </c>
      <c r="D742" s="2" t="s">
        <v>4239</v>
      </c>
      <c r="E742" s="2" t="s">
        <v>1158</v>
      </c>
      <c r="F742" s="2" t="s">
        <v>1159</v>
      </c>
      <c r="G742" s="2" t="s">
        <v>1135</v>
      </c>
      <c r="H742">
        <v>1</v>
      </c>
    </row>
    <row r="743" spans="1:8" hidden="1">
      <c r="A743" s="2" t="s">
        <v>3025</v>
      </c>
      <c r="B743">
        <v>2019</v>
      </c>
      <c r="C743">
        <v>34601475</v>
      </c>
      <c r="D743" s="2" t="s">
        <v>2147</v>
      </c>
      <c r="E743" s="2" t="s">
        <v>4240</v>
      </c>
      <c r="F743" s="2" t="s">
        <v>434</v>
      </c>
      <c r="G743" s="2" t="s">
        <v>1135</v>
      </c>
      <c r="H743">
        <v>5</v>
      </c>
    </row>
    <row r="744" spans="1:8" hidden="1">
      <c r="A744" s="2" t="s">
        <v>3025</v>
      </c>
      <c r="B744">
        <v>2019</v>
      </c>
      <c r="C744">
        <v>34601673</v>
      </c>
      <c r="D744" s="2" t="s">
        <v>2150</v>
      </c>
      <c r="E744" s="2" t="s">
        <v>4241</v>
      </c>
      <c r="F744" s="2" t="s">
        <v>4242</v>
      </c>
      <c r="G744" s="2" t="s">
        <v>1135</v>
      </c>
      <c r="H744">
        <v>1</v>
      </c>
    </row>
    <row r="745" spans="1:8" hidden="1">
      <c r="A745" s="2" t="s">
        <v>3025</v>
      </c>
      <c r="B745">
        <v>2019</v>
      </c>
      <c r="C745">
        <v>34600738</v>
      </c>
      <c r="D745" s="2" t="s">
        <v>4243</v>
      </c>
      <c r="E745" s="2" t="s">
        <v>4244</v>
      </c>
      <c r="F745" s="2" t="s">
        <v>1165</v>
      </c>
      <c r="G745" s="2" t="s">
        <v>1135</v>
      </c>
      <c r="H745">
        <v>1</v>
      </c>
    </row>
    <row r="746" spans="1:8" hidden="1">
      <c r="A746" s="2" t="s">
        <v>3025</v>
      </c>
      <c r="B746">
        <v>2019</v>
      </c>
      <c r="C746">
        <v>34601593</v>
      </c>
      <c r="D746" s="2" t="s">
        <v>4245</v>
      </c>
      <c r="E746" s="2" t="s">
        <v>1167</v>
      </c>
      <c r="F746" s="2" t="s">
        <v>1168</v>
      </c>
      <c r="G746" s="2" t="s">
        <v>1135</v>
      </c>
      <c r="H746">
        <v>17</v>
      </c>
    </row>
    <row r="747" spans="1:8" hidden="1">
      <c r="A747" s="2" t="s">
        <v>3025</v>
      </c>
      <c r="B747">
        <v>2019</v>
      </c>
      <c r="C747">
        <v>16209868</v>
      </c>
      <c r="D747" s="2" t="s">
        <v>4246</v>
      </c>
      <c r="E747" s="2" t="s">
        <v>4247</v>
      </c>
      <c r="F747" s="2" t="s">
        <v>4248</v>
      </c>
      <c r="G747" s="2" t="s">
        <v>1135</v>
      </c>
      <c r="H747">
        <v>4</v>
      </c>
    </row>
    <row r="748" spans="1:8" hidden="1">
      <c r="A748" s="2" t="s">
        <v>3025</v>
      </c>
      <c r="B748">
        <v>2019</v>
      </c>
      <c r="C748">
        <v>16211099</v>
      </c>
      <c r="D748" s="2" t="s">
        <v>2153</v>
      </c>
      <c r="E748" s="2" t="s">
        <v>4249</v>
      </c>
      <c r="F748" s="2" t="s">
        <v>72</v>
      </c>
      <c r="G748" s="2" t="s">
        <v>1135</v>
      </c>
      <c r="H748">
        <v>1</v>
      </c>
    </row>
    <row r="749" spans="1:8" hidden="1">
      <c r="A749" s="2" t="s">
        <v>3025</v>
      </c>
      <c r="B749">
        <v>2019</v>
      </c>
      <c r="C749">
        <v>16236907</v>
      </c>
      <c r="D749" s="2" t="s">
        <v>2157</v>
      </c>
      <c r="E749" s="2" t="s">
        <v>1170</v>
      </c>
      <c r="F749" s="2" t="s">
        <v>1171</v>
      </c>
      <c r="G749" s="2" t="s">
        <v>1135</v>
      </c>
      <c r="H749">
        <v>2</v>
      </c>
    </row>
    <row r="750" spans="1:8" hidden="1">
      <c r="A750" s="2" t="s">
        <v>3025</v>
      </c>
      <c r="B750">
        <v>2019</v>
      </c>
      <c r="C750">
        <v>16208339</v>
      </c>
      <c r="D750" s="2" t="s">
        <v>2160</v>
      </c>
      <c r="E750" s="2" t="s">
        <v>1173</v>
      </c>
      <c r="F750" s="2" t="s">
        <v>1174</v>
      </c>
      <c r="G750" s="2" t="s">
        <v>1135</v>
      </c>
      <c r="H750">
        <v>4</v>
      </c>
    </row>
    <row r="751" spans="1:8" hidden="1">
      <c r="A751" s="2" t="s">
        <v>3025</v>
      </c>
      <c r="B751">
        <v>2019</v>
      </c>
      <c r="C751">
        <v>16210173</v>
      </c>
      <c r="D751" s="2" t="s">
        <v>4250</v>
      </c>
      <c r="E751" s="2" t="s">
        <v>4251</v>
      </c>
      <c r="F751" s="2" t="s">
        <v>4252</v>
      </c>
      <c r="G751" s="2" t="s">
        <v>1135</v>
      </c>
      <c r="H751">
        <v>4</v>
      </c>
    </row>
    <row r="752" spans="1:8" hidden="1">
      <c r="A752" s="2" t="s">
        <v>3025</v>
      </c>
      <c r="B752">
        <v>2019</v>
      </c>
      <c r="C752">
        <v>16209916</v>
      </c>
      <c r="D752" s="2" t="s">
        <v>4253</v>
      </c>
      <c r="E752" s="2" t="s">
        <v>1176</v>
      </c>
      <c r="F752" s="2" t="s">
        <v>1177</v>
      </c>
      <c r="G752" s="2" t="s">
        <v>1135</v>
      </c>
      <c r="H752">
        <v>5</v>
      </c>
    </row>
    <row r="753" spans="1:8" hidden="1">
      <c r="A753" s="2" t="s">
        <v>3025</v>
      </c>
      <c r="B753">
        <v>2019</v>
      </c>
      <c r="C753">
        <v>16210667</v>
      </c>
      <c r="D753" s="2" t="s">
        <v>4254</v>
      </c>
      <c r="E753" s="2" t="s">
        <v>4255</v>
      </c>
      <c r="F753" s="2" t="s">
        <v>4256</v>
      </c>
      <c r="G753" s="2" t="s">
        <v>1135</v>
      </c>
      <c r="H753">
        <v>81</v>
      </c>
    </row>
    <row r="754" spans="1:8" hidden="1">
      <c r="A754" s="2" t="s">
        <v>3025</v>
      </c>
      <c r="B754">
        <v>2019</v>
      </c>
      <c r="C754">
        <v>16210920</v>
      </c>
      <c r="D754" s="2" t="s">
        <v>4257</v>
      </c>
      <c r="E754" s="2" t="s">
        <v>1182</v>
      </c>
      <c r="F754" s="2" t="s">
        <v>1183</v>
      </c>
      <c r="G754" s="2" t="s">
        <v>1135</v>
      </c>
      <c r="H754">
        <v>8</v>
      </c>
    </row>
    <row r="755" spans="1:8" hidden="1">
      <c r="A755" s="2" t="s">
        <v>3025</v>
      </c>
      <c r="B755">
        <v>2019</v>
      </c>
      <c r="C755">
        <v>16206954</v>
      </c>
      <c r="D755" s="2" t="s">
        <v>4258</v>
      </c>
      <c r="E755" s="2" t="s">
        <v>4259</v>
      </c>
      <c r="F755" s="2" t="s">
        <v>4260</v>
      </c>
      <c r="G755" s="2" t="s">
        <v>1135</v>
      </c>
      <c r="H755">
        <v>1</v>
      </c>
    </row>
    <row r="756" spans="1:8" hidden="1">
      <c r="A756" s="2" t="s">
        <v>3025</v>
      </c>
      <c r="B756">
        <v>2019</v>
      </c>
      <c r="C756">
        <v>16209752</v>
      </c>
      <c r="D756" s="2" t="s">
        <v>2167</v>
      </c>
      <c r="E756" s="2" t="s">
        <v>4261</v>
      </c>
      <c r="F756" s="2" t="s">
        <v>4262</v>
      </c>
      <c r="G756" s="2" t="s">
        <v>1135</v>
      </c>
      <c r="H756">
        <v>2</v>
      </c>
    </row>
    <row r="757" spans="1:8" hidden="1">
      <c r="A757" s="2" t="s">
        <v>3025</v>
      </c>
      <c r="B757">
        <v>2019</v>
      </c>
      <c r="C757">
        <v>16208492</v>
      </c>
      <c r="D757" s="2" t="s">
        <v>4263</v>
      </c>
      <c r="E757" s="2" t="s">
        <v>4264</v>
      </c>
      <c r="F757" s="2" t="s">
        <v>794</v>
      </c>
      <c r="G757" s="2" t="s">
        <v>1135</v>
      </c>
      <c r="H757">
        <v>5</v>
      </c>
    </row>
    <row r="758" spans="1:8" hidden="1">
      <c r="A758" s="2" t="s">
        <v>3025</v>
      </c>
      <c r="B758">
        <v>2019</v>
      </c>
      <c r="C758">
        <v>57513763</v>
      </c>
      <c r="D758" s="2" t="s">
        <v>2225</v>
      </c>
      <c r="E758" s="2" t="s">
        <v>1188</v>
      </c>
      <c r="F758" s="2" t="s">
        <v>1156</v>
      </c>
      <c r="G758" s="2" t="s">
        <v>1135</v>
      </c>
      <c r="H758">
        <v>55</v>
      </c>
    </row>
    <row r="759" spans="1:8" hidden="1">
      <c r="A759" s="2" t="s">
        <v>3025</v>
      </c>
      <c r="B759">
        <v>2019</v>
      </c>
      <c r="C759">
        <v>57503538</v>
      </c>
      <c r="D759" s="2" t="s">
        <v>4265</v>
      </c>
      <c r="E759" s="2" t="s">
        <v>4266</v>
      </c>
      <c r="F759" s="2" t="s">
        <v>4267</v>
      </c>
      <c r="G759" s="2" t="s">
        <v>1135</v>
      </c>
      <c r="H759">
        <v>10</v>
      </c>
    </row>
    <row r="760" spans="1:8" hidden="1">
      <c r="A760" s="2" t="s">
        <v>3025</v>
      </c>
      <c r="B760">
        <v>2019</v>
      </c>
      <c r="C760">
        <v>57510030</v>
      </c>
      <c r="D760" s="2" t="s">
        <v>2228</v>
      </c>
      <c r="E760" s="2" t="s">
        <v>4268</v>
      </c>
      <c r="F760" s="2" t="s">
        <v>1353</v>
      </c>
      <c r="G760" s="2" t="s">
        <v>1135</v>
      </c>
      <c r="H760">
        <v>2</v>
      </c>
    </row>
    <row r="761" spans="1:8" hidden="1">
      <c r="A761" s="2" t="s">
        <v>3025</v>
      </c>
      <c r="B761">
        <v>2019</v>
      </c>
      <c r="C761">
        <v>57605923</v>
      </c>
      <c r="D761" s="2" t="s">
        <v>4269</v>
      </c>
      <c r="E761" s="2" t="s">
        <v>1195</v>
      </c>
      <c r="F761" s="2" t="s">
        <v>1196</v>
      </c>
      <c r="G761" s="2" t="s">
        <v>1135</v>
      </c>
      <c r="H761">
        <v>7</v>
      </c>
    </row>
    <row r="762" spans="1:8" hidden="1">
      <c r="A762" s="2" t="s">
        <v>3025</v>
      </c>
      <c r="B762">
        <v>2019</v>
      </c>
      <c r="C762">
        <v>57511159</v>
      </c>
      <c r="D762" s="2" t="s">
        <v>2233</v>
      </c>
      <c r="E762" s="2" t="s">
        <v>4270</v>
      </c>
      <c r="F762" s="2" t="s">
        <v>1199</v>
      </c>
      <c r="G762" s="2" t="s">
        <v>1135</v>
      </c>
      <c r="H762">
        <v>235</v>
      </c>
    </row>
    <row r="763" spans="1:8" hidden="1">
      <c r="A763" s="2" t="s">
        <v>3025</v>
      </c>
      <c r="B763">
        <v>2019</v>
      </c>
      <c r="C763">
        <v>57516001</v>
      </c>
      <c r="D763" s="2" t="s">
        <v>4271</v>
      </c>
      <c r="E763" s="2" t="s">
        <v>4272</v>
      </c>
      <c r="F763" s="2" t="s">
        <v>4273</v>
      </c>
      <c r="G763" s="2" t="s">
        <v>1135</v>
      </c>
      <c r="H763">
        <v>1</v>
      </c>
    </row>
    <row r="764" spans="1:8" hidden="1">
      <c r="A764" s="2" t="s">
        <v>3025</v>
      </c>
      <c r="B764">
        <v>2019</v>
      </c>
      <c r="C764">
        <v>57408995</v>
      </c>
      <c r="D764" s="2" t="s">
        <v>2236</v>
      </c>
      <c r="E764" s="2" t="s">
        <v>4274</v>
      </c>
      <c r="F764" s="2" t="s">
        <v>4275</v>
      </c>
      <c r="G764" s="2" t="s">
        <v>1135</v>
      </c>
      <c r="H764">
        <v>1</v>
      </c>
    </row>
    <row r="765" spans="1:8" hidden="1">
      <c r="A765" s="2" t="s">
        <v>3025</v>
      </c>
      <c r="B765">
        <v>2019</v>
      </c>
      <c r="C765">
        <v>57511908</v>
      </c>
      <c r="D765" s="2" t="s">
        <v>4276</v>
      </c>
      <c r="E765" s="2" t="s">
        <v>1201</v>
      </c>
      <c r="F765" s="2" t="s">
        <v>1202</v>
      </c>
      <c r="G765" s="2" t="s">
        <v>1135</v>
      </c>
      <c r="H765">
        <v>13</v>
      </c>
    </row>
    <row r="766" spans="1:8" hidden="1">
      <c r="A766" s="2" t="s">
        <v>3025</v>
      </c>
      <c r="B766">
        <v>2019</v>
      </c>
      <c r="C766">
        <v>57410269</v>
      </c>
      <c r="D766" s="2" t="s">
        <v>4277</v>
      </c>
      <c r="E766" s="2" t="s">
        <v>4278</v>
      </c>
      <c r="F766" s="2" t="s">
        <v>4279</v>
      </c>
      <c r="G766" s="2" t="s">
        <v>1135</v>
      </c>
      <c r="H766">
        <v>2</v>
      </c>
    </row>
    <row r="767" spans="1:8" hidden="1">
      <c r="A767" s="2" t="s">
        <v>3025</v>
      </c>
      <c r="B767">
        <v>2019</v>
      </c>
      <c r="C767">
        <v>57408913</v>
      </c>
      <c r="D767" s="2" t="s">
        <v>4280</v>
      </c>
      <c r="E767" s="2" t="s">
        <v>1204</v>
      </c>
      <c r="F767" s="2" t="s">
        <v>1205</v>
      </c>
      <c r="G767" s="2" t="s">
        <v>1206</v>
      </c>
      <c r="H767">
        <v>1640</v>
      </c>
    </row>
    <row r="768" spans="1:8" hidden="1">
      <c r="A768" s="2" t="s">
        <v>3025</v>
      </c>
      <c r="B768">
        <v>2019</v>
      </c>
      <c r="C768">
        <v>57513692</v>
      </c>
      <c r="D768" s="2" t="s">
        <v>4281</v>
      </c>
      <c r="E768" s="2" t="s">
        <v>4282</v>
      </c>
      <c r="F768" s="2" t="s">
        <v>1205</v>
      </c>
      <c r="G768" s="2" t="s">
        <v>1206</v>
      </c>
      <c r="H768">
        <v>25</v>
      </c>
    </row>
    <row r="769" spans="1:8" hidden="1">
      <c r="A769" s="2" t="s">
        <v>3025</v>
      </c>
      <c r="B769">
        <v>2019</v>
      </c>
      <c r="C769">
        <v>57407660</v>
      </c>
      <c r="D769" s="2" t="s">
        <v>2247</v>
      </c>
      <c r="E769" s="2" t="s">
        <v>1210</v>
      </c>
      <c r="F769" s="2" t="s">
        <v>1211</v>
      </c>
      <c r="G769" s="2" t="s">
        <v>1206</v>
      </c>
      <c r="H769">
        <v>2</v>
      </c>
    </row>
    <row r="770" spans="1:8" hidden="1">
      <c r="A770" s="2" t="s">
        <v>3025</v>
      </c>
      <c r="B770">
        <v>2019</v>
      </c>
      <c r="C770">
        <v>57401497</v>
      </c>
      <c r="D770" s="2" t="s">
        <v>4283</v>
      </c>
      <c r="E770" s="2" t="s">
        <v>4284</v>
      </c>
      <c r="F770" s="2" t="s">
        <v>4285</v>
      </c>
      <c r="G770" s="2" t="s">
        <v>1206</v>
      </c>
      <c r="H770">
        <v>5</v>
      </c>
    </row>
    <row r="771" spans="1:8" hidden="1">
      <c r="A771" s="2" t="s">
        <v>3025</v>
      </c>
      <c r="B771">
        <v>2019</v>
      </c>
      <c r="C771">
        <v>57514571</v>
      </c>
      <c r="D771" s="2" t="s">
        <v>2253</v>
      </c>
      <c r="E771" s="2" t="s">
        <v>1213</v>
      </c>
      <c r="F771" s="2" t="s">
        <v>1214</v>
      </c>
      <c r="G771" s="2" t="s">
        <v>1206</v>
      </c>
      <c r="H771">
        <v>95</v>
      </c>
    </row>
    <row r="772" spans="1:8" hidden="1">
      <c r="A772" s="2" t="s">
        <v>3025</v>
      </c>
      <c r="B772">
        <v>2019</v>
      </c>
      <c r="C772">
        <v>57410213</v>
      </c>
      <c r="D772" s="2" t="s">
        <v>4286</v>
      </c>
      <c r="E772" s="2" t="s">
        <v>1216</v>
      </c>
      <c r="F772" s="2" t="s">
        <v>1217</v>
      </c>
      <c r="G772" s="2" t="s">
        <v>1206</v>
      </c>
      <c r="H772">
        <v>15</v>
      </c>
    </row>
    <row r="773" spans="1:8" hidden="1">
      <c r="A773" s="2" t="s">
        <v>3025</v>
      </c>
      <c r="B773">
        <v>2019</v>
      </c>
      <c r="C773">
        <v>57604316</v>
      </c>
      <c r="D773" s="2" t="s">
        <v>2256</v>
      </c>
      <c r="E773" s="2" t="s">
        <v>4287</v>
      </c>
      <c r="F773" s="2" t="s">
        <v>1220</v>
      </c>
      <c r="G773" s="2" t="s">
        <v>1206</v>
      </c>
      <c r="H773">
        <v>2</v>
      </c>
    </row>
    <row r="774" spans="1:8" hidden="1">
      <c r="A774" s="2" t="s">
        <v>3025</v>
      </c>
      <c r="B774">
        <v>2019</v>
      </c>
      <c r="C774">
        <v>57514719</v>
      </c>
      <c r="D774" s="2" t="s">
        <v>4288</v>
      </c>
      <c r="E774" s="2" t="s">
        <v>4289</v>
      </c>
      <c r="F774" s="2" t="s">
        <v>4290</v>
      </c>
      <c r="G774" s="2" t="s">
        <v>1206</v>
      </c>
      <c r="H774">
        <v>2</v>
      </c>
    </row>
    <row r="775" spans="1:8" hidden="1">
      <c r="A775" s="2" t="s">
        <v>3025</v>
      </c>
      <c r="B775">
        <v>2019</v>
      </c>
      <c r="C775">
        <v>57606276</v>
      </c>
      <c r="D775" s="2" t="s">
        <v>4291</v>
      </c>
      <c r="E775" s="2" t="s">
        <v>1222</v>
      </c>
      <c r="F775" s="2" t="s">
        <v>1223</v>
      </c>
      <c r="G775" s="2" t="s">
        <v>1206</v>
      </c>
      <c r="H775">
        <v>19</v>
      </c>
    </row>
    <row r="776" spans="1:8" hidden="1">
      <c r="A776" s="2" t="s">
        <v>3025</v>
      </c>
      <c r="B776">
        <v>2019</v>
      </c>
      <c r="C776">
        <v>57509557</v>
      </c>
      <c r="D776" s="2" t="s">
        <v>2261</v>
      </c>
      <c r="E776" s="2" t="s">
        <v>4292</v>
      </c>
      <c r="F776" s="2" t="s">
        <v>1229</v>
      </c>
      <c r="G776" s="2" t="s">
        <v>1206</v>
      </c>
      <c r="H776">
        <v>1739</v>
      </c>
    </row>
    <row r="777" spans="1:8" hidden="1">
      <c r="A777" s="2" t="s">
        <v>3025</v>
      </c>
      <c r="B777">
        <v>2019</v>
      </c>
      <c r="C777">
        <v>57454185</v>
      </c>
      <c r="D777" s="2" t="s">
        <v>4293</v>
      </c>
      <c r="E777" s="2" t="s">
        <v>1231</v>
      </c>
      <c r="F777" s="2" t="s">
        <v>1199</v>
      </c>
      <c r="G777" s="2" t="s">
        <v>1206</v>
      </c>
      <c r="H777">
        <v>14</v>
      </c>
    </row>
    <row r="778" spans="1:8" hidden="1">
      <c r="A778" s="2" t="s">
        <v>3025</v>
      </c>
      <c r="B778">
        <v>2019</v>
      </c>
      <c r="C778">
        <v>57409457</v>
      </c>
      <c r="D778" s="2" t="s">
        <v>2266</v>
      </c>
      <c r="E778" s="2" t="s">
        <v>1233</v>
      </c>
      <c r="F778" s="2" t="s">
        <v>1234</v>
      </c>
      <c r="G778" s="2" t="s">
        <v>1206</v>
      </c>
      <c r="H778">
        <v>1</v>
      </c>
    </row>
    <row r="779" spans="1:8" hidden="1">
      <c r="A779" s="2" t="s">
        <v>3025</v>
      </c>
      <c r="B779">
        <v>2019</v>
      </c>
      <c r="C779">
        <v>57512223</v>
      </c>
      <c r="D779" s="2" t="s">
        <v>2269</v>
      </c>
      <c r="E779" s="2" t="s">
        <v>1236</v>
      </c>
      <c r="F779" s="2" t="s">
        <v>1237</v>
      </c>
      <c r="G779" s="2" t="s">
        <v>1206</v>
      </c>
      <c r="H779">
        <v>9</v>
      </c>
    </row>
    <row r="780" spans="1:8" hidden="1">
      <c r="A780" s="2" t="s">
        <v>3025</v>
      </c>
      <c r="B780">
        <v>2019</v>
      </c>
      <c r="C780">
        <v>57509972</v>
      </c>
      <c r="D780" s="2" t="s">
        <v>4294</v>
      </c>
      <c r="E780" s="2" t="s">
        <v>1239</v>
      </c>
      <c r="F780" s="2" t="s">
        <v>1240</v>
      </c>
      <c r="G780" s="2" t="s">
        <v>1206</v>
      </c>
      <c r="H780">
        <v>939</v>
      </c>
    </row>
    <row r="781" spans="1:8" hidden="1">
      <c r="A781" s="2" t="s">
        <v>3025</v>
      </c>
      <c r="B781">
        <v>2019</v>
      </c>
      <c r="C781">
        <v>57511900</v>
      </c>
      <c r="D781" s="2" t="s">
        <v>2272</v>
      </c>
      <c r="E781" s="2" t="s">
        <v>1244</v>
      </c>
      <c r="F781" s="2" t="s">
        <v>1245</v>
      </c>
      <c r="G781" s="2" t="s">
        <v>1206</v>
      </c>
      <c r="H781">
        <v>4</v>
      </c>
    </row>
    <row r="782" spans="1:8" hidden="1">
      <c r="A782" s="2" t="s">
        <v>3025</v>
      </c>
      <c r="B782">
        <v>2019</v>
      </c>
      <c r="C782">
        <v>57513770</v>
      </c>
      <c r="D782" s="2" t="s">
        <v>4295</v>
      </c>
      <c r="E782" s="2" t="s">
        <v>1247</v>
      </c>
      <c r="F782" s="2" t="s">
        <v>1248</v>
      </c>
      <c r="G782" s="2" t="s">
        <v>1206</v>
      </c>
      <c r="H782">
        <v>738</v>
      </c>
    </row>
    <row r="783" spans="1:8" hidden="1">
      <c r="A783" s="2" t="s">
        <v>3025</v>
      </c>
      <c r="B783">
        <v>2019</v>
      </c>
      <c r="C783">
        <v>57409706</v>
      </c>
      <c r="D783" s="2" t="s">
        <v>4296</v>
      </c>
      <c r="E783" s="2" t="s">
        <v>4297</v>
      </c>
      <c r="F783" s="2" t="s">
        <v>4298</v>
      </c>
      <c r="G783" s="2" t="s">
        <v>1206</v>
      </c>
      <c r="H783">
        <v>2</v>
      </c>
    </row>
    <row r="784" spans="1:8" hidden="1">
      <c r="A784" s="2" t="s">
        <v>3025</v>
      </c>
      <c r="B784">
        <v>2019</v>
      </c>
      <c r="C784">
        <v>57513156</v>
      </c>
      <c r="D784" s="2" t="s">
        <v>4299</v>
      </c>
      <c r="E784" s="2" t="s">
        <v>4300</v>
      </c>
      <c r="F784" s="2" t="s">
        <v>4301</v>
      </c>
      <c r="G784" s="2" t="s">
        <v>1206</v>
      </c>
      <c r="H784">
        <v>12</v>
      </c>
    </row>
    <row r="785" spans="1:8" hidden="1">
      <c r="A785" s="2" t="s">
        <v>3025</v>
      </c>
      <c r="B785">
        <v>2019</v>
      </c>
      <c r="C785">
        <v>57409065</v>
      </c>
      <c r="D785" s="2" t="s">
        <v>4302</v>
      </c>
      <c r="E785" s="2" t="s">
        <v>1250</v>
      </c>
      <c r="F785" s="2" t="s">
        <v>1223</v>
      </c>
      <c r="G785" s="2" t="s">
        <v>1206</v>
      </c>
      <c r="H785">
        <v>5</v>
      </c>
    </row>
    <row r="786" spans="1:8" hidden="1">
      <c r="A786" s="2" t="s">
        <v>3025</v>
      </c>
      <c r="B786">
        <v>2019</v>
      </c>
      <c r="C786">
        <v>57512810</v>
      </c>
      <c r="D786" s="2" t="s">
        <v>2280</v>
      </c>
      <c r="E786" s="2" t="s">
        <v>4303</v>
      </c>
      <c r="F786" s="2" t="s">
        <v>4304</v>
      </c>
      <c r="G786" s="2" t="s">
        <v>1206</v>
      </c>
      <c r="H786">
        <v>2</v>
      </c>
    </row>
    <row r="787" spans="1:8" hidden="1">
      <c r="A787" s="2" t="s">
        <v>3025</v>
      </c>
      <c r="B787">
        <v>2019</v>
      </c>
      <c r="C787">
        <v>57512635</v>
      </c>
      <c r="D787" s="2" t="s">
        <v>4305</v>
      </c>
      <c r="E787" s="2" t="s">
        <v>4306</v>
      </c>
      <c r="F787" s="2" t="s">
        <v>4307</v>
      </c>
      <c r="G787" s="2" t="s">
        <v>1206</v>
      </c>
      <c r="H787">
        <v>3</v>
      </c>
    </row>
    <row r="788" spans="1:8" hidden="1">
      <c r="A788" s="2" t="s">
        <v>3025</v>
      </c>
      <c r="B788">
        <v>2019</v>
      </c>
      <c r="C788">
        <v>57604373</v>
      </c>
      <c r="D788" s="2" t="s">
        <v>2286</v>
      </c>
      <c r="E788" s="2" t="s">
        <v>4308</v>
      </c>
      <c r="F788" s="2" t="s">
        <v>4309</v>
      </c>
      <c r="G788" s="2" t="s">
        <v>1206</v>
      </c>
      <c r="H788">
        <v>16</v>
      </c>
    </row>
    <row r="789" spans="1:8" hidden="1">
      <c r="A789" s="2" t="s">
        <v>3025</v>
      </c>
      <c r="B789">
        <v>2019</v>
      </c>
      <c r="C789">
        <v>57514561</v>
      </c>
      <c r="D789" s="2" t="s">
        <v>2288</v>
      </c>
      <c r="E789" s="2" t="s">
        <v>1252</v>
      </c>
      <c r="F789" s="2" t="s">
        <v>692</v>
      </c>
      <c r="G789" s="2" t="s">
        <v>1206</v>
      </c>
      <c r="H789">
        <v>1175</v>
      </c>
    </row>
    <row r="790" spans="1:8" hidden="1">
      <c r="A790" s="2" t="s">
        <v>3025</v>
      </c>
      <c r="B790">
        <v>2019</v>
      </c>
      <c r="C790">
        <v>57409765</v>
      </c>
      <c r="D790" s="2" t="s">
        <v>2290</v>
      </c>
      <c r="E790" s="2" t="s">
        <v>4310</v>
      </c>
      <c r="F790" s="2" t="s">
        <v>4311</v>
      </c>
      <c r="G790" s="2" t="s">
        <v>1206</v>
      </c>
      <c r="H790">
        <v>2</v>
      </c>
    </row>
    <row r="791" spans="1:8" hidden="1">
      <c r="A791" s="2" t="s">
        <v>3025</v>
      </c>
      <c r="B791">
        <v>2019</v>
      </c>
      <c r="C791">
        <v>57512398</v>
      </c>
      <c r="D791" s="2" t="s">
        <v>4312</v>
      </c>
      <c r="E791" s="2" t="s">
        <v>4313</v>
      </c>
      <c r="F791" s="2" t="s">
        <v>4314</v>
      </c>
      <c r="G791" s="2" t="s">
        <v>1255</v>
      </c>
      <c r="H791">
        <v>2</v>
      </c>
    </row>
    <row r="792" spans="1:8" hidden="1">
      <c r="A792" s="2" t="s">
        <v>3025</v>
      </c>
      <c r="B792">
        <v>2019</v>
      </c>
      <c r="C792">
        <v>57605428</v>
      </c>
      <c r="D792" s="2" t="s">
        <v>4315</v>
      </c>
      <c r="E792" s="2" t="s">
        <v>4316</v>
      </c>
      <c r="F792" s="2" t="s">
        <v>4317</v>
      </c>
      <c r="G792" s="2" t="s">
        <v>1255</v>
      </c>
      <c r="H792">
        <v>1</v>
      </c>
    </row>
    <row r="793" spans="1:8" hidden="1">
      <c r="A793" s="2" t="s">
        <v>3025</v>
      </c>
      <c r="B793">
        <v>2019</v>
      </c>
      <c r="C793">
        <v>57508838</v>
      </c>
      <c r="D793" s="2" t="s">
        <v>4318</v>
      </c>
      <c r="E793" s="2" t="s">
        <v>1254</v>
      </c>
      <c r="F793" s="2" t="s">
        <v>893</v>
      </c>
      <c r="G793" s="2" t="s">
        <v>1255</v>
      </c>
      <c r="H793">
        <v>9</v>
      </c>
    </row>
    <row r="794" spans="1:8" hidden="1">
      <c r="A794" s="2" t="s">
        <v>3025</v>
      </c>
      <c r="B794">
        <v>2019</v>
      </c>
      <c r="C794">
        <v>57605551</v>
      </c>
      <c r="D794" s="2" t="s">
        <v>2295</v>
      </c>
      <c r="E794" s="2" t="s">
        <v>1257</v>
      </c>
      <c r="F794" s="2" t="s">
        <v>1258</v>
      </c>
      <c r="G794" s="2" t="s">
        <v>1255</v>
      </c>
      <c r="H794">
        <v>115</v>
      </c>
    </row>
    <row r="795" spans="1:8" hidden="1">
      <c r="A795" s="2" t="s">
        <v>3025</v>
      </c>
      <c r="B795">
        <v>2019</v>
      </c>
      <c r="C795">
        <v>57407314</v>
      </c>
      <c r="D795" s="2" t="s">
        <v>4319</v>
      </c>
      <c r="E795" s="2" t="s">
        <v>4320</v>
      </c>
      <c r="F795" s="2" t="s">
        <v>4321</v>
      </c>
      <c r="G795" s="2" t="s">
        <v>1255</v>
      </c>
      <c r="H795">
        <v>4</v>
      </c>
    </row>
    <row r="796" spans="1:8" hidden="1">
      <c r="A796" s="2" t="s">
        <v>3025</v>
      </c>
      <c r="B796">
        <v>2019</v>
      </c>
      <c r="C796">
        <v>57515214</v>
      </c>
      <c r="D796" s="2" t="s">
        <v>2301</v>
      </c>
      <c r="E796" s="2" t="s">
        <v>1260</v>
      </c>
      <c r="F796" s="2" t="s">
        <v>1261</v>
      </c>
      <c r="G796" s="2" t="s">
        <v>1255</v>
      </c>
      <c r="H796">
        <v>6399</v>
      </c>
    </row>
    <row r="797" spans="1:8" hidden="1">
      <c r="A797" s="2" t="s">
        <v>3025</v>
      </c>
      <c r="B797">
        <v>2019</v>
      </c>
      <c r="C797">
        <v>57513459</v>
      </c>
      <c r="D797" s="2" t="s">
        <v>4322</v>
      </c>
      <c r="E797" s="2" t="s">
        <v>4323</v>
      </c>
      <c r="F797" s="2" t="s">
        <v>4324</v>
      </c>
      <c r="G797" s="2" t="s">
        <v>1255</v>
      </c>
      <c r="H797">
        <v>3</v>
      </c>
    </row>
    <row r="798" spans="1:8" hidden="1">
      <c r="A798" s="2" t="s">
        <v>3025</v>
      </c>
      <c r="B798">
        <v>2019</v>
      </c>
      <c r="C798">
        <v>57514515</v>
      </c>
      <c r="D798" s="2" t="s">
        <v>4325</v>
      </c>
      <c r="E798" s="2" t="s">
        <v>4326</v>
      </c>
      <c r="F798" s="2" t="s">
        <v>1264</v>
      </c>
      <c r="G798" s="2" t="s">
        <v>1255</v>
      </c>
      <c r="H798">
        <v>19</v>
      </c>
    </row>
    <row r="799" spans="1:8" hidden="1">
      <c r="A799" s="2" t="s">
        <v>3025</v>
      </c>
      <c r="B799">
        <v>2019</v>
      </c>
      <c r="C799">
        <v>57410455</v>
      </c>
      <c r="D799" s="2" t="s">
        <v>4327</v>
      </c>
      <c r="E799" s="2" t="s">
        <v>1266</v>
      </c>
      <c r="F799" s="2" t="s">
        <v>868</v>
      </c>
      <c r="G799" s="2" t="s">
        <v>1255</v>
      </c>
      <c r="H799">
        <v>51</v>
      </c>
    </row>
    <row r="800" spans="1:8" hidden="1">
      <c r="A800" s="2" t="s">
        <v>3025</v>
      </c>
      <c r="B800">
        <v>2019</v>
      </c>
      <c r="C800">
        <v>57409741</v>
      </c>
      <c r="D800" s="2" t="s">
        <v>2303</v>
      </c>
      <c r="E800" s="2" t="s">
        <v>1268</v>
      </c>
      <c r="F800" s="2" t="s">
        <v>1269</v>
      </c>
      <c r="G800" s="2" t="s">
        <v>1255</v>
      </c>
      <c r="H800">
        <v>3133</v>
      </c>
    </row>
    <row r="801" spans="1:8" hidden="1">
      <c r="A801" s="2" t="s">
        <v>3025</v>
      </c>
      <c r="B801">
        <v>2019</v>
      </c>
      <c r="C801">
        <v>57605844</v>
      </c>
      <c r="D801" s="2" t="s">
        <v>2306</v>
      </c>
      <c r="E801" s="2" t="s">
        <v>4328</v>
      </c>
      <c r="F801" s="2" t="s">
        <v>4329</v>
      </c>
      <c r="G801" s="2" t="s">
        <v>1255</v>
      </c>
      <c r="H801">
        <v>3</v>
      </c>
    </row>
    <row r="802" spans="1:8" hidden="1">
      <c r="A802" s="2" t="s">
        <v>3025</v>
      </c>
      <c r="B802">
        <v>2019</v>
      </c>
      <c r="C802">
        <v>57410373</v>
      </c>
      <c r="D802" s="2" t="s">
        <v>4330</v>
      </c>
      <c r="E802" s="2" t="s">
        <v>4331</v>
      </c>
      <c r="F802" s="2" t="s">
        <v>1288</v>
      </c>
      <c r="G802" s="2" t="s">
        <v>1255</v>
      </c>
      <c r="H802">
        <v>2</v>
      </c>
    </row>
    <row r="803" spans="1:8" hidden="1">
      <c r="A803" s="2" t="s">
        <v>3025</v>
      </c>
      <c r="B803">
        <v>2019</v>
      </c>
      <c r="C803">
        <v>57408922</v>
      </c>
      <c r="D803" s="2" t="s">
        <v>4332</v>
      </c>
      <c r="E803" s="2" t="s">
        <v>4333</v>
      </c>
      <c r="F803" s="2" t="s">
        <v>4334</v>
      </c>
      <c r="G803" s="2" t="s">
        <v>1255</v>
      </c>
      <c r="H803">
        <v>34</v>
      </c>
    </row>
    <row r="804" spans="1:8" hidden="1">
      <c r="A804" s="2" t="s">
        <v>3025</v>
      </c>
      <c r="B804">
        <v>2019</v>
      </c>
      <c r="C804">
        <v>57409217</v>
      </c>
      <c r="D804" s="2" t="s">
        <v>2315</v>
      </c>
      <c r="E804" s="2" t="s">
        <v>4335</v>
      </c>
      <c r="F804" s="2" t="s">
        <v>4336</v>
      </c>
      <c r="G804" s="2" t="s">
        <v>1255</v>
      </c>
      <c r="H804">
        <v>16</v>
      </c>
    </row>
    <row r="805" spans="1:8" hidden="1">
      <c r="A805" s="2" t="s">
        <v>3025</v>
      </c>
      <c r="B805">
        <v>2019</v>
      </c>
      <c r="C805">
        <v>57407994</v>
      </c>
      <c r="D805" s="2" t="s">
        <v>4337</v>
      </c>
      <c r="E805" s="2" t="s">
        <v>4338</v>
      </c>
      <c r="F805" s="2" t="s">
        <v>763</v>
      </c>
      <c r="G805" s="2" t="s">
        <v>1255</v>
      </c>
      <c r="H805">
        <v>6</v>
      </c>
    </row>
    <row r="806" spans="1:8" hidden="1">
      <c r="A806" s="2" t="s">
        <v>3025</v>
      </c>
      <c r="B806">
        <v>2019</v>
      </c>
      <c r="C806">
        <v>57513839</v>
      </c>
      <c r="D806" s="2" t="s">
        <v>4339</v>
      </c>
      <c r="E806" s="2" t="s">
        <v>1276</v>
      </c>
      <c r="F806" s="2" t="s">
        <v>763</v>
      </c>
      <c r="G806" s="2" t="s">
        <v>1255</v>
      </c>
      <c r="H806">
        <v>2</v>
      </c>
    </row>
    <row r="807" spans="1:8" hidden="1">
      <c r="A807" s="2" t="s">
        <v>3025</v>
      </c>
      <c r="B807">
        <v>2019</v>
      </c>
      <c r="C807">
        <v>57401590</v>
      </c>
      <c r="D807" s="2" t="s">
        <v>2326</v>
      </c>
      <c r="E807" s="2" t="s">
        <v>4340</v>
      </c>
      <c r="F807" s="2" t="s">
        <v>4334</v>
      </c>
      <c r="G807" s="2" t="s">
        <v>1255</v>
      </c>
      <c r="H807">
        <v>511</v>
      </c>
    </row>
    <row r="808" spans="1:8" hidden="1">
      <c r="A808" s="2" t="s">
        <v>3025</v>
      </c>
      <c r="B808">
        <v>2019</v>
      </c>
      <c r="C808">
        <v>57405698</v>
      </c>
      <c r="D808" s="2" t="s">
        <v>3012</v>
      </c>
      <c r="E808" s="2" t="s">
        <v>4341</v>
      </c>
      <c r="F808" s="2" t="s">
        <v>4342</v>
      </c>
      <c r="G808" s="2" t="s">
        <v>1255</v>
      </c>
      <c r="H808">
        <v>3</v>
      </c>
    </row>
    <row r="809" spans="1:8" hidden="1">
      <c r="A809" s="2" t="s">
        <v>3025</v>
      </c>
      <c r="B809">
        <v>2019</v>
      </c>
      <c r="C809">
        <v>57406445</v>
      </c>
      <c r="D809" s="2" t="s">
        <v>4343</v>
      </c>
      <c r="E809" s="2" t="s">
        <v>4344</v>
      </c>
      <c r="F809" s="2" t="s">
        <v>4345</v>
      </c>
      <c r="G809" s="2" t="s">
        <v>1255</v>
      </c>
      <c r="H809">
        <v>4</v>
      </c>
    </row>
    <row r="810" spans="1:8" hidden="1">
      <c r="A810" s="2" t="s">
        <v>3025</v>
      </c>
      <c r="B810">
        <v>2019</v>
      </c>
      <c r="C810">
        <v>57514096</v>
      </c>
      <c r="D810" s="2" t="s">
        <v>4346</v>
      </c>
      <c r="E810" s="2" t="s">
        <v>4347</v>
      </c>
      <c r="F810" s="2" t="s">
        <v>1294</v>
      </c>
      <c r="G810" s="2" t="s">
        <v>1255</v>
      </c>
      <c r="H810">
        <v>3</v>
      </c>
    </row>
    <row r="811" spans="1:8" hidden="1">
      <c r="A811" s="2" t="s">
        <v>3025</v>
      </c>
      <c r="B811">
        <v>2019</v>
      </c>
      <c r="C811">
        <v>57602760</v>
      </c>
      <c r="D811" s="2" t="s">
        <v>4348</v>
      </c>
      <c r="E811" s="2" t="s">
        <v>4349</v>
      </c>
      <c r="F811" s="2" t="s">
        <v>868</v>
      </c>
      <c r="G811" s="2" t="s">
        <v>1255</v>
      </c>
      <c r="H811">
        <v>26</v>
      </c>
    </row>
    <row r="812" spans="1:8" hidden="1">
      <c r="A812" s="2" t="s">
        <v>3025</v>
      </c>
      <c r="B812">
        <v>2019</v>
      </c>
      <c r="C812">
        <v>57410069</v>
      </c>
      <c r="D812" s="2" t="s">
        <v>2333</v>
      </c>
      <c r="E812" s="2" t="s">
        <v>4350</v>
      </c>
      <c r="F812" s="2" t="s">
        <v>2671</v>
      </c>
      <c r="G812" s="2" t="s">
        <v>1255</v>
      </c>
      <c r="H812">
        <v>1</v>
      </c>
    </row>
    <row r="813" spans="1:8" hidden="1">
      <c r="A813" s="2" t="s">
        <v>3025</v>
      </c>
      <c r="B813">
        <v>2019</v>
      </c>
      <c r="C813">
        <v>57606385</v>
      </c>
      <c r="D813" s="2" t="s">
        <v>2336</v>
      </c>
      <c r="E813" s="2" t="s">
        <v>1281</v>
      </c>
      <c r="F813" s="2" t="s">
        <v>1282</v>
      </c>
      <c r="G813" s="2" t="s">
        <v>1255</v>
      </c>
      <c r="H813">
        <v>4</v>
      </c>
    </row>
    <row r="814" spans="1:8" hidden="1">
      <c r="A814" s="2" t="s">
        <v>3025</v>
      </c>
      <c r="B814">
        <v>2019</v>
      </c>
      <c r="C814">
        <v>57510959</v>
      </c>
      <c r="D814" s="2" t="s">
        <v>4351</v>
      </c>
      <c r="E814" s="2" t="s">
        <v>1284</v>
      </c>
      <c r="F814" s="2" t="s">
        <v>1285</v>
      </c>
      <c r="G814" s="2" t="s">
        <v>1255</v>
      </c>
      <c r="H814">
        <v>32</v>
      </c>
    </row>
    <row r="815" spans="1:8" hidden="1">
      <c r="A815" s="2" t="s">
        <v>3025</v>
      </c>
      <c r="B815">
        <v>2019</v>
      </c>
      <c r="C815">
        <v>57605418</v>
      </c>
      <c r="D815" s="2" t="s">
        <v>4352</v>
      </c>
      <c r="E815" s="2" t="s">
        <v>4353</v>
      </c>
      <c r="F815" s="2" t="s">
        <v>1288</v>
      </c>
      <c r="G815" s="2" t="s">
        <v>1255</v>
      </c>
      <c r="H815">
        <v>21</v>
      </c>
    </row>
    <row r="816" spans="1:8" hidden="1">
      <c r="A816" s="2" t="s">
        <v>3025</v>
      </c>
      <c r="B816">
        <v>2019</v>
      </c>
      <c r="C816">
        <v>57509739</v>
      </c>
      <c r="D816" s="2" t="s">
        <v>4354</v>
      </c>
      <c r="E816" s="2" t="s">
        <v>4355</v>
      </c>
      <c r="F816" s="2" t="s">
        <v>4356</v>
      </c>
      <c r="G816" s="2" t="s">
        <v>1255</v>
      </c>
      <c r="H816">
        <v>22</v>
      </c>
    </row>
    <row r="817" spans="1:8" hidden="1">
      <c r="A817" s="2" t="s">
        <v>3025</v>
      </c>
      <c r="B817">
        <v>2019</v>
      </c>
      <c r="C817">
        <v>57602230</v>
      </c>
      <c r="D817" s="2" t="s">
        <v>4357</v>
      </c>
      <c r="E817" s="2" t="s">
        <v>1293</v>
      </c>
      <c r="F817" s="2" t="s">
        <v>1294</v>
      </c>
      <c r="G817" s="2" t="s">
        <v>1255</v>
      </c>
      <c r="H817">
        <v>10</v>
      </c>
    </row>
    <row r="818" spans="1:8" hidden="1">
      <c r="A818" s="2" t="s">
        <v>3025</v>
      </c>
      <c r="B818">
        <v>2019</v>
      </c>
      <c r="C818">
        <v>57509410</v>
      </c>
      <c r="D818" s="2" t="s">
        <v>2338</v>
      </c>
      <c r="E818" s="2" t="s">
        <v>1296</v>
      </c>
      <c r="F818" s="2" t="s">
        <v>1168</v>
      </c>
      <c r="G818" s="2" t="s">
        <v>1255</v>
      </c>
      <c r="H818">
        <v>10</v>
      </c>
    </row>
    <row r="819" spans="1:8" hidden="1">
      <c r="A819" s="2" t="s">
        <v>3025</v>
      </c>
      <c r="B819">
        <v>2019</v>
      </c>
      <c r="C819">
        <v>57505240</v>
      </c>
      <c r="D819" s="2" t="s">
        <v>4358</v>
      </c>
      <c r="E819" s="2" t="s">
        <v>1298</v>
      </c>
      <c r="F819" s="2" t="s">
        <v>1299</v>
      </c>
      <c r="G819" s="2" t="s">
        <v>1255</v>
      </c>
      <c r="H819">
        <v>3</v>
      </c>
    </row>
    <row r="820" spans="1:8" hidden="1">
      <c r="A820" s="2" t="s">
        <v>3025</v>
      </c>
      <c r="B820">
        <v>2019</v>
      </c>
      <c r="C820">
        <v>57409889</v>
      </c>
      <c r="D820" s="2" t="s">
        <v>2341</v>
      </c>
      <c r="E820" s="2" t="s">
        <v>4359</v>
      </c>
      <c r="F820" s="2" t="s">
        <v>868</v>
      </c>
      <c r="G820" s="2" t="s">
        <v>1255</v>
      </c>
      <c r="H820">
        <v>2</v>
      </c>
    </row>
    <row r="821" spans="1:8" hidden="1">
      <c r="A821" s="2" t="s">
        <v>3025</v>
      </c>
      <c r="B821">
        <v>2019</v>
      </c>
      <c r="C821">
        <v>57514867</v>
      </c>
      <c r="D821" s="2" t="s">
        <v>4360</v>
      </c>
      <c r="E821" s="2" t="s">
        <v>1301</v>
      </c>
      <c r="F821" s="2" t="s">
        <v>1302</v>
      </c>
      <c r="G821" s="2" t="s">
        <v>1255</v>
      </c>
      <c r="H821">
        <v>22</v>
      </c>
    </row>
    <row r="822" spans="1:8" hidden="1">
      <c r="A822" s="2" t="s">
        <v>3025</v>
      </c>
      <c r="B822">
        <v>2019</v>
      </c>
      <c r="C822">
        <v>57604022</v>
      </c>
      <c r="D822" s="2" t="s">
        <v>2344</v>
      </c>
      <c r="E822" s="2" t="s">
        <v>4361</v>
      </c>
      <c r="F822" s="2" t="s">
        <v>4362</v>
      </c>
      <c r="G822" s="2" t="s">
        <v>1255</v>
      </c>
      <c r="H822">
        <v>15</v>
      </c>
    </row>
    <row r="823" spans="1:8" hidden="1">
      <c r="A823" s="2" t="s">
        <v>3025</v>
      </c>
      <c r="B823">
        <v>2019</v>
      </c>
      <c r="C823">
        <v>57605981</v>
      </c>
      <c r="D823" s="2" t="s">
        <v>4363</v>
      </c>
      <c r="E823" s="2" t="s">
        <v>1307</v>
      </c>
      <c r="F823" s="2" t="s">
        <v>1308</v>
      </c>
      <c r="G823" s="2" t="s">
        <v>1255</v>
      </c>
      <c r="H823">
        <v>5</v>
      </c>
    </row>
    <row r="824" spans="1:8" hidden="1">
      <c r="A824" s="2" t="s">
        <v>3025</v>
      </c>
      <c r="B824">
        <v>2019</v>
      </c>
      <c r="C824">
        <v>57515260</v>
      </c>
      <c r="D824" s="2" t="s">
        <v>4364</v>
      </c>
      <c r="E824" s="2" t="s">
        <v>4365</v>
      </c>
      <c r="F824" s="2" t="s">
        <v>4366</v>
      </c>
      <c r="G824" s="2" t="s">
        <v>1255</v>
      </c>
      <c r="H824">
        <v>2</v>
      </c>
    </row>
    <row r="825" spans="1:8" hidden="1">
      <c r="A825" s="2" t="s">
        <v>3025</v>
      </c>
      <c r="B825">
        <v>2019</v>
      </c>
      <c r="C825">
        <v>57514049</v>
      </c>
      <c r="D825" s="2" t="s">
        <v>4367</v>
      </c>
      <c r="E825" s="2" t="s">
        <v>4368</v>
      </c>
      <c r="F825" s="2" t="s">
        <v>2162</v>
      </c>
      <c r="G825" s="2" t="s">
        <v>1255</v>
      </c>
      <c r="H825">
        <v>1</v>
      </c>
    </row>
    <row r="826" spans="1:8" hidden="1">
      <c r="A826" s="2" t="s">
        <v>3025</v>
      </c>
      <c r="B826">
        <v>2019</v>
      </c>
      <c r="C826">
        <v>57509684</v>
      </c>
      <c r="D826" s="2" t="s">
        <v>2349</v>
      </c>
      <c r="E826" s="2" t="s">
        <v>4369</v>
      </c>
      <c r="F826" s="2" t="s">
        <v>4370</v>
      </c>
      <c r="G826" s="2" t="s">
        <v>1255</v>
      </c>
      <c r="H826">
        <v>2</v>
      </c>
    </row>
    <row r="827" spans="1:8" hidden="1">
      <c r="A827" s="2" t="s">
        <v>3025</v>
      </c>
      <c r="B827">
        <v>2019</v>
      </c>
      <c r="C827">
        <v>57514660</v>
      </c>
      <c r="D827" s="2" t="s">
        <v>4371</v>
      </c>
      <c r="E827" s="2" t="s">
        <v>4372</v>
      </c>
      <c r="F827" s="2" t="s">
        <v>4373</v>
      </c>
      <c r="G827" s="2" t="s">
        <v>1255</v>
      </c>
      <c r="H827">
        <v>8</v>
      </c>
    </row>
    <row r="828" spans="1:8" hidden="1">
      <c r="A828" s="2" t="s">
        <v>3025</v>
      </c>
      <c r="B828">
        <v>2019</v>
      </c>
      <c r="C828">
        <v>57512306</v>
      </c>
      <c r="D828" s="2" t="s">
        <v>4374</v>
      </c>
      <c r="E828" s="2" t="s">
        <v>1312</v>
      </c>
      <c r="F828" s="2" t="s">
        <v>1313</v>
      </c>
      <c r="G828" s="2" t="s">
        <v>1255</v>
      </c>
      <c r="H828">
        <v>2</v>
      </c>
    </row>
    <row r="829" spans="1:8" hidden="1">
      <c r="A829" s="2" t="s">
        <v>3025</v>
      </c>
      <c r="B829">
        <v>2019</v>
      </c>
      <c r="C829">
        <v>57515767</v>
      </c>
      <c r="D829" s="2" t="s">
        <v>4375</v>
      </c>
      <c r="E829" s="2" t="s">
        <v>4376</v>
      </c>
      <c r="F829" s="2" t="s">
        <v>4321</v>
      </c>
      <c r="G829" s="2" t="s">
        <v>1255</v>
      </c>
      <c r="H829">
        <v>1</v>
      </c>
    </row>
    <row r="830" spans="1:8" hidden="1">
      <c r="A830" s="2" t="s">
        <v>3025</v>
      </c>
      <c r="B830">
        <v>2019</v>
      </c>
      <c r="C830">
        <v>57409872</v>
      </c>
      <c r="D830" s="2" t="s">
        <v>2352</v>
      </c>
      <c r="E830" s="2" t="s">
        <v>4377</v>
      </c>
      <c r="F830" s="2" t="s">
        <v>4378</v>
      </c>
      <c r="G830" s="2" t="s">
        <v>1255</v>
      </c>
      <c r="H830">
        <v>6</v>
      </c>
    </row>
    <row r="831" spans="1:8" hidden="1">
      <c r="A831" s="2" t="s">
        <v>3025</v>
      </c>
      <c r="B831">
        <v>2019</v>
      </c>
      <c r="C831">
        <v>57514920</v>
      </c>
      <c r="D831" s="2" t="s">
        <v>4379</v>
      </c>
      <c r="E831" s="2" t="s">
        <v>4380</v>
      </c>
      <c r="F831" s="2" t="s">
        <v>2833</v>
      </c>
      <c r="G831" s="2" t="s">
        <v>1255</v>
      </c>
      <c r="H831">
        <v>16</v>
      </c>
    </row>
    <row r="832" spans="1:8" hidden="1">
      <c r="A832" s="2" t="s">
        <v>3025</v>
      </c>
      <c r="B832">
        <v>2019</v>
      </c>
      <c r="C832">
        <v>57510757</v>
      </c>
      <c r="D832" s="2" t="s">
        <v>3014</v>
      </c>
      <c r="E832" s="2" t="s">
        <v>1315</v>
      </c>
      <c r="F832" s="2" t="s">
        <v>1316</v>
      </c>
      <c r="G832" s="2" t="s">
        <v>1255</v>
      </c>
      <c r="H832">
        <v>29</v>
      </c>
    </row>
    <row r="833" spans="1:8" hidden="1">
      <c r="A833" s="2" t="s">
        <v>3025</v>
      </c>
      <c r="B833">
        <v>2019</v>
      </c>
      <c r="C833">
        <v>57515451</v>
      </c>
      <c r="D833" s="2" t="s">
        <v>4381</v>
      </c>
      <c r="E833" s="2" t="s">
        <v>4382</v>
      </c>
      <c r="F833" s="2" t="s">
        <v>4383</v>
      </c>
      <c r="G833" s="2" t="s">
        <v>1255</v>
      </c>
      <c r="H833">
        <v>2</v>
      </c>
    </row>
    <row r="834" spans="1:8" hidden="1">
      <c r="A834" s="2" t="s">
        <v>3025</v>
      </c>
      <c r="B834">
        <v>2019</v>
      </c>
      <c r="C834">
        <v>57513715</v>
      </c>
      <c r="D834" s="2" t="s">
        <v>4384</v>
      </c>
      <c r="E834" s="2" t="s">
        <v>1318</v>
      </c>
      <c r="F834" s="2" t="s">
        <v>1319</v>
      </c>
      <c r="G834" s="2" t="s">
        <v>1255</v>
      </c>
      <c r="H834">
        <v>21</v>
      </c>
    </row>
    <row r="835" spans="1:8" hidden="1">
      <c r="A835" s="2" t="s">
        <v>3025</v>
      </c>
      <c r="B835">
        <v>2019</v>
      </c>
      <c r="C835">
        <v>57512862</v>
      </c>
      <c r="D835" s="2" t="s">
        <v>4385</v>
      </c>
      <c r="E835" s="2" t="s">
        <v>1321</v>
      </c>
      <c r="F835" s="2" t="s">
        <v>1322</v>
      </c>
      <c r="G835" s="2" t="s">
        <v>1255</v>
      </c>
      <c r="H835">
        <v>6</v>
      </c>
    </row>
    <row r="836" spans="1:8" hidden="1">
      <c r="A836" s="2" t="s">
        <v>3025</v>
      </c>
      <c r="B836">
        <v>2019</v>
      </c>
      <c r="C836">
        <v>57410221</v>
      </c>
      <c r="D836" s="2" t="s">
        <v>4386</v>
      </c>
      <c r="E836" s="2" t="s">
        <v>1324</v>
      </c>
      <c r="F836" s="2" t="s">
        <v>4356</v>
      </c>
      <c r="G836" s="2" t="s">
        <v>1255</v>
      </c>
      <c r="H836">
        <v>3</v>
      </c>
    </row>
    <row r="837" spans="1:8" hidden="1">
      <c r="A837" s="2" t="s">
        <v>3025</v>
      </c>
      <c r="B837">
        <v>2019</v>
      </c>
      <c r="C837">
        <v>57511113</v>
      </c>
      <c r="D837" s="2" t="s">
        <v>2360</v>
      </c>
      <c r="E837" s="2" t="s">
        <v>1327</v>
      </c>
      <c r="F837" s="2" t="s">
        <v>1328</v>
      </c>
      <c r="G837" s="2" t="s">
        <v>1255</v>
      </c>
      <c r="H837">
        <v>130732</v>
      </c>
    </row>
    <row r="838" spans="1:8" hidden="1">
      <c r="A838" s="2" t="s">
        <v>3025</v>
      </c>
      <c r="B838">
        <v>2019</v>
      </c>
      <c r="C838">
        <v>57405968</v>
      </c>
      <c r="D838" s="2" t="s">
        <v>4387</v>
      </c>
      <c r="E838" s="2" t="s">
        <v>4388</v>
      </c>
      <c r="F838" s="2" t="s">
        <v>4362</v>
      </c>
      <c r="G838" s="2" t="s">
        <v>1255</v>
      </c>
      <c r="H838">
        <v>34</v>
      </c>
    </row>
    <row r="839" spans="1:8" hidden="1">
      <c r="A839" s="2" t="s">
        <v>3025</v>
      </c>
      <c r="B839">
        <v>2019</v>
      </c>
      <c r="C839">
        <v>57512484</v>
      </c>
      <c r="D839" s="2" t="s">
        <v>4389</v>
      </c>
      <c r="E839" s="2" t="s">
        <v>2999</v>
      </c>
      <c r="F839" s="2" t="s">
        <v>1274</v>
      </c>
      <c r="G839" s="2" t="s">
        <v>1255</v>
      </c>
      <c r="H839">
        <v>6</v>
      </c>
    </row>
    <row r="840" spans="1:8" hidden="1">
      <c r="A840" s="2" t="s">
        <v>3025</v>
      </c>
      <c r="B840">
        <v>2019</v>
      </c>
      <c r="C840">
        <v>57410062</v>
      </c>
      <c r="D840" s="2" t="s">
        <v>4390</v>
      </c>
      <c r="E840" s="2" t="s">
        <v>4391</v>
      </c>
      <c r="F840" s="2" t="s">
        <v>4392</v>
      </c>
      <c r="G840" s="2" t="s">
        <v>1255</v>
      </c>
      <c r="H840">
        <v>4</v>
      </c>
    </row>
    <row r="841" spans="1:8" hidden="1">
      <c r="A841" s="2" t="s">
        <v>3025</v>
      </c>
      <c r="B841">
        <v>2019</v>
      </c>
      <c r="C841">
        <v>57409384</v>
      </c>
      <c r="D841" s="2" t="s">
        <v>4393</v>
      </c>
      <c r="E841" s="2" t="s">
        <v>1330</v>
      </c>
      <c r="F841" s="2" t="s">
        <v>1331</v>
      </c>
      <c r="G841" s="2" t="s">
        <v>1255</v>
      </c>
      <c r="H841">
        <v>3</v>
      </c>
    </row>
    <row r="842" spans="1:8" hidden="1">
      <c r="A842" s="2" t="s">
        <v>3025</v>
      </c>
      <c r="B842">
        <v>2019</v>
      </c>
      <c r="C842">
        <v>57401043</v>
      </c>
      <c r="D842" s="2" t="s">
        <v>4394</v>
      </c>
      <c r="E842" s="2" t="s">
        <v>1333</v>
      </c>
      <c r="F842" s="2" t="s">
        <v>1334</v>
      </c>
      <c r="G842" s="2" t="s">
        <v>1255</v>
      </c>
      <c r="H842">
        <v>3</v>
      </c>
    </row>
    <row r="843" spans="1:8" hidden="1">
      <c r="A843" s="2" t="s">
        <v>3025</v>
      </c>
      <c r="B843">
        <v>2019</v>
      </c>
      <c r="C843">
        <v>57406249</v>
      </c>
      <c r="D843" s="2" t="s">
        <v>4395</v>
      </c>
      <c r="E843" s="2" t="s">
        <v>1336</v>
      </c>
      <c r="F843" s="2" t="s">
        <v>868</v>
      </c>
      <c r="G843" s="2" t="s">
        <v>1255</v>
      </c>
      <c r="H843">
        <v>6</v>
      </c>
    </row>
    <row r="844" spans="1:8" hidden="1">
      <c r="A844" s="2" t="s">
        <v>3025</v>
      </c>
      <c r="B844">
        <v>2019</v>
      </c>
      <c r="C844">
        <v>57410264</v>
      </c>
      <c r="D844" s="2" t="s">
        <v>2366</v>
      </c>
      <c r="E844" s="2" t="s">
        <v>4396</v>
      </c>
      <c r="F844" s="2" t="s">
        <v>1316</v>
      </c>
      <c r="G844" s="2" t="s">
        <v>1255</v>
      </c>
      <c r="H844">
        <v>1</v>
      </c>
    </row>
    <row r="845" spans="1:8" hidden="1">
      <c r="A845" s="2" t="s">
        <v>3025</v>
      </c>
      <c r="B845">
        <v>2019</v>
      </c>
      <c r="C845">
        <v>57509487</v>
      </c>
      <c r="D845" s="2" t="s">
        <v>2369</v>
      </c>
      <c r="E845" s="2" t="s">
        <v>4397</v>
      </c>
      <c r="F845" s="2" t="s">
        <v>1339</v>
      </c>
      <c r="G845" s="2" t="s">
        <v>1340</v>
      </c>
      <c r="H845">
        <v>1</v>
      </c>
    </row>
    <row r="846" spans="1:8" hidden="1">
      <c r="A846" s="2" t="s">
        <v>3025</v>
      </c>
      <c r="B846">
        <v>2019</v>
      </c>
      <c r="C846">
        <v>57515381</v>
      </c>
      <c r="D846" s="2" t="s">
        <v>2372</v>
      </c>
      <c r="E846" s="2" t="s">
        <v>4398</v>
      </c>
      <c r="F846" s="2" t="s">
        <v>4399</v>
      </c>
      <c r="G846" s="2" t="s">
        <v>1340</v>
      </c>
      <c r="H846">
        <v>1</v>
      </c>
    </row>
    <row r="847" spans="1:8" hidden="1">
      <c r="A847" s="2" t="s">
        <v>3025</v>
      </c>
      <c r="B847">
        <v>2019</v>
      </c>
      <c r="C847">
        <v>57512044</v>
      </c>
      <c r="D847" s="2" t="s">
        <v>2378</v>
      </c>
      <c r="E847" s="2" t="s">
        <v>1342</v>
      </c>
      <c r="F847" s="2" t="s">
        <v>4400</v>
      </c>
      <c r="G847" s="2" t="s">
        <v>1340</v>
      </c>
      <c r="H847">
        <v>15</v>
      </c>
    </row>
    <row r="848" spans="1:8" hidden="1">
      <c r="A848" s="2" t="s">
        <v>3025</v>
      </c>
      <c r="B848">
        <v>2019</v>
      </c>
      <c r="C848">
        <v>57409629</v>
      </c>
      <c r="D848" s="2" t="s">
        <v>4401</v>
      </c>
      <c r="E848" s="2" t="s">
        <v>1345</v>
      </c>
      <c r="F848" s="2" t="s">
        <v>1150</v>
      </c>
      <c r="G848" s="2" t="s">
        <v>1340</v>
      </c>
      <c r="H848">
        <v>13</v>
      </c>
    </row>
    <row r="849" spans="1:8" hidden="1">
      <c r="A849" s="2" t="s">
        <v>3025</v>
      </c>
      <c r="B849">
        <v>2019</v>
      </c>
      <c r="C849">
        <v>57604573</v>
      </c>
      <c r="D849" s="2" t="s">
        <v>4402</v>
      </c>
      <c r="E849" s="2" t="s">
        <v>1347</v>
      </c>
      <c r="F849" s="2" t="s">
        <v>1339</v>
      </c>
      <c r="G849" s="2" t="s">
        <v>1340</v>
      </c>
      <c r="H849">
        <v>3</v>
      </c>
    </row>
    <row r="850" spans="1:8" hidden="1">
      <c r="A850" s="2" t="s">
        <v>3025</v>
      </c>
      <c r="B850">
        <v>2019</v>
      </c>
      <c r="C850">
        <v>57409973</v>
      </c>
      <c r="D850" s="2" t="s">
        <v>4403</v>
      </c>
      <c r="E850" s="2" t="s">
        <v>1349</v>
      </c>
      <c r="F850" s="2" t="s">
        <v>1350</v>
      </c>
      <c r="G850" s="2" t="s">
        <v>1340</v>
      </c>
      <c r="H850">
        <v>4</v>
      </c>
    </row>
    <row r="851" spans="1:8" hidden="1">
      <c r="A851" s="2" t="s">
        <v>3025</v>
      </c>
      <c r="B851">
        <v>2019</v>
      </c>
      <c r="C851">
        <v>57510646</v>
      </c>
      <c r="D851" s="2" t="s">
        <v>4404</v>
      </c>
      <c r="E851" s="2" t="s">
        <v>4405</v>
      </c>
      <c r="F851" s="2" t="s">
        <v>4406</v>
      </c>
      <c r="G851" s="2" t="s">
        <v>1340</v>
      </c>
      <c r="H851">
        <v>17</v>
      </c>
    </row>
    <row r="852" spans="1:8" hidden="1">
      <c r="A852" s="2" t="s">
        <v>3025</v>
      </c>
      <c r="B852">
        <v>2019</v>
      </c>
      <c r="C852">
        <v>57409257</v>
      </c>
      <c r="D852" s="2" t="s">
        <v>4407</v>
      </c>
      <c r="E852" s="2" t="s">
        <v>4408</v>
      </c>
      <c r="F852" s="2" t="s">
        <v>4409</v>
      </c>
      <c r="G852" s="2" t="s">
        <v>1340</v>
      </c>
      <c r="H852">
        <v>4</v>
      </c>
    </row>
    <row r="853" spans="1:8" hidden="1">
      <c r="A853" s="2" t="s">
        <v>3025</v>
      </c>
      <c r="B853">
        <v>2019</v>
      </c>
      <c r="C853">
        <v>57604892</v>
      </c>
      <c r="D853" s="2" t="s">
        <v>2383</v>
      </c>
      <c r="E853" s="2" t="s">
        <v>1352</v>
      </c>
      <c r="F853" s="2" t="s">
        <v>1353</v>
      </c>
      <c r="G853" s="2" t="s">
        <v>1340</v>
      </c>
      <c r="H853">
        <v>5</v>
      </c>
    </row>
    <row r="854" spans="1:8" hidden="1">
      <c r="A854" s="2" t="s">
        <v>3025</v>
      </c>
      <c r="B854">
        <v>2019</v>
      </c>
      <c r="C854">
        <v>57507349</v>
      </c>
      <c r="D854" s="2" t="s">
        <v>4410</v>
      </c>
      <c r="E854" s="2" t="s">
        <v>1355</v>
      </c>
      <c r="F854" s="2" t="s">
        <v>1356</v>
      </c>
      <c r="G854" s="2" t="s">
        <v>1340</v>
      </c>
      <c r="H854">
        <v>4</v>
      </c>
    </row>
    <row r="855" spans="1:8" hidden="1">
      <c r="A855" s="2" t="s">
        <v>3025</v>
      </c>
      <c r="B855">
        <v>2019</v>
      </c>
      <c r="C855">
        <v>57512155</v>
      </c>
      <c r="D855" s="2" t="s">
        <v>4411</v>
      </c>
      <c r="E855" s="2" t="s">
        <v>4412</v>
      </c>
      <c r="F855" s="2" t="s">
        <v>4413</v>
      </c>
      <c r="G855" s="2" t="s">
        <v>1340</v>
      </c>
      <c r="H855">
        <v>1</v>
      </c>
    </row>
    <row r="856" spans="1:8" hidden="1">
      <c r="A856" s="2" t="s">
        <v>3025</v>
      </c>
      <c r="B856">
        <v>2019</v>
      </c>
      <c r="C856">
        <v>57512302</v>
      </c>
      <c r="D856" s="2" t="s">
        <v>4414</v>
      </c>
      <c r="E856" s="2" t="s">
        <v>4415</v>
      </c>
      <c r="F856" s="2" t="s">
        <v>4416</v>
      </c>
      <c r="G856" s="2" t="s">
        <v>1340</v>
      </c>
      <c r="H856">
        <v>33</v>
      </c>
    </row>
    <row r="857" spans="1:8" hidden="1">
      <c r="A857" s="2" t="s">
        <v>3025</v>
      </c>
      <c r="B857">
        <v>2019</v>
      </c>
      <c r="C857">
        <v>57603164</v>
      </c>
      <c r="D857" s="2" t="s">
        <v>4417</v>
      </c>
      <c r="E857" s="2" t="s">
        <v>4418</v>
      </c>
      <c r="F857" s="2" t="s">
        <v>4419</v>
      </c>
      <c r="G857" s="2" t="s">
        <v>1340</v>
      </c>
      <c r="H857">
        <v>7</v>
      </c>
    </row>
    <row r="858" spans="1:8" hidden="1">
      <c r="A858" s="2" t="s">
        <v>3025</v>
      </c>
      <c r="B858">
        <v>2019</v>
      </c>
      <c r="C858">
        <v>57407346</v>
      </c>
      <c r="D858" s="2" t="s">
        <v>4420</v>
      </c>
      <c r="E858" s="2" t="s">
        <v>4421</v>
      </c>
      <c r="F858" s="2" t="s">
        <v>4422</v>
      </c>
      <c r="G858" s="2" t="s">
        <v>1340</v>
      </c>
      <c r="H858">
        <v>31</v>
      </c>
    </row>
    <row r="859" spans="1:8" hidden="1">
      <c r="A859" s="2" t="s">
        <v>3025</v>
      </c>
      <c r="B859">
        <v>2019</v>
      </c>
      <c r="C859">
        <v>57514025</v>
      </c>
      <c r="D859" s="2" t="s">
        <v>2389</v>
      </c>
      <c r="E859" s="2" t="s">
        <v>1358</v>
      </c>
      <c r="F859" s="2" t="s">
        <v>1359</v>
      </c>
      <c r="G859" s="2" t="s">
        <v>1340</v>
      </c>
      <c r="H859">
        <v>23</v>
      </c>
    </row>
    <row r="860" spans="1:8" hidden="1">
      <c r="A860" s="2" t="s">
        <v>3025</v>
      </c>
      <c r="B860">
        <v>2019</v>
      </c>
      <c r="C860">
        <v>57515435</v>
      </c>
      <c r="D860" s="2" t="s">
        <v>4423</v>
      </c>
      <c r="E860" s="2" t="s">
        <v>4424</v>
      </c>
      <c r="F860" s="2" t="s">
        <v>1328</v>
      </c>
      <c r="G860" s="2" t="s">
        <v>1340</v>
      </c>
      <c r="H860">
        <v>5</v>
      </c>
    </row>
    <row r="861" spans="1:8" hidden="1">
      <c r="A861" s="2" t="s">
        <v>3025</v>
      </c>
      <c r="B861">
        <v>2019</v>
      </c>
      <c r="C861">
        <v>57605130</v>
      </c>
      <c r="D861" s="2" t="s">
        <v>4425</v>
      </c>
      <c r="E861" s="2" t="s">
        <v>4426</v>
      </c>
      <c r="F861" s="2" t="s">
        <v>4427</v>
      </c>
      <c r="G861" s="2" t="s">
        <v>1340</v>
      </c>
      <c r="H861">
        <v>1</v>
      </c>
    </row>
    <row r="862" spans="1:8" hidden="1">
      <c r="A862" s="2" t="s">
        <v>3025</v>
      </c>
      <c r="B862">
        <v>2019</v>
      </c>
      <c r="C862">
        <v>57403453</v>
      </c>
      <c r="D862" s="2" t="s">
        <v>4428</v>
      </c>
      <c r="E862" s="2" t="s">
        <v>4429</v>
      </c>
      <c r="F862" s="2" t="s">
        <v>4430</v>
      </c>
      <c r="G862" s="2" t="s">
        <v>1340</v>
      </c>
      <c r="H862">
        <v>10</v>
      </c>
    </row>
    <row r="863" spans="1:8" hidden="1">
      <c r="A863" s="2" t="s">
        <v>3025</v>
      </c>
      <c r="B863">
        <v>2019</v>
      </c>
      <c r="C863">
        <v>57409337</v>
      </c>
      <c r="D863" s="2" t="s">
        <v>4431</v>
      </c>
      <c r="E863" s="2" t="s">
        <v>4432</v>
      </c>
      <c r="F863" s="2" t="s">
        <v>4419</v>
      </c>
      <c r="G863" s="2" t="s">
        <v>1340</v>
      </c>
      <c r="H863">
        <v>18</v>
      </c>
    </row>
    <row r="864" spans="1:8" hidden="1">
      <c r="A864" s="2" t="s">
        <v>3025</v>
      </c>
      <c r="B864">
        <v>2019</v>
      </c>
      <c r="C864">
        <v>57509917</v>
      </c>
      <c r="D864" s="2" t="s">
        <v>4433</v>
      </c>
      <c r="E864" s="2" t="s">
        <v>4434</v>
      </c>
      <c r="F864" s="2" t="s">
        <v>4435</v>
      </c>
      <c r="G864" s="2" t="s">
        <v>1340</v>
      </c>
      <c r="H864">
        <v>1</v>
      </c>
    </row>
    <row r="865" spans="1:8" hidden="1">
      <c r="A865" s="2" t="s">
        <v>3025</v>
      </c>
      <c r="B865">
        <v>2019</v>
      </c>
      <c r="C865">
        <v>57405587</v>
      </c>
      <c r="D865" s="2" t="s">
        <v>4436</v>
      </c>
      <c r="E865" s="2" t="s">
        <v>1364</v>
      </c>
      <c r="F865" s="2" t="s">
        <v>1365</v>
      </c>
      <c r="G865" s="2" t="s">
        <v>1340</v>
      </c>
      <c r="H865">
        <v>1</v>
      </c>
    </row>
    <row r="866" spans="1:8" hidden="1">
      <c r="A866" s="2" t="s">
        <v>3025</v>
      </c>
      <c r="B866">
        <v>2019</v>
      </c>
      <c r="C866">
        <v>57505714</v>
      </c>
      <c r="D866" s="2" t="s">
        <v>4437</v>
      </c>
      <c r="E866" s="2" t="s">
        <v>4438</v>
      </c>
      <c r="F866" s="2" t="s">
        <v>2696</v>
      </c>
      <c r="G866" s="2" t="s">
        <v>1340</v>
      </c>
      <c r="H866">
        <v>3</v>
      </c>
    </row>
    <row r="867" spans="1:8" hidden="1">
      <c r="A867" s="2" t="s">
        <v>3025</v>
      </c>
      <c r="B867">
        <v>2019</v>
      </c>
      <c r="C867">
        <v>57511388</v>
      </c>
      <c r="D867" s="2" t="s">
        <v>2404</v>
      </c>
      <c r="E867" s="2" t="s">
        <v>4439</v>
      </c>
      <c r="F867" s="2" t="s">
        <v>3703</v>
      </c>
      <c r="G867" s="2" t="s">
        <v>1340</v>
      </c>
      <c r="H867">
        <v>3</v>
      </c>
    </row>
    <row r="868" spans="1:8" hidden="1">
      <c r="A868" s="2" t="s">
        <v>3025</v>
      </c>
      <c r="B868">
        <v>2019</v>
      </c>
      <c r="C868">
        <v>57409842</v>
      </c>
      <c r="D868" s="2" t="s">
        <v>2406</v>
      </c>
      <c r="E868" s="2" t="s">
        <v>1367</v>
      </c>
      <c r="F868" s="2" t="s">
        <v>1368</v>
      </c>
      <c r="G868" s="2" t="s">
        <v>1340</v>
      </c>
      <c r="H868">
        <v>285491</v>
      </c>
    </row>
    <row r="869" spans="1:8" hidden="1">
      <c r="A869" s="2" t="s">
        <v>3025</v>
      </c>
      <c r="B869">
        <v>2019</v>
      </c>
      <c r="C869">
        <v>57542125</v>
      </c>
      <c r="D869" s="2" t="s">
        <v>4440</v>
      </c>
      <c r="E869" s="2" t="s">
        <v>4441</v>
      </c>
      <c r="F869" s="2" t="s">
        <v>679</v>
      </c>
      <c r="G869" s="2" t="s">
        <v>1340</v>
      </c>
      <c r="H869">
        <v>14</v>
      </c>
    </row>
    <row r="870" spans="1:8" hidden="1">
      <c r="A870" s="2" t="s">
        <v>3025</v>
      </c>
      <c r="B870">
        <v>2019</v>
      </c>
      <c r="C870">
        <v>57513190</v>
      </c>
      <c r="D870" s="2" t="s">
        <v>2409</v>
      </c>
      <c r="E870" s="2" t="s">
        <v>1370</v>
      </c>
      <c r="F870" s="2" t="s">
        <v>1371</v>
      </c>
      <c r="G870" s="2" t="s">
        <v>1340</v>
      </c>
      <c r="H870">
        <v>34</v>
      </c>
    </row>
    <row r="871" spans="1:8" hidden="1">
      <c r="A871" s="2" t="s">
        <v>3025</v>
      </c>
      <c r="B871">
        <v>2019</v>
      </c>
      <c r="C871">
        <v>57512783</v>
      </c>
      <c r="D871" s="2" t="s">
        <v>2415</v>
      </c>
      <c r="E871" s="2" t="s">
        <v>4442</v>
      </c>
      <c r="F871" s="2" t="s">
        <v>4443</v>
      </c>
      <c r="G871" s="2" t="s">
        <v>1340</v>
      </c>
      <c r="H871">
        <v>12</v>
      </c>
    </row>
    <row r="872" spans="1:8" hidden="1">
      <c r="A872" s="2" t="s">
        <v>3025</v>
      </c>
      <c r="B872">
        <v>2019</v>
      </c>
      <c r="C872">
        <v>57513273</v>
      </c>
      <c r="D872" s="2" t="s">
        <v>4444</v>
      </c>
      <c r="E872" s="2" t="s">
        <v>4445</v>
      </c>
      <c r="F872" s="2" t="s">
        <v>4446</v>
      </c>
      <c r="G872" s="2" t="s">
        <v>1340</v>
      </c>
      <c r="H872">
        <v>1</v>
      </c>
    </row>
    <row r="873" spans="1:8" hidden="1">
      <c r="A873" s="2" t="s">
        <v>3025</v>
      </c>
      <c r="B873">
        <v>2019</v>
      </c>
      <c r="C873">
        <v>57514168</v>
      </c>
      <c r="D873" s="2" t="s">
        <v>2419</v>
      </c>
      <c r="E873" s="2" t="s">
        <v>1373</v>
      </c>
      <c r="F873" s="2" t="s">
        <v>1374</v>
      </c>
      <c r="G873" s="2" t="s">
        <v>1340</v>
      </c>
      <c r="H873">
        <v>6</v>
      </c>
    </row>
    <row r="874" spans="1:8" hidden="1">
      <c r="A874" s="2" t="s">
        <v>3025</v>
      </c>
      <c r="B874">
        <v>2019</v>
      </c>
      <c r="C874">
        <v>57407775</v>
      </c>
      <c r="D874" s="2" t="s">
        <v>4447</v>
      </c>
      <c r="E874" s="2" t="s">
        <v>4448</v>
      </c>
      <c r="F874" s="2" t="s">
        <v>4449</v>
      </c>
      <c r="G874" s="2" t="s">
        <v>1378</v>
      </c>
      <c r="H874">
        <v>8</v>
      </c>
    </row>
    <row r="875" spans="1:8" hidden="1">
      <c r="A875" s="2" t="s">
        <v>3025</v>
      </c>
      <c r="B875">
        <v>2019</v>
      </c>
      <c r="C875">
        <v>57513138</v>
      </c>
      <c r="D875" s="2" t="s">
        <v>4450</v>
      </c>
      <c r="E875" s="2" t="s">
        <v>4451</v>
      </c>
      <c r="F875" s="2" t="s">
        <v>4452</v>
      </c>
      <c r="G875" s="2" t="s">
        <v>1378</v>
      </c>
      <c r="H875">
        <v>12</v>
      </c>
    </row>
    <row r="876" spans="1:8" hidden="1">
      <c r="A876" s="2" t="s">
        <v>3025</v>
      </c>
      <c r="B876">
        <v>2019</v>
      </c>
      <c r="C876">
        <v>57434208</v>
      </c>
      <c r="D876" s="2" t="s">
        <v>2424</v>
      </c>
      <c r="E876" s="2" t="s">
        <v>4453</v>
      </c>
      <c r="F876" s="2" t="s">
        <v>4454</v>
      </c>
      <c r="G876" s="2" t="s">
        <v>1378</v>
      </c>
      <c r="H876">
        <v>36</v>
      </c>
    </row>
    <row r="877" spans="1:8" hidden="1">
      <c r="A877" s="2" t="s">
        <v>3025</v>
      </c>
      <c r="B877">
        <v>2019</v>
      </c>
      <c r="C877">
        <v>57407755</v>
      </c>
      <c r="D877" s="2" t="s">
        <v>4455</v>
      </c>
      <c r="E877" s="2" t="s">
        <v>4456</v>
      </c>
      <c r="F877" s="2" t="s">
        <v>4457</v>
      </c>
      <c r="G877" s="2" t="s">
        <v>1378</v>
      </c>
      <c r="H877">
        <v>3</v>
      </c>
    </row>
    <row r="878" spans="1:8" hidden="1">
      <c r="A878" s="2" t="s">
        <v>3025</v>
      </c>
      <c r="B878">
        <v>2019</v>
      </c>
      <c r="C878">
        <v>57510232</v>
      </c>
      <c r="D878" s="2" t="s">
        <v>2427</v>
      </c>
      <c r="E878" s="2" t="s">
        <v>4458</v>
      </c>
      <c r="F878" s="2" t="s">
        <v>4459</v>
      </c>
      <c r="G878" s="2" t="s">
        <v>1378</v>
      </c>
      <c r="H878">
        <v>2</v>
      </c>
    </row>
    <row r="879" spans="1:8" hidden="1">
      <c r="A879" s="2" t="s">
        <v>3025</v>
      </c>
      <c r="B879">
        <v>2019</v>
      </c>
      <c r="C879">
        <v>57515320</v>
      </c>
      <c r="D879" s="2" t="s">
        <v>4460</v>
      </c>
      <c r="E879" s="2" t="s">
        <v>1376</v>
      </c>
      <c r="F879" s="2" t="s">
        <v>1377</v>
      </c>
      <c r="G879" s="2" t="s">
        <v>1378</v>
      </c>
      <c r="H879">
        <v>3</v>
      </c>
    </row>
    <row r="880" spans="1:8" hidden="1">
      <c r="A880" s="2" t="s">
        <v>3025</v>
      </c>
      <c r="B880">
        <v>2019</v>
      </c>
      <c r="C880">
        <v>57602488</v>
      </c>
      <c r="D880" s="2" t="s">
        <v>2430</v>
      </c>
      <c r="E880" s="2" t="s">
        <v>4461</v>
      </c>
      <c r="F880" s="2" t="s">
        <v>4462</v>
      </c>
      <c r="G880" s="2" t="s">
        <v>1378</v>
      </c>
      <c r="H880">
        <v>11</v>
      </c>
    </row>
    <row r="881" spans="1:8" hidden="1">
      <c r="A881" s="2" t="s">
        <v>3025</v>
      </c>
      <c r="B881">
        <v>2019</v>
      </c>
      <c r="C881">
        <v>57514926</v>
      </c>
      <c r="D881" s="2" t="s">
        <v>2473</v>
      </c>
      <c r="E881" s="2" t="s">
        <v>4463</v>
      </c>
      <c r="F881" s="2" t="s">
        <v>4464</v>
      </c>
      <c r="G881" s="2" t="s">
        <v>1378</v>
      </c>
      <c r="H881">
        <v>122</v>
      </c>
    </row>
    <row r="882" spans="1:8" hidden="1">
      <c r="A882" s="2" t="s">
        <v>3025</v>
      </c>
      <c r="B882">
        <v>2019</v>
      </c>
      <c r="C882">
        <v>57510179</v>
      </c>
      <c r="D882" s="2" t="s">
        <v>4465</v>
      </c>
      <c r="E882" s="2" t="s">
        <v>4466</v>
      </c>
      <c r="F882" s="2" t="s">
        <v>4467</v>
      </c>
      <c r="G882" s="2" t="s">
        <v>1378</v>
      </c>
      <c r="H882">
        <v>6</v>
      </c>
    </row>
    <row r="883" spans="1:8" hidden="1">
      <c r="A883" s="2" t="s">
        <v>3025</v>
      </c>
      <c r="B883">
        <v>2019</v>
      </c>
      <c r="C883">
        <v>57513349</v>
      </c>
      <c r="D883" s="2" t="s">
        <v>4468</v>
      </c>
      <c r="E883" s="2" t="s">
        <v>4469</v>
      </c>
      <c r="F883" s="2" t="s">
        <v>4470</v>
      </c>
      <c r="G883" s="2" t="s">
        <v>1378</v>
      </c>
      <c r="H883">
        <v>5</v>
      </c>
    </row>
    <row r="884" spans="1:8" hidden="1">
      <c r="A884" s="2" t="s">
        <v>3025</v>
      </c>
      <c r="B884">
        <v>2019</v>
      </c>
      <c r="C884">
        <v>57409101</v>
      </c>
      <c r="D884" s="2" t="s">
        <v>4471</v>
      </c>
      <c r="E884" s="2" t="s">
        <v>4472</v>
      </c>
      <c r="F884" s="2" t="s">
        <v>1399</v>
      </c>
      <c r="G884" s="2" t="s">
        <v>1378</v>
      </c>
      <c r="H884">
        <v>24</v>
      </c>
    </row>
    <row r="885" spans="1:8" hidden="1">
      <c r="A885" s="2" t="s">
        <v>3025</v>
      </c>
      <c r="B885">
        <v>2019</v>
      </c>
      <c r="C885">
        <v>57512558</v>
      </c>
      <c r="D885" s="2" t="s">
        <v>4473</v>
      </c>
      <c r="E885" s="2" t="s">
        <v>4474</v>
      </c>
      <c r="F885" s="2" t="s">
        <v>4475</v>
      </c>
      <c r="G885" s="2" t="s">
        <v>1378</v>
      </c>
      <c r="H885">
        <v>21</v>
      </c>
    </row>
    <row r="886" spans="1:8" hidden="1">
      <c r="A886" s="2" t="s">
        <v>3025</v>
      </c>
      <c r="B886">
        <v>2019</v>
      </c>
      <c r="C886">
        <v>57515155</v>
      </c>
      <c r="D886" s="2" t="s">
        <v>2483</v>
      </c>
      <c r="E886" s="2" t="s">
        <v>4476</v>
      </c>
      <c r="F886" s="2" t="s">
        <v>4477</v>
      </c>
      <c r="G886" s="2" t="s">
        <v>1378</v>
      </c>
      <c r="H886">
        <v>129</v>
      </c>
    </row>
    <row r="887" spans="1:8" hidden="1">
      <c r="A887" s="2" t="s">
        <v>3025</v>
      </c>
      <c r="B887">
        <v>2019</v>
      </c>
      <c r="C887">
        <v>57508900</v>
      </c>
      <c r="D887" s="2" t="s">
        <v>4478</v>
      </c>
      <c r="E887" s="2" t="s">
        <v>1380</v>
      </c>
      <c r="F887" s="2" t="s">
        <v>72</v>
      </c>
      <c r="G887" s="2" t="s">
        <v>1378</v>
      </c>
      <c r="H887">
        <v>3</v>
      </c>
    </row>
    <row r="888" spans="1:8" hidden="1">
      <c r="A888" s="2" t="s">
        <v>3025</v>
      </c>
      <c r="B888">
        <v>2019</v>
      </c>
      <c r="C888">
        <v>57515059</v>
      </c>
      <c r="D888" s="2" t="s">
        <v>4479</v>
      </c>
      <c r="E888" s="2" t="s">
        <v>1382</v>
      </c>
      <c r="F888" s="2" t="s">
        <v>1383</v>
      </c>
      <c r="G888" s="2" t="s">
        <v>1378</v>
      </c>
      <c r="H888">
        <v>11</v>
      </c>
    </row>
    <row r="889" spans="1:8" hidden="1">
      <c r="A889" s="2" t="s">
        <v>3025</v>
      </c>
      <c r="B889">
        <v>2019</v>
      </c>
      <c r="C889">
        <v>57406541</v>
      </c>
      <c r="D889" s="2" t="s">
        <v>4480</v>
      </c>
      <c r="E889" s="2" t="s">
        <v>1385</v>
      </c>
      <c r="F889" s="2" t="s">
        <v>1386</v>
      </c>
      <c r="G889" s="2" t="s">
        <v>1378</v>
      </c>
      <c r="H889">
        <v>307</v>
      </c>
    </row>
    <row r="890" spans="1:8" hidden="1">
      <c r="A890" s="2" t="s">
        <v>3025</v>
      </c>
      <c r="B890">
        <v>2019</v>
      </c>
      <c r="C890">
        <v>57507866</v>
      </c>
      <c r="D890" s="2" t="s">
        <v>4481</v>
      </c>
      <c r="E890" s="2" t="s">
        <v>4482</v>
      </c>
      <c r="F890" s="2" t="s">
        <v>4483</v>
      </c>
      <c r="G890" s="2" t="s">
        <v>1378</v>
      </c>
      <c r="H890">
        <v>8</v>
      </c>
    </row>
    <row r="891" spans="1:8" hidden="1">
      <c r="A891" s="2" t="s">
        <v>3025</v>
      </c>
      <c r="B891">
        <v>2019</v>
      </c>
      <c r="C891">
        <v>57503222</v>
      </c>
      <c r="D891" s="2" t="s">
        <v>4484</v>
      </c>
      <c r="E891" s="2" t="s">
        <v>4485</v>
      </c>
      <c r="F891" s="2" t="s">
        <v>4486</v>
      </c>
      <c r="G891" s="2" t="s">
        <v>1378</v>
      </c>
      <c r="H891">
        <v>4</v>
      </c>
    </row>
    <row r="892" spans="1:8" hidden="1">
      <c r="A892" s="2" t="s">
        <v>3025</v>
      </c>
      <c r="B892">
        <v>2019</v>
      </c>
      <c r="C892">
        <v>57513104</v>
      </c>
      <c r="D892" s="2" t="s">
        <v>4487</v>
      </c>
      <c r="E892" s="2" t="s">
        <v>4488</v>
      </c>
      <c r="F892" s="2" t="s">
        <v>1386</v>
      </c>
      <c r="G892" s="2" t="s">
        <v>1378</v>
      </c>
      <c r="H892">
        <v>2</v>
      </c>
    </row>
    <row r="893" spans="1:8" hidden="1">
      <c r="A893" s="2" t="s">
        <v>3025</v>
      </c>
      <c r="B893">
        <v>2019</v>
      </c>
      <c r="C893">
        <v>57605659</v>
      </c>
      <c r="D893" s="2" t="s">
        <v>4489</v>
      </c>
      <c r="E893" s="2" t="s">
        <v>4490</v>
      </c>
      <c r="F893" s="2" t="s">
        <v>1386</v>
      </c>
      <c r="G893" s="2" t="s">
        <v>1378</v>
      </c>
      <c r="H893">
        <v>1</v>
      </c>
    </row>
    <row r="894" spans="1:8" hidden="1">
      <c r="A894" s="2" t="s">
        <v>3025</v>
      </c>
      <c r="B894">
        <v>2019</v>
      </c>
      <c r="C894">
        <v>57407799</v>
      </c>
      <c r="D894" s="2" t="s">
        <v>2496</v>
      </c>
      <c r="E894" s="2" t="s">
        <v>4491</v>
      </c>
      <c r="F894" s="2" t="s">
        <v>1377</v>
      </c>
      <c r="G894" s="2" t="s">
        <v>1378</v>
      </c>
      <c r="H894">
        <v>2</v>
      </c>
    </row>
    <row r="895" spans="1:8" hidden="1">
      <c r="A895" s="2" t="s">
        <v>3025</v>
      </c>
      <c r="B895">
        <v>2019</v>
      </c>
      <c r="C895">
        <v>57506393</v>
      </c>
      <c r="D895" s="2" t="s">
        <v>4492</v>
      </c>
      <c r="E895" s="2" t="s">
        <v>4493</v>
      </c>
      <c r="F895" s="2" t="s">
        <v>4470</v>
      </c>
      <c r="G895" s="2" t="s">
        <v>1378</v>
      </c>
      <c r="H895">
        <v>5</v>
      </c>
    </row>
    <row r="896" spans="1:8" hidden="1">
      <c r="A896" s="2" t="s">
        <v>3025</v>
      </c>
      <c r="B896">
        <v>2019</v>
      </c>
      <c r="C896">
        <v>57410543</v>
      </c>
      <c r="D896" s="2" t="s">
        <v>4494</v>
      </c>
      <c r="E896" s="2" t="s">
        <v>4495</v>
      </c>
      <c r="F896" s="2" t="s">
        <v>4496</v>
      </c>
      <c r="G896" s="2" t="s">
        <v>1378</v>
      </c>
      <c r="H896">
        <v>16</v>
      </c>
    </row>
    <row r="897" spans="1:8" hidden="1">
      <c r="A897" s="2" t="s">
        <v>3025</v>
      </c>
      <c r="B897">
        <v>2019</v>
      </c>
      <c r="C897">
        <v>57511910</v>
      </c>
      <c r="D897" s="2" t="s">
        <v>2498</v>
      </c>
      <c r="E897" s="2" t="s">
        <v>4497</v>
      </c>
      <c r="F897" s="2" t="s">
        <v>4470</v>
      </c>
      <c r="G897" s="2" t="s">
        <v>1378</v>
      </c>
      <c r="H897">
        <v>10</v>
      </c>
    </row>
    <row r="898" spans="1:8" hidden="1">
      <c r="A898" s="2" t="s">
        <v>3025</v>
      </c>
      <c r="B898">
        <v>2019</v>
      </c>
      <c r="C898">
        <v>57507875</v>
      </c>
      <c r="D898" s="2" t="s">
        <v>4498</v>
      </c>
      <c r="E898" s="2" t="s">
        <v>4499</v>
      </c>
      <c r="F898" s="2" t="s">
        <v>2997</v>
      </c>
      <c r="G898" s="2" t="s">
        <v>1378</v>
      </c>
      <c r="H898">
        <v>1</v>
      </c>
    </row>
    <row r="899" spans="1:8" hidden="1">
      <c r="A899" s="2" t="s">
        <v>3025</v>
      </c>
      <c r="B899">
        <v>2019</v>
      </c>
      <c r="C899">
        <v>57605181</v>
      </c>
      <c r="D899" s="2" t="s">
        <v>4500</v>
      </c>
      <c r="E899" s="2" t="s">
        <v>4501</v>
      </c>
      <c r="F899" s="2" t="s">
        <v>4502</v>
      </c>
      <c r="G899" s="2" t="s">
        <v>1378</v>
      </c>
      <c r="H899">
        <v>3</v>
      </c>
    </row>
    <row r="900" spans="1:8" hidden="1">
      <c r="A900" s="2" t="s">
        <v>3025</v>
      </c>
      <c r="B900">
        <v>2019</v>
      </c>
      <c r="C900">
        <v>57513255</v>
      </c>
      <c r="D900" s="2" t="s">
        <v>4503</v>
      </c>
      <c r="E900" s="2" t="s">
        <v>4504</v>
      </c>
      <c r="F900" s="2" t="s">
        <v>4505</v>
      </c>
      <c r="G900" s="2" t="s">
        <v>1378</v>
      </c>
      <c r="H900">
        <v>3</v>
      </c>
    </row>
    <row r="901" spans="1:8" hidden="1">
      <c r="A901" s="2" t="s">
        <v>3025</v>
      </c>
      <c r="B901">
        <v>2019</v>
      </c>
      <c r="C901">
        <v>57404409</v>
      </c>
      <c r="D901" s="2" t="s">
        <v>4506</v>
      </c>
      <c r="E901" s="2" t="s">
        <v>4507</v>
      </c>
      <c r="F901" s="2" t="s">
        <v>4508</v>
      </c>
      <c r="G901" s="2" t="s">
        <v>1378</v>
      </c>
      <c r="H901">
        <v>1</v>
      </c>
    </row>
    <row r="902" spans="1:8" hidden="1">
      <c r="A902" s="2" t="s">
        <v>3025</v>
      </c>
      <c r="B902">
        <v>2019</v>
      </c>
      <c r="C902">
        <v>57409837</v>
      </c>
      <c r="D902" s="2" t="s">
        <v>2504</v>
      </c>
      <c r="E902" s="2" t="s">
        <v>4509</v>
      </c>
      <c r="F902" s="2" t="s">
        <v>1377</v>
      </c>
      <c r="G902" s="2" t="s">
        <v>1378</v>
      </c>
      <c r="H902">
        <v>1</v>
      </c>
    </row>
    <row r="903" spans="1:8" hidden="1">
      <c r="A903" s="2" t="s">
        <v>3025</v>
      </c>
      <c r="B903">
        <v>2019</v>
      </c>
      <c r="C903">
        <v>57513742</v>
      </c>
      <c r="D903" s="2" t="s">
        <v>2507</v>
      </c>
      <c r="E903" s="2" t="s">
        <v>4510</v>
      </c>
      <c r="F903" s="2" t="s">
        <v>4511</v>
      </c>
      <c r="G903" s="2" t="s">
        <v>1378</v>
      </c>
      <c r="H903">
        <v>3</v>
      </c>
    </row>
    <row r="904" spans="1:8" hidden="1">
      <c r="A904" s="2" t="s">
        <v>3025</v>
      </c>
      <c r="B904">
        <v>2019</v>
      </c>
      <c r="C904">
        <v>57513820</v>
      </c>
      <c r="D904" s="2" t="s">
        <v>4512</v>
      </c>
      <c r="E904" s="2" t="s">
        <v>4513</v>
      </c>
      <c r="F904" s="2" t="s">
        <v>4486</v>
      </c>
      <c r="G904" s="2" t="s">
        <v>1378</v>
      </c>
      <c r="H904">
        <v>281</v>
      </c>
    </row>
    <row r="905" spans="1:8" hidden="1">
      <c r="A905" s="2" t="s">
        <v>3025</v>
      </c>
      <c r="B905">
        <v>2019</v>
      </c>
      <c r="C905">
        <v>57408750</v>
      </c>
      <c r="D905" s="2" t="s">
        <v>4514</v>
      </c>
      <c r="E905" s="2" t="s">
        <v>4515</v>
      </c>
      <c r="F905" s="2" t="s">
        <v>4516</v>
      </c>
      <c r="G905" s="2" t="s">
        <v>1378</v>
      </c>
      <c r="H905">
        <v>15</v>
      </c>
    </row>
    <row r="906" spans="1:8" hidden="1">
      <c r="A906" s="2" t="s">
        <v>3025</v>
      </c>
      <c r="B906">
        <v>2019</v>
      </c>
      <c r="C906">
        <v>57513704</v>
      </c>
      <c r="D906" s="2" t="s">
        <v>3808</v>
      </c>
      <c r="E906" s="2" t="s">
        <v>1396</v>
      </c>
      <c r="F906" s="2" t="s">
        <v>1377</v>
      </c>
      <c r="G906" s="2" t="s">
        <v>1378</v>
      </c>
      <c r="H906">
        <v>1</v>
      </c>
    </row>
    <row r="907" spans="1:8" hidden="1">
      <c r="A907" s="2" t="s">
        <v>3025</v>
      </c>
      <c r="B907">
        <v>2019</v>
      </c>
      <c r="C907">
        <v>57514322</v>
      </c>
      <c r="D907" s="2" t="s">
        <v>4517</v>
      </c>
      <c r="E907" s="2" t="s">
        <v>4518</v>
      </c>
      <c r="F907" s="2" t="s">
        <v>4464</v>
      </c>
      <c r="G907" s="2" t="s">
        <v>1378</v>
      </c>
      <c r="H907">
        <v>305</v>
      </c>
    </row>
    <row r="908" spans="1:8" hidden="1">
      <c r="A908" s="2" t="s">
        <v>3025</v>
      </c>
      <c r="B908">
        <v>2019</v>
      </c>
      <c r="C908">
        <v>57407004</v>
      </c>
      <c r="D908" s="2" t="s">
        <v>4519</v>
      </c>
      <c r="E908" s="2" t="s">
        <v>4520</v>
      </c>
      <c r="F908" s="2" t="s">
        <v>4477</v>
      </c>
      <c r="G908" s="2" t="s">
        <v>1378</v>
      </c>
      <c r="H908">
        <v>725</v>
      </c>
    </row>
    <row r="909" spans="1:8" hidden="1">
      <c r="A909" s="2" t="s">
        <v>3025</v>
      </c>
      <c r="B909">
        <v>2019</v>
      </c>
      <c r="C909">
        <v>57512976</v>
      </c>
      <c r="D909" s="2" t="s">
        <v>2518</v>
      </c>
      <c r="E909" s="2" t="s">
        <v>1401</v>
      </c>
      <c r="F909" s="2" t="s">
        <v>1402</v>
      </c>
      <c r="G909" s="2" t="s">
        <v>1378</v>
      </c>
      <c r="H909">
        <v>7</v>
      </c>
    </row>
    <row r="910" spans="1:8" hidden="1">
      <c r="A910" s="2" t="s">
        <v>3025</v>
      </c>
      <c r="B910">
        <v>2019</v>
      </c>
      <c r="C910">
        <v>57605586</v>
      </c>
      <c r="D910" s="2" t="s">
        <v>4521</v>
      </c>
      <c r="E910" s="2" t="s">
        <v>4522</v>
      </c>
      <c r="F910" s="2" t="s">
        <v>4523</v>
      </c>
      <c r="G910" s="2" t="s">
        <v>1378</v>
      </c>
      <c r="H910">
        <v>6</v>
      </c>
    </row>
    <row r="911" spans="1:8" hidden="1">
      <c r="A911" s="2" t="s">
        <v>3025</v>
      </c>
      <c r="B911">
        <v>2019</v>
      </c>
      <c r="C911">
        <v>57514262</v>
      </c>
      <c r="D911" s="2" t="s">
        <v>2523</v>
      </c>
      <c r="E911" s="2" t="s">
        <v>4524</v>
      </c>
      <c r="F911" s="2" t="s">
        <v>4452</v>
      </c>
      <c r="G911" s="2" t="s">
        <v>1378</v>
      </c>
      <c r="H911">
        <v>2</v>
      </c>
    </row>
    <row r="912" spans="1:8" hidden="1">
      <c r="A912" s="2" t="s">
        <v>3025</v>
      </c>
      <c r="B912">
        <v>2019</v>
      </c>
      <c r="C912">
        <v>98703548</v>
      </c>
      <c r="D912" s="2" t="s">
        <v>2561</v>
      </c>
      <c r="E912" s="2" t="s">
        <v>4525</v>
      </c>
      <c r="F912" s="2" t="s">
        <v>4511</v>
      </c>
      <c r="G912" s="2" t="s">
        <v>1378</v>
      </c>
      <c r="H912">
        <v>1</v>
      </c>
    </row>
    <row r="913" spans="1:8" hidden="1">
      <c r="A913" s="2" t="s">
        <v>3025</v>
      </c>
      <c r="B913">
        <v>2019</v>
      </c>
      <c r="C913">
        <v>98702757</v>
      </c>
      <c r="D913" s="2" t="s">
        <v>2564</v>
      </c>
      <c r="E913" s="2" t="s">
        <v>4526</v>
      </c>
      <c r="F913" s="2" t="s">
        <v>4527</v>
      </c>
      <c r="G913" s="2" t="s">
        <v>1378</v>
      </c>
      <c r="H913">
        <v>84</v>
      </c>
    </row>
    <row r="914" spans="1:8" hidden="1">
      <c r="A914" s="2" t="s">
        <v>3025</v>
      </c>
      <c r="B914">
        <v>2019</v>
      </c>
      <c r="C914">
        <v>98703289</v>
      </c>
      <c r="D914" s="2" t="s">
        <v>4528</v>
      </c>
      <c r="E914" s="2" t="s">
        <v>4529</v>
      </c>
      <c r="F914" s="2" t="s">
        <v>4530</v>
      </c>
      <c r="G914" s="2" t="s">
        <v>1378</v>
      </c>
      <c r="H914">
        <v>48</v>
      </c>
    </row>
    <row r="915" spans="1:8" hidden="1">
      <c r="A915" s="2" t="s">
        <v>3025</v>
      </c>
      <c r="B915">
        <v>2019</v>
      </c>
      <c r="C915">
        <v>98702318</v>
      </c>
      <c r="D915" s="2" t="s">
        <v>4531</v>
      </c>
      <c r="E915" s="2" t="s">
        <v>4532</v>
      </c>
      <c r="F915" s="2" t="s">
        <v>60</v>
      </c>
      <c r="G915" s="2" t="s">
        <v>1378</v>
      </c>
      <c r="H915">
        <v>23</v>
      </c>
    </row>
    <row r="916" spans="1:8" hidden="1">
      <c r="A916" s="2" t="s">
        <v>3025</v>
      </c>
      <c r="B916">
        <v>2019</v>
      </c>
      <c r="C916">
        <v>98702172</v>
      </c>
      <c r="D916" s="2" t="s">
        <v>2567</v>
      </c>
      <c r="E916" s="2" t="s">
        <v>4533</v>
      </c>
      <c r="F916" s="2" t="s">
        <v>4534</v>
      </c>
      <c r="G916" s="2" t="s">
        <v>1378</v>
      </c>
      <c r="H916">
        <v>6</v>
      </c>
    </row>
    <row r="917" spans="1:8" hidden="1">
      <c r="A917" s="2" t="s">
        <v>3025</v>
      </c>
      <c r="B917">
        <v>2019</v>
      </c>
      <c r="C917">
        <v>98702790</v>
      </c>
      <c r="D917" s="2" t="s">
        <v>2570</v>
      </c>
      <c r="E917" s="2" t="s">
        <v>4535</v>
      </c>
      <c r="F917" s="2" t="s">
        <v>4536</v>
      </c>
      <c r="G917" s="2" t="s">
        <v>1406</v>
      </c>
      <c r="H917">
        <v>1</v>
      </c>
    </row>
    <row r="918" spans="1:8" hidden="1">
      <c r="A918" s="2" t="s">
        <v>3025</v>
      </c>
      <c r="B918">
        <v>2019</v>
      </c>
      <c r="C918">
        <v>98703431</v>
      </c>
      <c r="D918" s="2" t="s">
        <v>4537</v>
      </c>
      <c r="E918" s="2" t="s">
        <v>4538</v>
      </c>
      <c r="F918" s="2" t="s">
        <v>679</v>
      </c>
      <c r="G918" s="2" t="s">
        <v>1406</v>
      </c>
      <c r="H918">
        <v>1</v>
      </c>
    </row>
    <row r="919" spans="1:8" hidden="1">
      <c r="A919" s="2" t="s">
        <v>3025</v>
      </c>
      <c r="B919">
        <v>2019</v>
      </c>
      <c r="C919">
        <v>98703978</v>
      </c>
      <c r="D919" s="2" t="s">
        <v>4539</v>
      </c>
      <c r="E919" s="2" t="s">
        <v>1404</v>
      </c>
      <c r="F919" s="2" t="s">
        <v>1405</v>
      </c>
      <c r="G919" s="2" t="s">
        <v>1406</v>
      </c>
      <c r="H919">
        <v>50</v>
      </c>
    </row>
    <row r="920" spans="1:8" hidden="1">
      <c r="A920" s="2" t="s">
        <v>3025</v>
      </c>
      <c r="B920">
        <v>2019</v>
      </c>
      <c r="C920">
        <v>98702410</v>
      </c>
      <c r="D920" s="2" t="s">
        <v>4540</v>
      </c>
      <c r="E920" s="2" t="s">
        <v>4541</v>
      </c>
      <c r="F920" s="2" t="s">
        <v>4542</v>
      </c>
      <c r="G920" s="2" t="s">
        <v>1406</v>
      </c>
      <c r="H920">
        <v>1</v>
      </c>
    </row>
    <row r="921" spans="1:8" hidden="1">
      <c r="A921" s="2" t="s">
        <v>3025</v>
      </c>
      <c r="B921">
        <v>2019</v>
      </c>
      <c r="C921">
        <v>98703780</v>
      </c>
      <c r="D921" s="2" t="s">
        <v>4543</v>
      </c>
      <c r="E921" s="2" t="s">
        <v>1408</v>
      </c>
      <c r="F921" s="2" t="s">
        <v>1409</v>
      </c>
      <c r="G921" s="2" t="s">
        <v>1406</v>
      </c>
      <c r="H921">
        <v>4</v>
      </c>
    </row>
    <row r="922" spans="1:8" hidden="1">
      <c r="A922" s="2" t="s">
        <v>3025</v>
      </c>
      <c r="B922">
        <v>2019</v>
      </c>
      <c r="C922">
        <v>98701212</v>
      </c>
      <c r="D922" s="2" t="s">
        <v>4544</v>
      </c>
      <c r="E922" s="2" t="s">
        <v>4545</v>
      </c>
      <c r="F922" s="2" t="s">
        <v>4546</v>
      </c>
      <c r="G922" s="2" t="s">
        <v>1406</v>
      </c>
      <c r="H922">
        <v>6</v>
      </c>
    </row>
    <row r="923" spans="1:8" hidden="1">
      <c r="A923" s="2" t="s">
        <v>3025</v>
      </c>
      <c r="B923">
        <v>2019</v>
      </c>
      <c r="C923">
        <v>98702894</v>
      </c>
      <c r="D923" s="2" t="s">
        <v>4547</v>
      </c>
      <c r="E923" s="2" t="s">
        <v>4548</v>
      </c>
      <c r="F923" s="2" t="s">
        <v>1150</v>
      </c>
      <c r="G923" s="2" t="s">
        <v>1406</v>
      </c>
      <c r="H923">
        <v>16</v>
      </c>
    </row>
    <row r="924" spans="1:8" hidden="1">
      <c r="A924" s="2" t="s">
        <v>3025</v>
      </c>
      <c r="B924">
        <v>2019</v>
      </c>
      <c r="C924">
        <v>98704077</v>
      </c>
      <c r="D924" s="2" t="s">
        <v>4549</v>
      </c>
      <c r="E924" s="2" t="s">
        <v>4550</v>
      </c>
      <c r="F924" s="2" t="s">
        <v>1414</v>
      </c>
      <c r="G924" s="2" t="s">
        <v>1406</v>
      </c>
      <c r="H924">
        <v>32</v>
      </c>
    </row>
    <row r="925" spans="1:8" hidden="1">
      <c r="A925" s="2" t="s">
        <v>3025</v>
      </c>
      <c r="B925">
        <v>2019</v>
      </c>
      <c r="C925">
        <v>98702334</v>
      </c>
      <c r="D925" s="2" t="s">
        <v>4551</v>
      </c>
      <c r="E925" s="2" t="s">
        <v>4552</v>
      </c>
      <c r="F925" s="2" t="s">
        <v>4553</v>
      </c>
      <c r="G925" s="2" t="s">
        <v>1406</v>
      </c>
      <c r="H925">
        <v>1</v>
      </c>
    </row>
    <row r="926" spans="1:8" hidden="1">
      <c r="A926" s="2" t="s">
        <v>3025</v>
      </c>
      <c r="B926">
        <v>2019</v>
      </c>
      <c r="C926">
        <v>98701641</v>
      </c>
      <c r="D926" s="2" t="s">
        <v>2587</v>
      </c>
      <c r="E926" s="2" t="s">
        <v>1416</v>
      </c>
      <c r="F926" s="2" t="s">
        <v>1417</v>
      </c>
      <c r="G926" s="2" t="s">
        <v>1406</v>
      </c>
      <c r="H926">
        <v>105</v>
      </c>
    </row>
    <row r="927" spans="1:8" hidden="1">
      <c r="A927" s="2" t="s">
        <v>3025</v>
      </c>
      <c r="B927">
        <v>2019</v>
      </c>
      <c r="C927">
        <v>98703558</v>
      </c>
      <c r="D927" s="2" t="s">
        <v>2590</v>
      </c>
      <c r="E927" s="2" t="s">
        <v>1419</v>
      </c>
      <c r="F927" s="2" t="s">
        <v>1420</v>
      </c>
      <c r="G927" s="2" t="s">
        <v>1406</v>
      </c>
      <c r="H927">
        <v>5</v>
      </c>
    </row>
    <row r="928" spans="1:8" hidden="1">
      <c r="A928" s="2" t="s">
        <v>3025</v>
      </c>
      <c r="B928">
        <v>2019</v>
      </c>
      <c r="C928">
        <v>98704170</v>
      </c>
      <c r="D928" s="2" t="s">
        <v>4554</v>
      </c>
      <c r="E928" s="2" t="s">
        <v>4555</v>
      </c>
      <c r="F928" s="2" t="s">
        <v>4556</v>
      </c>
      <c r="G928" s="2" t="s">
        <v>1406</v>
      </c>
      <c r="H928">
        <v>19</v>
      </c>
    </row>
    <row r="929" spans="1:8" hidden="1">
      <c r="A929" s="2" t="s">
        <v>3025</v>
      </c>
      <c r="B929">
        <v>2019</v>
      </c>
      <c r="C929">
        <v>98703877</v>
      </c>
      <c r="D929" s="2" t="s">
        <v>4557</v>
      </c>
      <c r="E929" s="2" t="s">
        <v>4558</v>
      </c>
      <c r="F929" s="2" t="s">
        <v>4559</v>
      </c>
      <c r="G929" s="2" t="s">
        <v>1406</v>
      </c>
      <c r="H929">
        <v>3</v>
      </c>
    </row>
    <row r="930" spans="1:8" hidden="1">
      <c r="A930" s="2" t="s">
        <v>3025</v>
      </c>
      <c r="B930">
        <v>2019</v>
      </c>
      <c r="C930">
        <v>98703963</v>
      </c>
      <c r="D930" s="2" t="s">
        <v>2593</v>
      </c>
      <c r="E930" s="2" t="s">
        <v>4560</v>
      </c>
      <c r="F930" s="2" t="s">
        <v>1423</v>
      </c>
      <c r="G930" s="2" t="s">
        <v>1406</v>
      </c>
      <c r="H930">
        <v>336</v>
      </c>
    </row>
    <row r="931" spans="1:8" hidden="1">
      <c r="A931" s="2" t="s">
        <v>3025</v>
      </c>
      <c r="B931">
        <v>2019</v>
      </c>
      <c r="C931">
        <v>98701922</v>
      </c>
      <c r="D931" s="2" t="s">
        <v>2596</v>
      </c>
      <c r="E931" s="2" t="s">
        <v>4561</v>
      </c>
      <c r="F931" s="2" t="s">
        <v>4562</v>
      </c>
      <c r="G931" s="2" t="s">
        <v>1406</v>
      </c>
      <c r="H931">
        <v>5979</v>
      </c>
    </row>
    <row r="932" spans="1:8" hidden="1">
      <c r="A932" s="2" t="s">
        <v>3025</v>
      </c>
      <c r="B932">
        <v>2019</v>
      </c>
      <c r="C932">
        <v>98701757</v>
      </c>
      <c r="D932" s="2" t="s">
        <v>4563</v>
      </c>
      <c r="E932" s="2" t="s">
        <v>4564</v>
      </c>
      <c r="F932" s="2" t="s">
        <v>4565</v>
      </c>
      <c r="G932" s="2" t="s">
        <v>1406</v>
      </c>
      <c r="H932">
        <v>14</v>
      </c>
    </row>
    <row r="933" spans="1:8" hidden="1">
      <c r="A933" s="2" t="s">
        <v>3025</v>
      </c>
      <c r="B933">
        <v>2019</v>
      </c>
      <c r="C933">
        <v>98703105</v>
      </c>
      <c r="D933" s="2" t="s">
        <v>2599</v>
      </c>
      <c r="E933" s="2" t="s">
        <v>4566</v>
      </c>
      <c r="F933" s="2" t="s">
        <v>4567</v>
      </c>
      <c r="G933" s="2" t="s">
        <v>1406</v>
      </c>
      <c r="H933">
        <v>39</v>
      </c>
    </row>
    <row r="934" spans="1:8" hidden="1">
      <c r="A934" s="2" t="s">
        <v>3025</v>
      </c>
      <c r="B934">
        <v>2019</v>
      </c>
      <c r="C934">
        <v>98703396</v>
      </c>
      <c r="D934" s="2" t="s">
        <v>4568</v>
      </c>
      <c r="E934" s="2" t="s">
        <v>4569</v>
      </c>
      <c r="F934" s="2" t="s">
        <v>4570</v>
      </c>
      <c r="G934" s="2" t="s">
        <v>1406</v>
      </c>
      <c r="H934">
        <v>4</v>
      </c>
    </row>
    <row r="935" spans="1:8" hidden="1">
      <c r="A935" s="2" t="s">
        <v>3025</v>
      </c>
      <c r="B935">
        <v>2019</v>
      </c>
      <c r="C935">
        <v>98702623</v>
      </c>
      <c r="D935" s="2" t="s">
        <v>4571</v>
      </c>
      <c r="E935" s="2" t="s">
        <v>4572</v>
      </c>
      <c r="F935" s="2" t="s">
        <v>4573</v>
      </c>
      <c r="G935" s="2" t="s">
        <v>1406</v>
      </c>
      <c r="H935">
        <v>12</v>
      </c>
    </row>
    <row r="936" spans="1:8" hidden="1">
      <c r="A936" s="2" t="s">
        <v>3025</v>
      </c>
      <c r="B936">
        <v>2019</v>
      </c>
      <c r="C936">
        <v>98703717</v>
      </c>
      <c r="D936" s="2" t="s">
        <v>4574</v>
      </c>
      <c r="E936" s="2" t="s">
        <v>1428</v>
      </c>
      <c r="F936" s="2" t="s">
        <v>1429</v>
      </c>
      <c r="G936" s="2" t="s">
        <v>1406</v>
      </c>
      <c r="H936">
        <v>5</v>
      </c>
    </row>
    <row r="937" spans="1:8" hidden="1">
      <c r="A937" s="2" t="s">
        <v>3025</v>
      </c>
      <c r="B937">
        <v>2019</v>
      </c>
      <c r="C937">
        <v>98702417</v>
      </c>
      <c r="D937" s="2" t="s">
        <v>4575</v>
      </c>
      <c r="E937" s="2" t="s">
        <v>4576</v>
      </c>
      <c r="F937" s="2" t="s">
        <v>1456</v>
      </c>
      <c r="G937" s="2" t="s">
        <v>1406</v>
      </c>
      <c r="H937">
        <v>1</v>
      </c>
    </row>
    <row r="938" spans="1:8" hidden="1">
      <c r="A938" s="2" t="s">
        <v>3025</v>
      </c>
      <c r="B938">
        <v>2019</v>
      </c>
      <c r="C938">
        <v>98703456</v>
      </c>
      <c r="D938" s="2" t="s">
        <v>4577</v>
      </c>
      <c r="E938" s="2" t="s">
        <v>4578</v>
      </c>
      <c r="F938" s="2" t="s">
        <v>4579</v>
      </c>
      <c r="G938" s="2" t="s">
        <v>1406</v>
      </c>
      <c r="H938">
        <v>12</v>
      </c>
    </row>
    <row r="939" spans="1:8" hidden="1">
      <c r="A939" s="2" t="s">
        <v>3025</v>
      </c>
      <c r="B939">
        <v>2019</v>
      </c>
      <c r="C939">
        <v>98701606</v>
      </c>
      <c r="D939" s="2" t="s">
        <v>2611</v>
      </c>
      <c r="E939" s="2" t="s">
        <v>1431</v>
      </c>
      <c r="F939" s="2" t="s">
        <v>1432</v>
      </c>
      <c r="G939" s="2" t="s">
        <v>1406</v>
      </c>
      <c r="H939">
        <v>7</v>
      </c>
    </row>
    <row r="940" spans="1:8" hidden="1">
      <c r="A940" s="2" t="s">
        <v>3025</v>
      </c>
      <c r="B940">
        <v>2019</v>
      </c>
      <c r="C940">
        <v>98703466</v>
      </c>
      <c r="D940" s="2" t="s">
        <v>4580</v>
      </c>
      <c r="E940" s="2" t="s">
        <v>4581</v>
      </c>
      <c r="F940" s="2" t="s">
        <v>4582</v>
      </c>
      <c r="G940" s="2" t="s">
        <v>1406</v>
      </c>
      <c r="H940">
        <v>2</v>
      </c>
    </row>
    <row r="941" spans="1:8" hidden="1">
      <c r="A941" s="2" t="s">
        <v>3025</v>
      </c>
      <c r="B941">
        <v>2019</v>
      </c>
      <c r="C941">
        <v>98702336</v>
      </c>
      <c r="D941" s="2" t="s">
        <v>4583</v>
      </c>
      <c r="E941" s="2" t="s">
        <v>4584</v>
      </c>
      <c r="F941" s="2" t="s">
        <v>4585</v>
      </c>
      <c r="G941" s="2" t="s">
        <v>1406</v>
      </c>
      <c r="H941">
        <v>1</v>
      </c>
    </row>
    <row r="942" spans="1:8" hidden="1">
      <c r="A942" s="2" t="s">
        <v>3025</v>
      </c>
      <c r="B942">
        <v>2019</v>
      </c>
      <c r="C942">
        <v>98703139</v>
      </c>
      <c r="D942" s="2" t="s">
        <v>4586</v>
      </c>
      <c r="E942" s="2" t="s">
        <v>4587</v>
      </c>
      <c r="F942" s="2" t="s">
        <v>4588</v>
      </c>
      <c r="G942" s="2" t="s">
        <v>1406</v>
      </c>
      <c r="H942">
        <v>6</v>
      </c>
    </row>
    <row r="943" spans="1:8" hidden="1">
      <c r="A943" s="2" t="s">
        <v>3025</v>
      </c>
      <c r="B943">
        <v>2019</v>
      </c>
      <c r="C943">
        <v>15415457</v>
      </c>
      <c r="D943" s="2" t="s">
        <v>4589</v>
      </c>
      <c r="E943" s="2" t="s">
        <v>1437</v>
      </c>
      <c r="F943" s="2" t="s">
        <v>4590</v>
      </c>
      <c r="G943" s="2" t="s">
        <v>1406</v>
      </c>
      <c r="H943">
        <v>7</v>
      </c>
    </row>
    <row r="944" spans="1:8" hidden="1">
      <c r="A944" s="2" t="s">
        <v>3025</v>
      </c>
      <c r="B944">
        <v>2019</v>
      </c>
      <c r="C944">
        <v>15414431</v>
      </c>
      <c r="D944" s="2" t="s">
        <v>2737</v>
      </c>
      <c r="E944" s="2" t="s">
        <v>1440</v>
      </c>
      <c r="F944" s="2" t="s">
        <v>4591</v>
      </c>
      <c r="G944" s="2" t="s">
        <v>1406</v>
      </c>
      <c r="H944">
        <v>31013</v>
      </c>
    </row>
    <row r="945" spans="1:8" hidden="1">
      <c r="A945" s="2" t="s">
        <v>3025</v>
      </c>
      <c r="B945">
        <v>2019</v>
      </c>
      <c r="C945">
        <v>60300981</v>
      </c>
      <c r="D945" s="2" t="s">
        <v>4592</v>
      </c>
      <c r="E945" s="2" t="s">
        <v>4593</v>
      </c>
      <c r="F945" s="2" t="s">
        <v>1444</v>
      </c>
      <c r="G945" s="2" t="s">
        <v>1406</v>
      </c>
      <c r="H945">
        <v>27</v>
      </c>
    </row>
    <row r="946" spans="1:8" hidden="1">
      <c r="A946" s="2" t="s">
        <v>3025</v>
      </c>
      <c r="B946">
        <v>2019</v>
      </c>
      <c r="C946">
        <v>60300994</v>
      </c>
      <c r="D946" s="2" t="s">
        <v>2745</v>
      </c>
      <c r="E946" s="2" t="s">
        <v>4594</v>
      </c>
      <c r="F946" s="2" t="s">
        <v>1450</v>
      </c>
      <c r="G946" s="2" t="s">
        <v>1406</v>
      </c>
      <c r="H946">
        <v>4</v>
      </c>
    </row>
    <row r="947" spans="1:8" hidden="1">
      <c r="A947" s="2" t="s">
        <v>3025</v>
      </c>
      <c r="B947">
        <v>2019</v>
      </c>
      <c r="C947">
        <v>60300781</v>
      </c>
      <c r="D947" s="2" t="s">
        <v>2751</v>
      </c>
      <c r="E947" s="2" t="s">
        <v>4595</v>
      </c>
      <c r="F947" s="2" t="s">
        <v>1453</v>
      </c>
      <c r="G947" s="2" t="s">
        <v>1406</v>
      </c>
      <c r="H947">
        <v>23</v>
      </c>
    </row>
    <row r="948" spans="1:8" hidden="1">
      <c r="A948" s="2" t="s">
        <v>3025</v>
      </c>
      <c r="B948">
        <v>2019</v>
      </c>
      <c r="C948">
        <v>60333217</v>
      </c>
      <c r="D948" s="2" t="s">
        <v>2754</v>
      </c>
      <c r="E948" s="2" t="s">
        <v>4596</v>
      </c>
      <c r="F948" s="2" t="s">
        <v>4597</v>
      </c>
      <c r="G948" s="2" t="s">
        <v>1406</v>
      </c>
      <c r="H948">
        <v>2</v>
      </c>
    </row>
    <row r="949" spans="1:8" hidden="1">
      <c r="A949" s="2" t="s">
        <v>3025</v>
      </c>
      <c r="B949">
        <v>2019</v>
      </c>
      <c r="C949">
        <v>60300884</v>
      </c>
      <c r="D949" s="2" t="s">
        <v>4598</v>
      </c>
      <c r="E949" s="2" t="s">
        <v>4599</v>
      </c>
      <c r="F949" s="2" t="s">
        <v>4600</v>
      </c>
      <c r="G949" s="2" t="s">
        <v>1406</v>
      </c>
      <c r="H949">
        <v>1</v>
      </c>
    </row>
    <row r="950" spans="1:8" hidden="1">
      <c r="A950" s="2" t="s">
        <v>3025</v>
      </c>
      <c r="B950">
        <v>2019</v>
      </c>
      <c r="C950">
        <v>60301051</v>
      </c>
      <c r="D950" s="2" t="s">
        <v>2761</v>
      </c>
      <c r="E950" s="2" t="s">
        <v>4601</v>
      </c>
      <c r="F950" s="2" t="s">
        <v>1409</v>
      </c>
      <c r="G950" s="2" t="s">
        <v>1406</v>
      </c>
      <c r="H950">
        <v>24</v>
      </c>
    </row>
    <row r="951" spans="1:8" hidden="1">
      <c r="A951" s="2" t="s">
        <v>3025</v>
      </c>
      <c r="B951">
        <v>2019</v>
      </c>
      <c r="C951">
        <v>60300926</v>
      </c>
      <c r="D951" s="2" t="s">
        <v>4602</v>
      </c>
      <c r="E951" s="2" t="s">
        <v>4603</v>
      </c>
      <c r="F951" s="2" t="s">
        <v>4562</v>
      </c>
      <c r="G951" s="2" t="s">
        <v>1406</v>
      </c>
      <c r="H951">
        <v>14</v>
      </c>
    </row>
    <row r="952" spans="1:8" hidden="1">
      <c r="A952" s="2" t="s">
        <v>3025</v>
      </c>
      <c r="B952">
        <v>2019</v>
      </c>
      <c r="C952">
        <v>60300728</v>
      </c>
      <c r="D952" s="2" t="s">
        <v>4604</v>
      </c>
      <c r="E952" s="2" t="s">
        <v>4605</v>
      </c>
      <c r="F952" s="2" t="s">
        <v>4546</v>
      </c>
      <c r="G952" s="2" t="s">
        <v>1406</v>
      </c>
      <c r="H952">
        <v>5147</v>
      </c>
    </row>
    <row r="953" spans="1:8" hidden="1">
      <c r="A953" s="2" t="s">
        <v>3025</v>
      </c>
      <c r="B953">
        <v>2019</v>
      </c>
      <c r="C953">
        <v>60301029</v>
      </c>
      <c r="D953" s="2" t="s">
        <v>4606</v>
      </c>
      <c r="E953" s="2" t="s">
        <v>4607</v>
      </c>
      <c r="F953" s="2" t="s">
        <v>4608</v>
      </c>
      <c r="G953" s="2" t="s">
        <v>1406</v>
      </c>
      <c r="H953">
        <v>5</v>
      </c>
    </row>
    <row r="954" spans="1:8" hidden="1">
      <c r="A954" s="2" t="s">
        <v>3025</v>
      </c>
      <c r="B954">
        <v>2019</v>
      </c>
      <c r="C954">
        <v>60300651</v>
      </c>
      <c r="D954" s="2" t="s">
        <v>2770</v>
      </c>
      <c r="E954" s="2" t="s">
        <v>4609</v>
      </c>
      <c r="F954" s="2" t="s">
        <v>4610</v>
      </c>
      <c r="G954" s="2" t="s">
        <v>1406</v>
      </c>
      <c r="H954">
        <v>2</v>
      </c>
    </row>
    <row r="955" spans="1:8" hidden="1">
      <c r="A955" s="2" t="s">
        <v>3025</v>
      </c>
      <c r="B955">
        <v>2019</v>
      </c>
      <c r="C955">
        <v>60300696</v>
      </c>
      <c r="D955" s="2" t="s">
        <v>4611</v>
      </c>
      <c r="E955" s="2" t="s">
        <v>1464</v>
      </c>
      <c r="F955" s="2" t="s">
        <v>1465</v>
      </c>
      <c r="G955" s="2" t="s">
        <v>1406</v>
      </c>
      <c r="H955">
        <v>5</v>
      </c>
    </row>
    <row r="956" spans="1:8" hidden="1">
      <c r="A956" s="2" t="s">
        <v>3025</v>
      </c>
      <c r="B956">
        <v>2019</v>
      </c>
      <c r="C956">
        <v>60300851</v>
      </c>
      <c r="D956" s="2" t="s">
        <v>4612</v>
      </c>
      <c r="E956" s="2" t="s">
        <v>4613</v>
      </c>
      <c r="F956" s="2" t="s">
        <v>1409</v>
      </c>
      <c r="G956" s="2" t="s">
        <v>1406</v>
      </c>
      <c r="H956">
        <v>3</v>
      </c>
    </row>
    <row r="957" spans="1:8" hidden="1">
      <c r="A957" s="2" t="s">
        <v>3025</v>
      </c>
      <c r="B957">
        <v>2019</v>
      </c>
      <c r="C957">
        <v>99106034</v>
      </c>
      <c r="D957" s="2" t="s">
        <v>2773</v>
      </c>
      <c r="E957" s="2" t="s">
        <v>4614</v>
      </c>
      <c r="F957" s="2" t="s">
        <v>4615</v>
      </c>
      <c r="G957" s="2" t="s">
        <v>1406</v>
      </c>
      <c r="H957">
        <v>3</v>
      </c>
    </row>
    <row r="958" spans="1:8" hidden="1">
      <c r="A958" s="2" t="s">
        <v>3025</v>
      </c>
      <c r="B958">
        <v>2019</v>
      </c>
      <c r="C958">
        <v>99107522</v>
      </c>
      <c r="D958" s="2" t="s">
        <v>4616</v>
      </c>
      <c r="E958" s="2" t="s">
        <v>4617</v>
      </c>
      <c r="F958" s="2" t="s">
        <v>4618</v>
      </c>
      <c r="G958" s="2" t="s">
        <v>1406</v>
      </c>
      <c r="H958">
        <v>2</v>
      </c>
    </row>
    <row r="959" spans="1:8" hidden="1">
      <c r="A959" s="2" t="s">
        <v>3025</v>
      </c>
      <c r="B959">
        <v>2019</v>
      </c>
      <c r="C959">
        <v>99103960</v>
      </c>
      <c r="D959" s="2" t="s">
        <v>4619</v>
      </c>
      <c r="E959" s="2" t="s">
        <v>4620</v>
      </c>
      <c r="F959" s="2" t="s">
        <v>3430</v>
      </c>
      <c r="G959" s="2" t="s">
        <v>1406</v>
      </c>
      <c r="H959">
        <v>2</v>
      </c>
    </row>
    <row r="960" spans="1:8" hidden="1">
      <c r="A960" s="2" t="s">
        <v>3025</v>
      </c>
      <c r="B960">
        <v>2019</v>
      </c>
      <c r="C960">
        <v>99107472</v>
      </c>
      <c r="D960" s="2" t="s">
        <v>2780</v>
      </c>
      <c r="E960" s="2" t="s">
        <v>4621</v>
      </c>
      <c r="F960" s="2" t="s">
        <v>1586</v>
      </c>
      <c r="G960" s="2" t="s">
        <v>1406</v>
      </c>
      <c r="H960">
        <v>2</v>
      </c>
    </row>
    <row r="961" spans="1:8" hidden="1">
      <c r="A961" s="2" t="s">
        <v>3025</v>
      </c>
      <c r="B961">
        <v>2019</v>
      </c>
      <c r="C961">
        <v>99106948</v>
      </c>
      <c r="D961" s="2" t="s">
        <v>2783</v>
      </c>
      <c r="E961" s="2" t="s">
        <v>4622</v>
      </c>
      <c r="F961" s="2" t="s">
        <v>4623</v>
      </c>
      <c r="G961" s="2" t="s">
        <v>1406</v>
      </c>
      <c r="H961">
        <v>2</v>
      </c>
    </row>
    <row r="962" spans="1:8" hidden="1">
      <c r="A962" s="2" t="s">
        <v>3025</v>
      </c>
      <c r="B962">
        <v>2019</v>
      </c>
      <c r="C962">
        <v>99107016</v>
      </c>
      <c r="D962" s="2" t="s">
        <v>2786</v>
      </c>
      <c r="E962" s="2" t="s">
        <v>1470</v>
      </c>
      <c r="F962" s="2" t="s">
        <v>4624</v>
      </c>
      <c r="G962" s="2" t="s">
        <v>1406</v>
      </c>
      <c r="H962">
        <v>5479</v>
      </c>
    </row>
    <row r="963" spans="1:8" hidden="1">
      <c r="A963" s="2" t="s">
        <v>3025</v>
      </c>
      <c r="B963">
        <v>2019</v>
      </c>
      <c r="C963">
        <v>99104102</v>
      </c>
      <c r="D963" s="2" t="s">
        <v>4625</v>
      </c>
      <c r="E963" s="2" t="s">
        <v>4626</v>
      </c>
      <c r="F963" s="2" t="s">
        <v>489</v>
      </c>
      <c r="G963" s="2" t="s">
        <v>1406</v>
      </c>
      <c r="H963">
        <v>1</v>
      </c>
    </row>
    <row r="964" spans="1:8" hidden="1">
      <c r="A964" s="2" t="s">
        <v>3025</v>
      </c>
      <c r="B964">
        <v>2019</v>
      </c>
      <c r="C964">
        <v>99106194</v>
      </c>
      <c r="D964" s="2" t="s">
        <v>4627</v>
      </c>
      <c r="E964" s="2" t="s">
        <v>4628</v>
      </c>
      <c r="F964" s="2" t="s">
        <v>4629</v>
      </c>
      <c r="G964" s="2" t="s">
        <v>1406</v>
      </c>
      <c r="H964">
        <v>1</v>
      </c>
    </row>
    <row r="965" spans="1:8" hidden="1">
      <c r="A965" s="2" t="s">
        <v>3025</v>
      </c>
      <c r="B965">
        <v>2019</v>
      </c>
      <c r="C965">
        <v>99107902</v>
      </c>
      <c r="D965" s="2" t="s">
        <v>4630</v>
      </c>
      <c r="E965" s="2" t="s">
        <v>1475</v>
      </c>
      <c r="F965" s="2" t="s">
        <v>1476</v>
      </c>
      <c r="G965" s="2" t="s">
        <v>1406</v>
      </c>
      <c r="H965">
        <v>3</v>
      </c>
    </row>
    <row r="966" spans="1:8" hidden="1">
      <c r="A966" s="2" t="s">
        <v>3025</v>
      </c>
      <c r="B966">
        <v>2019</v>
      </c>
      <c r="C966">
        <v>99108549</v>
      </c>
      <c r="D966" s="2" t="s">
        <v>2792</v>
      </c>
      <c r="E966" s="2" t="s">
        <v>4631</v>
      </c>
      <c r="F966" s="2" t="s">
        <v>1150</v>
      </c>
      <c r="G966" s="2" t="s">
        <v>1406</v>
      </c>
      <c r="H966">
        <v>1</v>
      </c>
    </row>
    <row r="967" spans="1:8" hidden="1">
      <c r="A967" s="2" t="s">
        <v>3025</v>
      </c>
      <c r="B967">
        <v>2019</v>
      </c>
      <c r="C967">
        <v>99105403</v>
      </c>
      <c r="D967" s="2" t="s">
        <v>4632</v>
      </c>
      <c r="E967" s="2" t="s">
        <v>1478</v>
      </c>
      <c r="F967" s="2" t="s">
        <v>1479</v>
      </c>
      <c r="G967" s="2" t="s">
        <v>1406</v>
      </c>
      <c r="H967">
        <v>2</v>
      </c>
    </row>
    <row r="968" spans="1:8" hidden="1">
      <c r="A968" s="2" t="s">
        <v>3025</v>
      </c>
      <c r="B968">
        <v>2019</v>
      </c>
      <c r="C968">
        <v>99107365</v>
      </c>
      <c r="D968" s="2" t="s">
        <v>4633</v>
      </c>
      <c r="E968" s="2" t="s">
        <v>4634</v>
      </c>
      <c r="F968" s="2" t="s">
        <v>4635</v>
      </c>
      <c r="G968" s="2" t="s">
        <v>1406</v>
      </c>
      <c r="H968">
        <v>6</v>
      </c>
    </row>
    <row r="969" spans="1:8" hidden="1">
      <c r="A969" s="2" t="s">
        <v>3025</v>
      </c>
      <c r="B969">
        <v>2019</v>
      </c>
      <c r="C969">
        <v>99107054</v>
      </c>
      <c r="D969" s="2" t="s">
        <v>4636</v>
      </c>
      <c r="E969" s="2" t="s">
        <v>1481</v>
      </c>
      <c r="F969" s="2" t="s">
        <v>1482</v>
      </c>
      <c r="G969" s="2" t="s">
        <v>1406</v>
      </c>
      <c r="H969">
        <v>35</v>
      </c>
    </row>
    <row r="970" spans="1:8" hidden="1">
      <c r="A970" s="2" t="s">
        <v>3025</v>
      </c>
      <c r="B970">
        <v>2019</v>
      </c>
      <c r="C970">
        <v>99106381</v>
      </c>
      <c r="D970" s="2" t="s">
        <v>4637</v>
      </c>
      <c r="E970" s="2" t="s">
        <v>1484</v>
      </c>
      <c r="F970" s="2" t="s">
        <v>1339</v>
      </c>
      <c r="G970" s="2" t="s">
        <v>1406</v>
      </c>
      <c r="H970">
        <v>26</v>
      </c>
    </row>
    <row r="971" spans="1:8" hidden="1">
      <c r="A971" s="2" t="s">
        <v>3025</v>
      </c>
      <c r="B971">
        <v>2019</v>
      </c>
      <c r="C971">
        <v>99107743</v>
      </c>
      <c r="D971" s="2" t="s">
        <v>4638</v>
      </c>
      <c r="E971" s="2" t="s">
        <v>4639</v>
      </c>
      <c r="F971" s="2" t="s">
        <v>1414</v>
      </c>
      <c r="G971" s="2" t="s">
        <v>1406</v>
      </c>
      <c r="H971">
        <v>6485</v>
      </c>
    </row>
    <row r="972" spans="1:8" hidden="1">
      <c r="A972" s="2" t="s">
        <v>3025</v>
      </c>
      <c r="B972">
        <v>2019</v>
      </c>
      <c r="C972">
        <v>99108107</v>
      </c>
      <c r="D972" s="2" t="s">
        <v>4640</v>
      </c>
      <c r="E972" s="2" t="s">
        <v>1486</v>
      </c>
      <c r="F972" s="2" t="s">
        <v>1487</v>
      </c>
      <c r="G972" s="2" t="s">
        <v>1406</v>
      </c>
      <c r="H972">
        <v>2</v>
      </c>
    </row>
    <row r="973" spans="1:8" hidden="1">
      <c r="A973" s="2" t="s">
        <v>3025</v>
      </c>
      <c r="B973">
        <v>2019</v>
      </c>
      <c r="C973">
        <v>99108547</v>
      </c>
      <c r="D973" s="2" t="s">
        <v>4641</v>
      </c>
      <c r="E973" s="2" t="s">
        <v>4642</v>
      </c>
      <c r="F973" s="2" t="s">
        <v>1586</v>
      </c>
      <c r="G973" s="2" t="s">
        <v>1406</v>
      </c>
      <c r="H973">
        <v>2</v>
      </c>
    </row>
    <row r="974" spans="1:8" hidden="1">
      <c r="A974" s="2" t="s">
        <v>3025</v>
      </c>
      <c r="B974">
        <v>2019</v>
      </c>
      <c r="C974">
        <v>99104060</v>
      </c>
      <c r="D974" s="2" t="s">
        <v>4643</v>
      </c>
      <c r="E974" s="2" t="s">
        <v>1489</v>
      </c>
      <c r="F974" s="2" t="s">
        <v>1490</v>
      </c>
      <c r="G974" s="2" t="s">
        <v>1406</v>
      </c>
      <c r="H974">
        <v>24</v>
      </c>
    </row>
    <row r="975" spans="1:8" hidden="1">
      <c r="A975" s="2" t="s">
        <v>3025</v>
      </c>
      <c r="B975">
        <v>2019</v>
      </c>
      <c r="C975">
        <v>99106349</v>
      </c>
      <c r="D975" s="2" t="s">
        <v>2808</v>
      </c>
      <c r="E975" s="2" t="s">
        <v>1492</v>
      </c>
      <c r="F975" s="2" t="s">
        <v>1493</v>
      </c>
      <c r="G975" s="2" t="s">
        <v>1406</v>
      </c>
      <c r="H975">
        <v>35</v>
      </c>
    </row>
    <row r="976" spans="1:8" hidden="1">
      <c r="A976" s="2" t="s">
        <v>3025</v>
      </c>
      <c r="B976">
        <v>2019</v>
      </c>
      <c r="C976">
        <v>99114520</v>
      </c>
      <c r="D976" s="2" t="s">
        <v>2811</v>
      </c>
      <c r="E976" s="2" t="s">
        <v>1495</v>
      </c>
      <c r="F976" s="2" t="s">
        <v>1496</v>
      </c>
      <c r="G976" s="2" t="s">
        <v>1406</v>
      </c>
      <c r="H976">
        <v>251340</v>
      </c>
    </row>
    <row r="977" spans="1:8" hidden="1">
      <c r="A977" s="2" t="s">
        <v>3025</v>
      </c>
      <c r="B977">
        <v>2019</v>
      </c>
      <c r="C977">
        <v>99107401</v>
      </c>
      <c r="D977" s="2" t="s">
        <v>4644</v>
      </c>
      <c r="E977" s="2" t="s">
        <v>4645</v>
      </c>
      <c r="F977" s="2" t="s">
        <v>4646</v>
      </c>
      <c r="G977" s="2" t="s">
        <v>1406</v>
      </c>
      <c r="H977">
        <v>34</v>
      </c>
    </row>
    <row r="978" spans="1:8" hidden="1">
      <c r="A978" s="2" t="s">
        <v>3025</v>
      </c>
      <c r="B978">
        <v>2019</v>
      </c>
      <c r="C978">
        <v>99108583</v>
      </c>
      <c r="D978" s="2" t="s">
        <v>4647</v>
      </c>
      <c r="E978" s="2" t="s">
        <v>4648</v>
      </c>
      <c r="F978" s="2" t="s">
        <v>4649</v>
      </c>
      <c r="G978" s="2" t="s">
        <v>1406</v>
      </c>
      <c r="H978">
        <v>1</v>
      </c>
    </row>
    <row r="979" spans="1:8" hidden="1">
      <c r="A979" s="2" t="s">
        <v>3025</v>
      </c>
      <c r="B979">
        <v>2019</v>
      </c>
      <c r="C979">
        <v>99105817</v>
      </c>
      <c r="D979" s="2" t="s">
        <v>4650</v>
      </c>
      <c r="E979" s="2" t="s">
        <v>4651</v>
      </c>
      <c r="F979" s="2" t="s">
        <v>4652</v>
      </c>
      <c r="G979" s="2" t="s">
        <v>1406</v>
      </c>
      <c r="H979">
        <v>3</v>
      </c>
    </row>
    <row r="980" spans="1:8" hidden="1">
      <c r="A980" s="2" t="s">
        <v>3025</v>
      </c>
      <c r="B980">
        <v>2019</v>
      </c>
      <c r="C980">
        <v>99104640</v>
      </c>
      <c r="D980" s="2" t="s">
        <v>2814</v>
      </c>
      <c r="E980" s="2" t="s">
        <v>4653</v>
      </c>
      <c r="F980" s="2" t="s">
        <v>1423</v>
      </c>
      <c r="G980" s="2" t="s">
        <v>1406</v>
      </c>
      <c r="H980">
        <v>1</v>
      </c>
    </row>
    <row r="981" spans="1:8" hidden="1">
      <c r="A981" s="2" t="s">
        <v>3025</v>
      </c>
      <c r="B981">
        <v>2019</v>
      </c>
      <c r="C981">
        <v>99106439</v>
      </c>
      <c r="D981" s="2" t="s">
        <v>4654</v>
      </c>
      <c r="E981" s="2" t="s">
        <v>4655</v>
      </c>
      <c r="F981" s="2" t="s">
        <v>4656</v>
      </c>
      <c r="G981" s="2" t="s">
        <v>1406</v>
      </c>
      <c r="H981">
        <v>5</v>
      </c>
    </row>
    <row r="982" spans="1:8" hidden="1">
      <c r="A982" s="2" t="s">
        <v>3025</v>
      </c>
      <c r="B982">
        <v>2019</v>
      </c>
      <c r="C982">
        <v>99104679</v>
      </c>
      <c r="D982" s="2" t="s">
        <v>4657</v>
      </c>
      <c r="E982" s="2" t="s">
        <v>4658</v>
      </c>
      <c r="F982" s="2" t="s">
        <v>1409</v>
      </c>
      <c r="G982" s="2" t="s">
        <v>1406</v>
      </c>
      <c r="H982">
        <v>1</v>
      </c>
    </row>
    <row r="983" spans="1:8" hidden="1">
      <c r="A983" s="2" t="s">
        <v>3025</v>
      </c>
      <c r="B983">
        <v>2019</v>
      </c>
      <c r="C983">
        <v>99108205</v>
      </c>
      <c r="D983" s="2" t="s">
        <v>4659</v>
      </c>
      <c r="E983" s="2" t="s">
        <v>1500</v>
      </c>
      <c r="F983" s="2" t="s">
        <v>1409</v>
      </c>
      <c r="G983" s="2" t="s">
        <v>1406</v>
      </c>
      <c r="H983">
        <v>6</v>
      </c>
    </row>
    <row r="984" spans="1:8" hidden="1">
      <c r="A984" s="2" t="s">
        <v>3025</v>
      </c>
      <c r="B984">
        <v>2019</v>
      </c>
      <c r="C984">
        <v>99107062</v>
      </c>
      <c r="D984" s="2" t="s">
        <v>2817</v>
      </c>
      <c r="E984" s="2" t="s">
        <v>1502</v>
      </c>
      <c r="F984" s="2" t="s">
        <v>1503</v>
      </c>
      <c r="G984" s="2" t="s">
        <v>1406</v>
      </c>
      <c r="H984">
        <v>14</v>
      </c>
    </row>
    <row r="985" spans="1:8" hidden="1">
      <c r="A985" s="2" t="s">
        <v>3025</v>
      </c>
      <c r="B985">
        <v>2019</v>
      </c>
      <c r="C985">
        <v>99107463</v>
      </c>
      <c r="D985" s="2" t="s">
        <v>4660</v>
      </c>
      <c r="E985" s="2" t="s">
        <v>4661</v>
      </c>
      <c r="F985" s="2" t="s">
        <v>4662</v>
      </c>
      <c r="G985" s="2" t="s">
        <v>1406</v>
      </c>
      <c r="H985">
        <v>10</v>
      </c>
    </row>
    <row r="986" spans="1:8" hidden="1">
      <c r="A986" s="2" t="s">
        <v>3025</v>
      </c>
      <c r="B986">
        <v>2019</v>
      </c>
      <c r="C986">
        <v>99109358</v>
      </c>
      <c r="D986" s="2" t="s">
        <v>2822</v>
      </c>
      <c r="E986" s="2" t="s">
        <v>1508</v>
      </c>
      <c r="F986" s="2" t="s">
        <v>1509</v>
      </c>
      <c r="G986" s="2" t="s">
        <v>1406</v>
      </c>
      <c r="H986">
        <v>33</v>
      </c>
    </row>
    <row r="987" spans="1:8" hidden="1">
      <c r="A987" s="2" t="s">
        <v>3025</v>
      </c>
      <c r="B987">
        <v>2019</v>
      </c>
      <c r="C987">
        <v>99107069</v>
      </c>
      <c r="D987" s="2" t="s">
        <v>2824</v>
      </c>
      <c r="E987" s="2" t="s">
        <v>4663</v>
      </c>
      <c r="F987" s="2" t="s">
        <v>1476</v>
      </c>
      <c r="G987" s="2" t="s">
        <v>1406</v>
      </c>
      <c r="H987">
        <v>5</v>
      </c>
    </row>
    <row r="988" spans="1:8" hidden="1">
      <c r="A988" s="2" t="s">
        <v>3025</v>
      </c>
      <c r="B988">
        <v>2019</v>
      </c>
      <c r="C988">
        <v>33907899</v>
      </c>
      <c r="D988" s="2" t="s">
        <v>2827</v>
      </c>
      <c r="E988" s="2" t="s">
        <v>4664</v>
      </c>
      <c r="F988" s="2" t="s">
        <v>4665</v>
      </c>
      <c r="G988" s="2" t="s">
        <v>1406</v>
      </c>
      <c r="H988">
        <v>1</v>
      </c>
    </row>
    <row r="989" spans="1:8" hidden="1">
      <c r="A989" s="2" t="s">
        <v>3025</v>
      </c>
      <c r="B989">
        <v>2019</v>
      </c>
      <c r="C989">
        <v>33908838</v>
      </c>
      <c r="D989" s="2" t="s">
        <v>4666</v>
      </c>
      <c r="E989" s="2" t="s">
        <v>4667</v>
      </c>
      <c r="F989" s="2" t="s">
        <v>4668</v>
      </c>
      <c r="G989" s="2" t="s">
        <v>1406</v>
      </c>
      <c r="H989">
        <v>7</v>
      </c>
    </row>
    <row r="990" spans="1:8" hidden="1">
      <c r="A990" s="2" t="s">
        <v>3025</v>
      </c>
      <c r="B990">
        <v>2019</v>
      </c>
      <c r="C990">
        <v>33903743</v>
      </c>
      <c r="D990" s="2" t="s">
        <v>2834</v>
      </c>
      <c r="E990" s="2" t="s">
        <v>4669</v>
      </c>
      <c r="F990" s="2" t="s">
        <v>4670</v>
      </c>
      <c r="G990" s="2" t="s">
        <v>1406</v>
      </c>
      <c r="H990">
        <v>1</v>
      </c>
    </row>
    <row r="991" spans="1:8" hidden="1">
      <c r="A991" s="2" t="s">
        <v>3025</v>
      </c>
      <c r="B991">
        <v>2019</v>
      </c>
      <c r="C991">
        <v>33909782</v>
      </c>
      <c r="D991" s="2" t="s">
        <v>4671</v>
      </c>
      <c r="E991" s="2" t="s">
        <v>1511</v>
      </c>
      <c r="F991" s="2" t="s">
        <v>4672</v>
      </c>
      <c r="G991" s="2" t="s">
        <v>1406</v>
      </c>
      <c r="H991">
        <v>197</v>
      </c>
    </row>
    <row r="992" spans="1:8" hidden="1">
      <c r="A992" s="2" t="s">
        <v>3025</v>
      </c>
      <c r="B992">
        <v>2019</v>
      </c>
      <c r="C992">
        <v>33908596</v>
      </c>
      <c r="D992" s="2" t="s">
        <v>4671</v>
      </c>
      <c r="E992" s="2" t="s">
        <v>1514</v>
      </c>
      <c r="F992" s="2" t="s">
        <v>1515</v>
      </c>
      <c r="G992" s="2" t="s">
        <v>1516</v>
      </c>
      <c r="H992">
        <v>20</v>
      </c>
    </row>
    <row r="993" spans="1:8" hidden="1">
      <c r="A993" s="2" t="s">
        <v>3025</v>
      </c>
      <c r="B993">
        <v>2019</v>
      </c>
      <c r="C993">
        <v>33906949</v>
      </c>
      <c r="D993" s="2" t="s">
        <v>4673</v>
      </c>
      <c r="E993" s="2" t="s">
        <v>4674</v>
      </c>
      <c r="F993" s="2" t="s">
        <v>4675</v>
      </c>
      <c r="G993" s="2" t="s">
        <v>1516</v>
      </c>
      <c r="H993">
        <v>1</v>
      </c>
    </row>
    <row r="994" spans="1:8" hidden="1">
      <c r="A994" s="2" t="s">
        <v>3025</v>
      </c>
      <c r="B994">
        <v>2019</v>
      </c>
      <c r="C994">
        <v>33905871</v>
      </c>
      <c r="D994" s="2" t="s">
        <v>2839</v>
      </c>
      <c r="E994" s="2" t="s">
        <v>4676</v>
      </c>
      <c r="F994" s="2" t="s">
        <v>1525</v>
      </c>
      <c r="G994" s="2" t="s">
        <v>1516</v>
      </c>
      <c r="H994">
        <v>68</v>
      </c>
    </row>
    <row r="995" spans="1:8" hidden="1">
      <c r="A995" s="2" t="s">
        <v>3025</v>
      </c>
      <c r="B995">
        <v>2019</v>
      </c>
      <c r="C995">
        <v>33907555</v>
      </c>
      <c r="D995" s="2" t="s">
        <v>4677</v>
      </c>
      <c r="E995" s="2" t="s">
        <v>4678</v>
      </c>
      <c r="F995" s="2" t="s">
        <v>4679</v>
      </c>
      <c r="G995" s="2" t="s">
        <v>1516</v>
      </c>
      <c r="H995">
        <v>2</v>
      </c>
    </row>
    <row r="996" spans="1:8" hidden="1">
      <c r="A996" s="2" t="s">
        <v>3025</v>
      </c>
      <c r="B996">
        <v>2019</v>
      </c>
      <c r="C996">
        <v>33903050</v>
      </c>
      <c r="D996" s="2" t="s">
        <v>2842</v>
      </c>
      <c r="E996" s="2" t="s">
        <v>1527</v>
      </c>
      <c r="F996" s="2" t="s">
        <v>1528</v>
      </c>
      <c r="G996" s="2" t="s">
        <v>1529</v>
      </c>
      <c r="H996">
        <v>628</v>
      </c>
    </row>
    <row r="997" spans="1:8" hidden="1">
      <c r="A997" s="2" t="s">
        <v>3025</v>
      </c>
      <c r="B997">
        <v>2019</v>
      </c>
      <c r="C997">
        <v>33910192</v>
      </c>
      <c r="D997" s="2" t="s">
        <v>1603</v>
      </c>
      <c r="E997" s="2" t="s">
        <v>4680</v>
      </c>
      <c r="F997" s="2" t="s">
        <v>4681</v>
      </c>
      <c r="G997" s="2" t="s">
        <v>1529</v>
      </c>
      <c r="H997">
        <v>1</v>
      </c>
    </row>
    <row r="998" spans="1:8" hidden="1">
      <c r="A998" s="2" t="s">
        <v>3025</v>
      </c>
      <c r="B998">
        <v>2019</v>
      </c>
      <c r="C998">
        <v>33908953</v>
      </c>
      <c r="D998" s="2" t="s">
        <v>2845</v>
      </c>
      <c r="E998" s="2" t="s">
        <v>1535</v>
      </c>
      <c r="F998" s="2" t="s">
        <v>336</v>
      </c>
      <c r="G998" s="2" t="s">
        <v>1529</v>
      </c>
      <c r="H998">
        <v>27</v>
      </c>
    </row>
    <row r="999" spans="1:8" hidden="1">
      <c r="A999" s="2" t="s">
        <v>3025</v>
      </c>
      <c r="B999">
        <v>2019</v>
      </c>
      <c r="C999">
        <v>33907085</v>
      </c>
      <c r="D999" s="2" t="s">
        <v>4682</v>
      </c>
      <c r="E999" s="2" t="s">
        <v>1540</v>
      </c>
      <c r="F999" s="2" t="s">
        <v>1541</v>
      </c>
      <c r="G999" s="2" t="s">
        <v>1529</v>
      </c>
      <c r="H999">
        <v>15</v>
      </c>
    </row>
    <row r="1000" spans="1:8" hidden="1">
      <c r="A1000" s="2" t="s">
        <v>3025</v>
      </c>
      <c r="B1000">
        <v>2019</v>
      </c>
      <c r="C1000">
        <v>33906644</v>
      </c>
      <c r="D1000" s="2" t="s">
        <v>2857</v>
      </c>
      <c r="E1000" s="2" t="s">
        <v>1543</v>
      </c>
      <c r="F1000" s="2" t="s">
        <v>1544</v>
      </c>
      <c r="G1000" s="2" t="s">
        <v>1529</v>
      </c>
      <c r="H1000">
        <v>6</v>
      </c>
    </row>
    <row r="1001" spans="1:8" hidden="1">
      <c r="A1001" s="2" t="s">
        <v>3025</v>
      </c>
      <c r="B1001">
        <v>2019</v>
      </c>
      <c r="C1001">
        <v>54701811</v>
      </c>
      <c r="D1001" s="2"/>
      <c r="E1001" s="2" t="s">
        <v>1546</v>
      </c>
      <c r="F1001" s="2" t="s">
        <v>1547</v>
      </c>
      <c r="G1001" s="2" t="s">
        <v>1529</v>
      </c>
      <c r="H1001">
        <v>5</v>
      </c>
    </row>
    <row r="1002" spans="1:8" hidden="1">
      <c r="A1002" s="2" t="s">
        <v>3025</v>
      </c>
      <c r="B1002">
        <v>2019</v>
      </c>
      <c r="C1002">
        <v>54702474</v>
      </c>
      <c r="D1002" s="2"/>
      <c r="E1002" s="2" t="s">
        <v>4683</v>
      </c>
      <c r="F1002" s="2" t="s">
        <v>4684</v>
      </c>
      <c r="G1002" s="2" t="s">
        <v>1529</v>
      </c>
      <c r="H1002">
        <v>21</v>
      </c>
    </row>
    <row r="1003" spans="1:8" hidden="1">
      <c r="A1003" s="2" t="s">
        <v>3025</v>
      </c>
      <c r="B1003">
        <v>2019</v>
      </c>
      <c r="C1003">
        <v>54702598</v>
      </c>
      <c r="D1003" s="2"/>
      <c r="E1003" s="2" t="s">
        <v>4685</v>
      </c>
      <c r="F1003" s="2" t="s">
        <v>1528</v>
      </c>
      <c r="G1003" s="2" t="s">
        <v>1529</v>
      </c>
      <c r="H1003">
        <v>1</v>
      </c>
    </row>
    <row r="1004" spans="1:8" hidden="1">
      <c r="A1004" s="2" t="s">
        <v>3025</v>
      </c>
      <c r="B1004">
        <v>2019</v>
      </c>
      <c r="C1004">
        <v>54702022</v>
      </c>
      <c r="D1004" s="2"/>
      <c r="E1004" s="2" t="s">
        <v>1552</v>
      </c>
      <c r="F1004" s="2" t="s">
        <v>1553</v>
      </c>
      <c r="G1004" s="2" t="s">
        <v>1529</v>
      </c>
      <c r="H1004">
        <v>3</v>
      </c>
    </row>
    <row r="1005" spans="1:8" hidden="1">
      <c r="A1005" s="2" t="s">
        <v>3025</v>
      </c>
      <c r="B1005">
        <v>2019</v>
      </c>
      <c r="C1005">
        <v>54701865</v>
      </c>
      <c r="D1005" s="2"/>
      <c r="E1005" s="2" t="s">
        <v>4686</v>
      </c>
      <c r="F1005" s="2" t="s">
        <v>4687</v>
      </c>
      <c r="G1005" s="2" t="s">
        <v>1529</v>
      </c>
      <c r="H1005">
        <v>1</v>
      </c>
    </row>
    <row r="1006" spans="1:8" hidden="1">
      <c r="A1006" s="2" t="s">
        <v>3025</v>
      </c>
      <c r="B1006">
        <v>2019</v>
      </c>
      <c r="C1006">
        <v>54702347</v>
      </c>
      <c r="D1006" s="2"/>
      <c r="E1006" s="2" t="s">
        <v>1561</v>
      </c>
      <c r="F1006" s="2" t="s">
        <v>434</v>
      </c>
      <c r="G1006" s="2" t="s">
        <v>1529</v>
      </c>
      <c r="H1006">
        <v>2</v>
      </c>
    </row>
    <row r="1007" spans="1:8" hidden="1">
      <c r="A1007" s="2" t="s">
        <v>3025</v>
      </c>
      <c r="B1007">
        <v>2019</v>
      </c>
      <c r="C1007">
        <v>54701663</v>
      </c>
      <c r="D1007" s="2"/>
      <c r="E1007" s="2" t="s">
        <v>4688</v>
      </c>
      <c r="F1007" s="2" t="s">
        <v>4689</v>
      </c>
      <c r="G1007" s="2" t="s">
        <v>1529</v>
      </c>
      <c r="H1007">
        <v>5</v>
      </c>
    </row>
    <row r="1008" spans="1:8" hidden="1">
      <c r="A1008" s="2" t="s">
        <v>3025</v>
      </c>
      <c r="B1008">
        <v>2019</v>
      </c>
      <c r="C1008">
        <v>60204276</v>
      </c>
      <c r="D1008" s="2"/>
      <c r="E1008" s="2" t="s">
        <v>1562</v>
      </c>
      <c r="F1008" s="2" t="s">
        <v>1563</v>
      </c>
      <c r="G1008" s="2" t="s">
        <v>1564</v>
      </c>
      <c r="H1008">
        <v>37</v>
      </c>
    </row>
    <row r="1009" spans="1:8" hidden="1">
      <c r="A1009" s="2" t="s">
        <v>3025</v>
      </c>
      <c r="B1009">
        <v>2019</v>
      </c>
      <c r="C1009">
        <v>60203274</v>
      </c>
      <c r="D1009" s="2"/>
      <c r="E1009" s="2" t="s">
        <v>4690</v>
      </c>
      <c r="F1009" s="2" t="s">
        <v>4691</v>
      </c>
      <c r="G1009" s="2" t="s">
        <v>1564</v>
      </c>
      <c r="H1009">
        <v>1</v>
      </c>
    </row>
    <row r="1010" spans="1:8" hidden="1">
      <c r="A1010" s="2" t="s">
        <v>3025</v>
      </c>
      <c r="B1010">
        <v>2019</v>
      </c>
      <c r="C1010">
        <v>60204239</v>
      </c>
      <c r="D1010" s="2"/>
      <c r="E1010" s="2" t="s">
        <v>4692</v>
      </c>
      <c r="F1010" s="2" t="s">
        <v>4693</v>
      </c>
      <c r="G1010" s="2" t="s">
        <v>1564</v>
      </c>
      <c r="H1010">
        <v>2</v>
      </c>
    </row>
    <row r="1011" spans="1:8" hidden="1">
      <c r="A1011" s="2" t="s">
        <v>3025</v>
      </c>
      <c r="B1011">
        <v>2019</v>
      </c>
      <c r="C1011">
        <v>60202055</v>
      </c>
      <c r="D1011" s="2"/>
      <c r="E1011" s="2" t="s">
        <v>4694</v>
      </c>
      <c r="F1011" s="2" t="s">
        <v>1570</v>
      </c>
      <c r="G1011" s="2" t="s">
        <v>1564</v>
      </c>
      <c r="H1011">
        <v>61</v>
      </c>
    </row>
    <row r="1012" spans="1:8" hidden="1">
      <c r="A1012" s="2" t="s">
        <v>3025</v>
      </c>
      <c r="B1012">
        <v>2019</v>
      </c>
      <c r="C1012">
        <v>60204086</v>
      </c>
      <c r="D1012" s="2"/>
      <c r="E1012" s="2" t="s">
        <v>4695</v>
      </c>
      <c r="F1012" s="2" t="s">
        <v>4693</v>
      </c>
      <c r="G1012" s="2" t="s">
        <v>1564</v>
      </c>
      <c r="H1012">
        <v>5</v>
      </c>
    </row>
    <row r="1013" spans="1:8" hidden="1">
      <c r="A1013" s="2" t="s">
        <v>3025</v>
      </c>
      <c r="B1013">
        <v>2019</v>
      </c>
      <c r="C1013">
        <v>60202708</v>
      </c>
      <c r="D1013" s="2"/>
      <c r="E1013" s="2" t="s">
        <v>4696</v>
      </c>
      <c r="F1013" s="2" t="s">
        <v>4697</v>
      </c>
      <c r="G1013" s="2" t="s">
        <v>1564</v>
      </c>
      <c r="H1013">
        <v>2</v>
      </c>
    </row>
    <row r="1014" spans="1:8" hidden="1">
      <c r="A1014" s="2" t="s">
        <v>3025</v>
      </c>
      <c r="B1014">
        <v>2019</v>
      </c>
      <c r="C1014">
        <v>60201938</v>
      </c>
      <c r="D1014" s="2"/>
      <c r="E1014" s="2" t="s">
        <v>1575</v>
      </c>
      <c r="F1014" s="2" t="s">
        <v>1576</v>
      </c>
      <c r="G1014" s="2" t="s">
        <v>1564</v>
      </c>
      <c r="H1014">
        <v>24</v>
      </c>
    </row>
    <row r="1015" spans="1:8" hidden="1">
      <c r="A1015" s="2" t="s">
        <v>3025</v>
      </c>
      <c r="B1015">
        <v>2019</v>
      </c>
      <c r="C1015">
        <v>60205137</v>
      </c>
      <c r="D1015" s="2"/>
      <c r="E1015" s="2" t="s">
        <v>1578</v>
      </c>
      <c r="F1015" s="2" t="s">
        <v>1579</v>
      </c>
      <c r="G1015" s="2" t="s">
        <v>1564</v>
      </c>
      <c r="H1015">
        <v>9</v>
      </c>
    </row>
    <row r="1016" spans="1:8" hidden="1">
      <c r="A1016" s="2" t="s">
        <v>3025</v>
      </c>
      <c r="B1016">
        <v>2019</v>
      </c>
      <c r="C1016">
        <v>60203705</v>
      </c>
      <c r="D1016" s="2"/>
      <c r="E1016" s="2" t="s">
        <v>4698</v>
      </c>
      <c r="F1016" s="2" t="s">
        <v>4699</v>
      </c>
      <c r="G1016" s="2" t="s">
        <v>1564</v>
      </c>
      <c r="H1016">
        <v>4</v>
      </c>
    </row>
    <row r="1017" spans="1:8" hidden="1">
      <c r="A1017" s="2" t="s">
        <v>3025</v>
      </c>
      <c r="B1017">
        <v>2019</v>
      </c>
      <c r="C1017">
        <v>60202082</v>
      </c>
      <c r="D1017" s="2"/>
      <c r="E1017" s="2" t="s">
        <v>4700</v>
      </c>
      <c r="F1017" s="2" t="s">
        <v>4701</v>
      </c>
      <c r="G1017" s="2" t="s">
        <v>1564</v>
      </c>
      <c r="H1017">
        <v>11</v>
      </c>
    </row>
    <row r="1018" spans="1:8" hidden="1">
      <c r="A1018" s="2" t="s">
        <v>3025</v>
      </c>
      <c r="B1018">
        <v>2019</v>
      </c>
      <c r="C1018">
        <v>60202715</v>
      </c>
      <c r="D1018" s="2"/>
      <c r="E1018" s="2" t="s">
        <v>1581</v>
      </c>
      <c r="F1018" s="2" t="s">
        <v>1573</v>
      </c>
      <c r="G1018" s="2" t="s">
        <v>1564</v>
      </c>
      <c r="H1018">
        <v>16</v>
      </c>
    </row>
    <row r="1019" spans="1:8" hidden="1">
      <c r="A1019" s="2" t="s">
        <v>3025</v>
      </c>
      <c r="B1019">
        <v>2019</v>
      </c>
      <c r="C1019">
        <v>60201012</v>
      </c>
      <c r="D1019" s="2"/>
      <c r="E1019" s="2" t="s">
        <v>1583</v>
      </c>
      <c r="F1019" s="2" t="s">
        <v>1570</v>
      </c>
      <c r="G1019" s="2" t="s">
        <v>1564</v>
      </c>
      <c r="H1019">
        <v>7</v>
      </c>
    </row>
    <row r="1020" spans="1:8" hidden="1">
      <c r="A1020" s="2" t="s">
        <v>3025</v>
      </c>
      <c r="B1020">
        <v>2019</v>
      </c>
      <c r="C1020">
        <v>60202267</v>
      </c>
      <c r="D1020" s="2"/>
      <c r="E1020" s="2" t="s">
        <v>1585</v>
      </c>
      <c r="F1020" s="2" t="s">
        <v>1586</v>
      </c>
      <c r="G1020" s="2" t="s">
        <v>1564</v>
      </c>
      <c r="H1020">
        <v>19</v>
      </c>
    </row>
    <row r="1021" spans="1:8" hidden="1">
      <c r="A1021" s="2" t="s">
        <v>3025</v>
      </c>
      <c r="B1021">
        <v>2019</v>
      </c>
      <c r="C1021">
        <v>60205145</v>
      </c>
      <c r="D1021" s="2"/>
      <c r="E1021" s="2" t="s">
        <v>4702</v>
      </c>
      <c r="F1021" s="2" t="s">
        <v>4703</v>
      </c>
      <c r="G1021" s="2" t="s">
        <v>1564</v>
      </c>
      <c r="H1021">
        <v>2</v>
      </c>
    </row>
    <row r="1022" spans="1:8" hidden="1">
      <c r="A1022" s="2" t="s">
        <v>3025</v>
      </c>
      <c r="B1022">
        <v>2019</v>
      </c>
      <c r="C1022">
        <v>60202814</v>
      </c>
      <c r="D1022" s="2"/>
      <c r="E1022" s="2" t="s">
        <v>1591</v>
      </c>
      <c r="F1022" s="2" t="s">
        <v>1592</v>
      </c>
      <c r="G1022" s="2" t="s">
        <v>1564</v>
      </c>
      <c r="H1022">
        <v>909</v>
      </c>
    </row>
    <row r="1023" spans="1:8" hidden="1">
      <c r="A1023" s="2" t="s">
        <v>3025</v>
      </c>
      <c r="B1023">
        <v>2019</v>
      </c>
      <c r="C1023">
        <v>60202671</v>
      </c>
      <c r="D1023" s="2"/>
      <c r="E1023" s="2" t="s">
        <v>4704</v>
      </c>
      <c r="F1023" s="2" t="s">
        <v>1016</v>
      </c>
      <c r="G1023" s="2" t="s">
        <v>1564</v>
      </c>
      <c r="H1023">
        <v>4</v>
      </c>
    </row>
    <row r="1024" spans="1:8" hidden="1">
      <c r="A1024" s="2" t="s">
        <v>3025</v>
      </c>
      <c r="B1024">
        <v>2019</v>
      </c>
      <c r="C1024">
        <v>60202354</v>
      </c>
      <c r="D1024" s="2"/>
      <c r="E1024" s="2" t="s">
        <v>4705</v>
      </c>
      <c r="F1024" s="2" t="s">
        <v>3970</v>
      </c>
      <c r="G1024" s="2" t="s">
        <v>1564</v>
      </c>
      <c r="H1024">
        <v>4794</v>
      </c>
    </row>
    <row r="1025" spans="1:8" hidden="1">
      <c r="A1025" s="2" t="s">
        <v>3025</v>
      </c>
      <c r="B1025">
        <v>2019</v>
      </c>
      <c r="C1025">
        <v>60201816</v>
      </c>
      <c r="D1025" s="2"/>
      <c r="E1025" s="2" t="s">
        <v>1594</v>
      </c>
      <c r="F1025" s="2" t="s">
        <v>1595</v>
      </c>
      <c r="G1025" s="2" t="s">
        <v>1564</v>
      </c>
      <c r="H1025">
        <v>22204</v>
      </c>
    </row>
    <row r="1026" spans="1:8" hidden="1">
      <c r="A1026" s="2" t="s">
        <v>3025</v>
      </c>
      <c r="B1026">
        <v>2019</v>
      </c>
      <c r="C1026">
        <v>60201484</v>
      </c>
      <c r="D1026" s="2"/>
      <c r="E1026" s="2" t="s">
        <v>1597</v>
      </c>
      <c r="F1026" s="2" t="s">
        <v>1598</v>
      </c>
      <c r="G1026" s="2" t="s">
        <v>1564</v>
      </c>
      <c r="H1026">
        <v>1124</v>
      </c>
    </row>
    <row r="1027" spans="1:8" hidden="1">
      <c r="A1027" s="2" t="s">
        <v>3025</v>
      </c>
      <c r="B1027">
        <v>2019</v>
      </c>
      <c r="C1027">
        <v>60200735</v>
      </c>
      <c r="D1027" s="2"/>
      <c r="E1027" s="2" t="s">
        <v>1599</v>
      </c>
      <c r="F1027" s="2" t="s">
        <v>1598</v>
      </c>
      <c r="G1027" s="2" t="s">
        <v>1564</v>
      </c>
      <c r="H1027">
        <v>298665</v>
      </c>
    </row>
    <row r="1028" spans="1:8" hidden="1">
      <c r="A1028" s="2" t="s">
        <v>3025</v>
      </c>
      <c r="B1028">
        <v>2019</v>
      </c>
      <c r="C1028">
        <v>60203422</v>
      </c>
      <c r="D1028" s="2"/>
      <c r="E1028" s="2" t="s">
        <v>4706</v>
      </c>
      <c r="F1028" s="2" t="s">
        <v>1573</v>
      </c>
      <c r="G1028" s="2" t="s">
        <v>1564</v>
      </c>
      <c r="H1028">
        <v>1</v>
      </c>
    </row>
    <row r="1029" spans="1:8" hidden="1">
      <c r="A1029" s="2" t="s">
        <v>3025</v>
      </c>
      <c r="B1029">
        <v>2019</v>
      </c>
      <c r="C1029">
        <v>60205104</v>
      </c>
      <c r="D1029" s="2"/>
      <c r="E1029" s="2" t="s">
        <v>4707</v>
      </c>
      <c r="F1029" s="2" t="s">
        <v>4708</v>
      </c>
      <c r="G1029" s="2" t="s">
        <v>1564</v>
      </c>
      <c r="H1029">
        <v>8</v>
      </c>
    </row>
    <row r="1030" spans="1:8" hidden="1">
      <c r="A1030" s="2" t="s">
        <v>3025</v>
      </c>
      <c r="B1030">
        <v>2019</v>
      </c>
      <c r="C1030">
        <v>60201658</v>
      </c>
      <c r="D1030" s="2"/>
      <c r="E1030" s="2" t="s">
        <v>4709</v>
      </c>
      <c r="F1030" s="2" t="s">
        <v>1602</v>
      </c>
      <c r="G1030" s="2" t="s">
        <v>1564</v>
      </c>
      <c r="H1030">
        <v>29</v>
      </c>
    </row>
    <row r="1031" spans="1:8" hidden="1">
      <c r="A1031" s="2" t="s">
        <v>3025</v>
      </c>
      <c r="B1031">
        <v>2019</v>
      </c>
      <c r="C1031">
        <v>82201702</v>
      </c>
      <c r="D1031" s="2"/>
      <c r="E1031" s="2" t="s">
        <v>4710</v>
      </c>
      <c r="F1031" s="2" t="s">
        <v>4711</v>
      </c>
      <c r="G1031" s="2" t="s">
        <v>1606</v>
      </c>
      <c r="H1031">
        <v>6</v>
      </c>
    </row>
    <row r="1032" spans="1:8" hidden="1">
      <c r="A1032" s="2" t="s">
        <v>3025</v>
      </c>
      <c r="B1032">
        <v>2019</v>
      </c>
      <c r="C1032">
        <v>82201446</v>
      </c>
      <c r="D1032" s="2"/>
      <c r="E1032" s="2" t="s">
        <v>4712</v>
      </c>
      <c r="F1032" s="2" t="s">
        <v>4713</v>
      </c>
      <c r="G1032" s="2" t="s">
        <v>1606</v>
      </c>
      <c r="H1032">
        <v>3</v>
      </c>
    </row>
    <row r="1033" spans="1:8" hidden="1">
      <c r="A1033" s="2" t="s">
        <v>3025</v>
      </c>
      <c r="B1033">
        <v>2019</v>
      </c>
      <c r="C1033">
        <v>82201671</v>
      </c>
      <c r="D1033" s="2"/>
      <c r="E1033" s="2" t="s">
        <v>4714</v>
      </c>
      <c r="F1033" s="2" t="s">
        <v>4715</v>
      </c>
      <c r="G1033" s="2" t="s">
        <v>1606</v>
      </c>
      <c r="H1033">
        <v>23</v>
      </c>
    </row>
    <row r="1034" spans="1:8" hidden="1">
      <c r="A1034" s="2" t="s">
        <v>3025</v>
      </c>
      <c r="B1034">
        <v>2019</v>
      </c>
      <c r="C1034">
        <v>82201527</v>
      </c>
      <c r="D1034" s="2"/>
      <c r="E1034" s="2" t="s">
        <v>4716</v>
      </c>
      <c r="F1034" s="2" t="s">
        <v>4717</v>
      </c>
      <c r="G1034" s="2" t="s">
        <v>1606</v>
      </c>
      <c r="H1034">
        <v>143</v>
      </c>
    </row>
    <row r="1035" spans="1:8" hidden="1">
      <c r="A1035" s="2" t="s">
        <v>3025</v>
      </c>
      <c r="B1035">
        <v>2019</v>
      </c>
      <c r="C1035">
        <v>82200698</v>
      </c>
      <c r="D1035" s="2"/>
      <c r="E1035" s="2" t="s">
        <v>1604</v>
      </c>
      <c r="F1035" s="2" t="s">
        <v>1605</v>
      </c>
      <c r="G1035" s="2" t="s">
        <v>1606</v>
      </c>
      <c r="H1035">
        <v>200886</v>
      </c>
    </row>
    <row r="1036" spans="1:8" hidden="1">
      <c r="A1036" s="2" t="s">
        <v>3025</v>
      </c>
      <c r="B1036">
        <v>2019</v>
      </c>
      <c r="C1036">
        <v>58501969</v>
      </c>
      <c r="D1036" s="2"/>
      <c r="E1036" s="2" t="s">
        <v>4718</v>
      </c>
      <c r="F1036" s="2" t="s">
        <v>1626</v>
      </c>
      <c r="G1036" s="2" t="s">
        <v>1610</v>
      </c>
      <c r="H1036">
        <v>8</v>
      </c>
    </row>
    <row r="1037" spans="1:8" hidden="1">
      <c r="A1037" s="2" t="s">
        <v>3025</v>
      </c>
      <c r="B1037">
        <v>2019</v>
      </c>
      <c r="C1037">
        <v>58501479</v>
      </c>
      <c r="D1037" s="2"/>
      <c r="E1037" s="2" t="s">
        <v>4719</v>
      </c>
      <c r="F1037" s="2" t="s">
        <v>1626</v>
      </c>
      <c r="G1037" s="2" t="s">
        <v>1610</v>
      </c>
      <c r="H1037">
        <v>6</v>
      </c>
    </row>
    <row r="1038" spans="1:8" hidden="1">
      <c r="A1038" s="2" t="s">
        <v>3025</v>
      </c>
      <c r="B1038">
        <v>2019</v>
      </c>
      <c r="C1038">
        <v>58502372</v>
      </c>
      <c r="D1038" s="2"/>
      <c r="E1038" s="2" t="s">
        <v>4720</v>
      </c>
      <c r="F1038" s="2" t="s">
        <v>4721</v>
      </c>
      <c r="G1038" s="2" t="s">
        <v>1610</v>
      </c>
      <c r="H1038">
        <v>62</v>
      </c>
    </row>
    <row r="1039" spans="1:8" hidden="1">
      <c r="A1039" s="2" t="s">
        <v>3025</v>
      </c>
      <c r="B1039">
        <v>2019</v>
      </c>
      <c r="C1039">
        <v>58501824</v>
      </c>
      <c r="D1039" s="2"/>
      <c r="E1039" s="2" t="s">
        <v>4722</v>
      </c>
      <c r="F1039" s="2" t="s">
        <v>4723</v>
      </c>
      <c r="G1039" s="2" t="s">
        <v>1610</v>
      </c>
      <c r="H1039">
        <v>5</v>
      </c>
    </row>
    <row r="1040" spans="1:8" hidden="1">
      <c r="A1040" s="2" t="s">
        <v>3025</v>
      </c>
      <c r="B1040">
        <v>2019</v>
      </c>
      <c r="C1040">
        <v>58502819</v>
      </c>
      <c r="D1040" s="2"/>
      <c r="E1040" s="2" t="s">
        <v>1608</v>
      </c>
      <c r="F1040" s="2" t="s">
        <v>1609</v>
      </c>
      <c r="G1040" s="2" t="s">
        <v>1610</v>
      </c>
      <c r="H1040">
        <v>154</v>
      </c>
    </row>
    <row r="1041" spans="1:8" hidden="1">
      <c r="A1041" s="2" t="s">
        <v>3025</v>
      </c>
      <c r="B1041">
        <v>2019</v>
      </c>
      <c r="C1041">
        <v>58501401</v>
      </c>
      <c r="D1041" s="2"/>
      <c r="E1041" s="2" t="s">
        <v>4724</v>
      </c>
      <c r="F1041" s="2" t="s">
        <v>4725</v>
      </c>
      <c r="G1041" s="2" t="s">
        <v>1610</v>
      </c>
      <c r="H1041">
        <v>1</v>
      </c>
    </row>
    <row r="1042" spans="1:8" hidden="1">
      <c r="A1042" s="2" t="s">
        <v>3025</v>
      </c>
      <c r="B1042">
        <v>2019</v>
      </c>
      <c r="C1042">
        <v>58502680</v>
      </c>
      <c r="D1042" s="2"/>
      <c r="E1042" s="2" t="s">
        <v>4726</v>
      </c>
      <c r="F1042" s="2" t="s">
        <v>1626</v>
      </c>
      <c r="G1042" s="2" t="s">
        <v>1610</v>
      </c>
      <c r="H1042">
        <v>4</v>
      </c>
    </row>
    <row r="1043" spans="1:8" hidden="1">
      <c r="A1043" s="2" t="s">
        <v>3025</v>
      </c>
      <c r="B1043">
        <v>2019</v>
      </c>
      <c r="C1043">
        <v>58535053</v>
      </c>
      <c r="D1043" s="2"/>
      <c r="E1043" s="2" t="s">
        <v>4727</v>
      </c>
      <c r="F1043" s="2" t="s">
        <v>1626</v>
      </c>
      <c r="G1043" s="2" t="s">
        <v>1610</v>
      </c>
      <c r="H1043">
        <v>6</v>
      </c>
    </row>
    <row r="1044" spans="1:8" hidden="1">
      <c r="A1044" s="2" t="s">
        <v>3025</v>
      </c>
      <c r="B1044">
        <v>2019</v>
      </c>
      <c r="C1044">
        <v>58501194</v>
      </c>
      <c r="D1044" s="2"/>
      <c r="E1044" s="2" t="s">
        <v>1612</v>
      </c>
      <c r="F1044" s="2" t="s">
        <v>1613</v>
      </c>
      <c r="G1044" s="2" t="s">
        <v>1610</v>
      </c>
      <c r="H1044">
        <v>3</v>
      </c>
    </row>
    <row r="1045" spans="1:8" hidden="1">
      <c r="A1045" s="2" t="s">
        <v>3025</v>
      </c>
      <c r="B1045">
        <v>2019</v>
      </c>
      <c r="C1045">
        <v>58502501</v>
      </c>
      <c r="D1045" s="2"/>
      <c r="E1045" s="2" t="s">
        <v>1615</v>
      </c>
      <c r="F1045" s="2" t="s">
        <v>1616</v>
      </c>
      <c r="G1045" s="2" t="s">
        <v>1610</v>
      </c>
      <c r="H1045">
        <v>16</v>
      </c>
    </row>
    <row r="1046" spans="1:8" hidden="1">
      <c r="A1046" s="2" t="s">
        <v>3025</v>
      </c>
      <c r="B1046">
        <v>2019</v>
      </c>
      <c r="C1046">
        <v>58502502</v>
      </c>
      <c r="D1046" s="2"/>
      <c r="E1046" s="2" t="s">
        <v>4728</v>
      </c>
      <c r="F1046" s="2" t="s">
        <v>4729</v>
      </c>
      <c r="G1046" s="2" t="s">
        <v>1610</v>
      </c>
      <c r="H1046">
        <v>4</v>
      </c>
    </row>
    <row r="1047" spans="1:8" hidden="1">
      <c r="A1047" s="2" t="s">
        <v>3025</v>
      </c>
      <c r="B1047">
        <v>2019</v>
      </c>
      <c r="C1047">
        <v>58501837</v>
      </c>
      <c r="D1047" s="2"/>
      <c r="E1047" s="2" t="s">
        <v>4730</v>
      </c>
      <c r="F1047" s="2" t="s">
        <v>1626</v>
      </c>
      <c r="G1047" s="2" t="s">
        <v>1610</v>
      </c>
      <c r="H1047">
        <v>1</v>
      </c>
    </row>
    <row r="1048" spans="1:8" hidden="1">
      <c r="A1048" s="2" t="s">
        <v>3025</v>
      </c>
      <c r="B1048">
        <v>2019</v>
      </c>
      <c r="C1048">
        <v>58502898</v>
      </c>
      <c r="D1048" s="2"/>
      <c r="E1048" s="2" t="s">
        <v>4731</v>
      </c>
      <c r="F1048" s="2" t="s">
        <v>1620</v>
      </c>
      <c r="G1048" s="2" t="s">
        <v>1610</v>
      </c>
      <c r="H1048">
        <v>2</v>
      </c>
    </row>
    <row r="1049" spans="1:8" hidden="1">
      <c r="A1049" s="2" t="s">
        <v>3025</v>
      </c>
      <c r="B1049">
        <v>2019</v>
      </c>
      <c r="C1049">
        <v>58501585</v>
      </c>
      <c r="D1049" s="2"/>
      <c r="E1049" s="2" t="s">
        <v>4732</v>
      </c>
      <c r="F1049" s="2" t="s">
        <v>1626</v>
      </c>
      <c r="G1049" s="2" t="s">
        <v>1610</v>
      </c>
      <c r="H1049">
        <v>11</v>
      </c>
    </row>
    <row r="1050" spans="1:8" hidden="1">
      <c r="A1050" s="2" t="s">
        <v>3025</v>
      </c>
      <c r="B1050">
        <v>2019</v>
      </c>
      <c r="C1050">
        <v>58501546</v>
      </c>
      <c r="D1050" s="2"/>
      <c r="E1050" s="2" t="s">
        <v>4733</v>
      </c>
      <c r="F1050" s="2" t="s">
        <v>2545</v>
      </c>
      <c r="G1050" s="2" t="s">
        <v>1610</v>
      </c>
      <c r="H1050">
        <v>6</v>
      </c>
    </row>
    <row r="1051" spans="1:8" hidden="1">
      <c r="A1051" s="2" t="s">
        <v>3025</v>
      </c>
      <c r="B1051">
        <v>2019</v>
      </c>
      <c r="C1051">
        <v>58501645</v>
      </c>
      <c r="D1051" s="2"/>
      <c r="E1051" s="2" t="s">
        <v>4734</v>
      </c>
      <c r="F1051" s="2" t="s">
        <v>4735</v>
      </c>
      <c r="G1051" s="2" t="s">
        <v>1610</v>
      </c>
      <c r="H1051">
        <v>2</v>
      </c>
    </row>
    <row r="1052" spans="1:8" hidden="1">
      <c r="A1052" s="2" t="s">
        <v>3025</v>
      </c>
      <c r="B1052">
        <v>2019</v>
      </c>
      <c r="C1052">
        <v>58502766</v>
      </c>
      <c r="D1052" s="2"/>
      <c r="E1052" s="2" t="s">
        <v>1628</v>
      </c>
      <c r="F1052" s="2" t="s">
        <v>1629</v>
      </c>
      <c r="G1052" s="2" t="s">
        <v>1610</v>
      </c>
      <c r="H1052">
        <v>1</v>
      </c>
    </row>
    <row r="1053" spans="1:8" hidden="1">
      <c r="A1053" s="2" t="s">
        <v>3025</v>
      </c>
      <c r="B1053">
        <v>2019</v>
      </c>
      <c r="C1053">
        <v>98800094</v>
      </c>
      <c r="D1053" s="2"/>
      <c r="E1053" s="2" t="s">
        <v>4736</v>
      </c>
      <c r="F1053" s="2" t="s">
        <v>1632</v>
      </c>
      <c r="G1053" s="2" t="s">
        <v>1633</v>
      </c>
      <c r="H1053">
        <v>1400</v>
      </c>
    </row>
    <row r="1054" spans="1:8" hidden="1">
      <c r="A1054" s="2" t="s">
        <v>3025</v>
      </c>
      <c r="B1054">
        <v>2019</v>
      </c>
      <c r="C1054">
        <v>98803415</v>
      </c>
      <c r="D1054" s="2"/>
      <c r="E1054" s="2" t="s">
        <v>1639</v>
      </c>
      <c r="F1054" s="2" t="s">
        <v>748</v>
      </c>
      <c r="G1054" s="2" t="s">
        <v>1633</v>
      </c>
      <c r="H1054">
        <v>74</v>
      </c>
    </row>
    <row r="1055" spans="1:8" hidden="1">
      <c r="A1055" s="2" t="s">
        <v>3025</v>
      </c>
      <c r="B1055">
        <v>2019</v>
      </c>
      <c r="C1055">
        <v>98803103</v>
      </c>
      <c r="D1055" s="2"/>
      <c r="E1055" s="2" t="s">
        <v>1641</v>
      </c>
      <c r="F1055" s="2" t="s">
        <v>1642</v>
      </c>
      <c r="G1055" s="2" t="s">
        <v>1633</v>
      </c>
      <c r="H1055">
        <v>4</v>
      </c>
    </row>
    <row r="1056" spans="1:8" hidden="1">
      <c r="A1056" s="2" t="s">
        <v>3025</v>
      </c>
      <c r="B1056">
        <v>2019</v>
      </c>
      <c r="C1056">
        <v>98835584</v>
      </c>
      <c r="D1056" s="2"/>
      <c r="E1056" s="2" t="s">
        <v>4737</v>
      </c>
      <c r="F1056" s="2" t="s">
        <v>1654</v>
      </c>
      <c r="G1056" s="2" t="s">
        <v>1633</v>
      </c>
      <c r="H1056">
        <v>1</v>
      </c>
    </row>
    <row r="1057" spans="1:8" hidden="1">
      <c r="A1057" s="2" t="s">
        <v>3025</v>
      </c>
      <c r="B1057">
        <v>2019</v>
      </c>
      <c r="C1057">
        <v>98804950</v>
      </c>
      <c r="D1057" s="2"/>
      <c r="E1057" s="2" t="s">
        <v>4738</v>
      </c>
      <c r="F1057" s="2" t="s">
        <v>748</v>
      </c>
      <c r="G1057" s="2" t="s">
        <v>1633</v>
      </c>
      <c r="H1057">
        <v>5</v>
      </c>
    </row>
    <row r="1058" spans="1:8" hidden="1">
      <c r="A1058" s="2" t="s">
        <v>3025</v>
      </c>
      <c r="B1058">
        <v>2019</v>
      </c>
      <c r="C1058">
        <v>98801121</v>
      </c>
      <c r="D1058" s="2"/>
      <c r="E1058" s="2" t="s">
        <v>4739</v>
      </c>
      <c r="F1058" s="2" t="s">
        <v>4740</v>
      </c>
      <c r="G1058" s="2" t="s">
        <v>1633</v>
      </c>
      <c r="H1058">
        <v>42</v>
      </c>
    </row>
    <row r="1059" spans="1:8" hidden="1">
      <c r="A1059" s="2" t="s">
        <v>3025</v>
      </c>
      <c r="B1059">
        <v>2019</v>
      </c>
      <c r="C1059">
        <v>98802773</v>
      </c>
      <c r="D1059" s="2"/>
      <c r="E1059" s="2" t="s">
        <v>4741</v>
      </c>
      <c r="F1059" s="2" t="s">
        <v>1632</v>
      </c>
      <c r="G1059" s="2" t="s">
        <v>1633</v>
      </c>
      <c r="H1059">
        <v>30</v>
      </c>
    </row>
    <row r="1060" spans="1:8" hidden="1">
      <c r="A1060" s="2" t="s">
        <v>3025</v>
      </c>
      <c r="B1060">
        <v>2019</v>
      </c>
      <c r="C1060">
        <v>98804841</v>
      </c>
      <c r="D1060" s="2"/>
      <c r="E1060" s="2" t="s">
        <v>4742</v>
      </c>
      <c r="F1060" s="2" t="s">
        <v>1648</v>
      </c>
      <c r="G1060" s="2" t="s">
        <v>1633</v>
      </c>
      <c r="H1060">
        <v>476</v>
      </c>
    </row>
    <row r="1061" spans="1:8" hidden="1">
      <c r="A1061" s="2" t="s">
        <v>3025</v>
      </c>
      <c r="B1061">
        <v>2019</v>
      </c>
      <c r="C1061">
        <v>98804993</v>
      </c>
      <c r="D1061" s="2" t="s">
        <v>1649</v>
      </c>
      <c r="E1061" s="2" t="s">
        <v>1650</v>
      </c>
      <c r="F1061" s="2" t="s">
        <v>1651</v>
      </c>
      <c r="G1061" s="2" t="s">
        <v>1633</v>
      </c>
      <c r="H1061">
        <v>20</v>
      </c>
    </row>
    <row r="1062" spans="1:8" hidden="1">
      <c r="A1062" s="2" t="s">
        <v>3025</v>
      </c>
      <c r="B1062">
        <v>2019</v>
      </c>
      <c r="C1062">
        <v>98804211</v>
      </c>
      <c r="D1062" s="2" t="s">
        <v>1652</v>
      </c>
      <c r="E1062" s="2" t="s">
        <v>1653</v>
      </c>
      <c r="F1062" s="2" t="s">
        <v>1654</v>
      </c>
      <c r="G1062" s="2" t="s">
        <v>1633</v>
      </c>
      <c r="H1062">
        <v>38</v>
      </c>
    </row>
    <row r="1063" spans="1:8" hidden="1">
      <c r="A1063" s="2" t="s">
        <v>3025</v>
      </c>
      <c r="B1063">
        <v>2019</v>
      </c>
      <c r="C1063">
        <v>98804965</v>
      </c>
      <c r="D1063" s="2" t="s">
        <v>1655</v>
      </c>
      <c r="E1063" s="2" t="s">
        <v>4743</v>
      </c>
      <c r="F1063" s="2" t="s">
        <v>1632</v>
      </c>
      <c r="G1063" s="2" t="s">
        <v>1633</v>
      </c>
      <c r="H1063">
        <v>335</v>
      </c>
    </row>
    <row r="1064" spans="1:8" hidden="1">
      <c r="A1064" s="2" t="s">
        <v>3025</v>
      </c>
      <c r="B1064">
        <v>2019</v>
      </c>
      <c r="C1064">
        <v>98805459</v>
      </c>
      <c r="D1064" s="2" t="s">
        <v>4004</v>
      </c>
      <c r="E1064" s="2" t="s">
        <v>1658</v>
      </c>
      <c r="F1064" s="2" t="s">
        <v>1659</v>
      </c>
      <c r="G1064" s="2" t="s">
        <v>1633</v>
      </c>
      <c r="H1064">
        <v>1</v>
      </c>
    </row>
    <row r="1065" spans="1:8" hidden="1">
      <c r="A1065" s="2" t="s">
        <v>3025</v>
      </c>
      <c r="B1065">
        <v>2019</v>
      </c>
      <c r="C1065">
        <v>98805185</v>
      </c>
      <c r="D1065" s="2" t="s">
        <v>4007</v>
      </c>
      <c r="E1065" s="2" t="s">
        <v>4744</v>
      </c>
      <c r="F1065" s="2" t="s">
        <v>1659</v>
      </c>
      <c r="G1065" s="2" t="s">
        <v>1633</v>
      </c>
      <c r="H1065">
        <v>3</v>
      </c>
    </row>
    <row r="1066" spans="1:8" hidden="1">
      <c r="A1066" s="2" t="s">
        <v>3025</v>
      </c>
      <c r="B1066">
        <v>2019</v>
      </c>
      <c r="C1066">
        <v>98803253</v>
      </c>
      <c r="D1066" s="2" t="s">
        <v>1667</v>
      </c>
      <c r="E1066" s="2" t="s">
        <v>1668</v>
      </c>
      <c r="F1066" s="2" t="s">
        <v>1632</v>
      </c>
      <c r="G1066" s="2" t="s">
        <v>1633</v>
      </c>
      <c r="H1066">
        <v>36</v>
      </c>
    </row>
    <row r="1067" spans="1:8" hidden="1">
      <c r="A1067" s="2" t="s">
        <v>3025</v>
      </c>
      <c r="B1067">
        <v>2019</v>
      </c>
      <c r="C1067">
        <v>98804972</v>
      </c>
      <c r="D1067" s="2" t="s">
        <v>4745</v>
      </c>
      <c r="E1067" s="2" t="s">
        <v>4746</v>
      </c>
      <c r="F1067" s="2" t="s">
        <v>748</v>
      </c>
      <c r="G1067" s="2" t="s">
        <v>1633</v>
      </c>
      <c r="H1067">
        <v>1</v>
      </c>
    </row>
    <row r="1068" spans="1:8" hidden="1">
      <c r="A1068" s="2" t="s">
        <v>3025</v>
      </c>
      <c r="B1068">
        <v>2019</v>
      </c>
      <c r="C1068">
        <v>98805366</v>
      </c>
      <c r="D1068" s="2" t="s">
        <v>1670</v>
      </c>
      <c r="E1068" s="2" t="s">
        <v>4747</v>
      </c>
      <c r="F1068" s="2" t="s">
        <v>1632</v>
      </c>
      <c r="G1068" s="2" t="s">
        <v>1633</v>
      </c>
      <c r="H1068">
        <v>4</v>
      </c>
    </row>
    <row r="1069" spans="1:8" hidden="1">
      <c r="A1069" s="2" t="s">
        <v>3025</v>
      </c>
      <c r="B1069">
        <v>2019</v>
      </c>
      <c r="C1069">
        <v>98804226</v>
      </c>
      <c r="D1069" s="2" t="s">
        <v>4010</v>
      </c>
      <c r="E1069" s="2" t="s">
        <v>4748</v>
      </c>
      <c r="F1069" s="2" t="s">
        <v>4749</v>
      </c>
      <c r="G1069" s="2" t="s">
        <v>1633</v>
      </c>
      <c r="H1069">
        <v>2</v>
      </c>
    </row>
    <row r="1070" spans="1:8" hidden="1">
      <c r="A1070" s="2" t="s">
        <v>3025</v>
      </c>
      <c r="B1070">
        <v>2019</v>
      </c>
      <c r="C1070">
        <v>98804471</v>
      </c>
      <c r="D1070" s="2" t="s">
        <v>4011</v>
      </c>
      <c r="E1070" s="2" t="s">
        <v>4750</v>
      </c>
      <c r="F1070" s="2" t="s">
        <v>1659</v>
      </c>
      <c r="G1070" s="2" t="s">
        <v>1633</v>
      </c>
      <c r="H1070">
        <v>5</v>
      </c>
    </row>
    <row r="1071" spans="1:8" hidden="1">
      <c r="A1071" s="2" t="s">
        <v>3025</v>
      </c>
      <c r="B1071">
        <v>2019</v>
      </c>
      <c r="C1071">
        <v>98804528</v>
      </c>
      <c r="D1071" s="2" t="s">
        <v>4012</v>
      </c>
      <c r="E1071" s="2" t="s">
        <v>4751</v>
      </c>
      <c r="F1071" s="2" t="s">
        <v>1632</v>
      </c>
      <c r="G1071" s="2" t="s">
        <v>1633</v>
      </c>
      <c r="H1071">
        <v>35</v>
      </c>
    </row>
    <row r="1072" spans="1:8" hidden="1">
      <c r="A1072" s="2" t="s">
        <v>3025</v>
      </c>
      <c r="B1072">
        <v>2019</v>
      </c>
      <c r="C1072">
        <v>98805267</v>
      </c>
      <c r="D1072" s="2" t="s">
        <v>1673</v>
      </c>
      <c r="E1072" s="2" t="s">
        <v>1674</v>
      </c>
      <c r="F1072" s="2" t="s">
        <v>1632</v>
      </c>
      <c r="G1072" s="2" t="s">
        <v>1633</v>
      </c>
      <c r="H1072">
        <v>1</v>
      </c>
    </row>
    <row r="1073" spans="1:8" hidden="1">
      <c r="A1073" s="2" t="s">
        <v>3025</v>
      </c>
      <c r="B1073">
        <v>2019</v>
      </c>
      <c r="C1073">
        <v>98805297</v>
      </c>
      <c r="D1073" s="2" t="s">
        <v>4014</v>
      </c>
      <c r="E1073" s="2" t="s">
        <v>4752</v>
      </c>
      <c r="F1073" s="2" t="s">
        <v>1632</v>
      </c>
      <c r="G1073" s="2" t="s">
        <v>1633</v>
      </c>
      <c r="H1073">
        <v>2</v>
      </c>
    </row>
    <row r="1074" spans="1:8" hidden="1">
      <c r="A1074" s="2" t="s">
        <v>3025</v>
      </c>
      <c r="B1074">
        <v>2019</v>
      </c>
      <c r="C1074">
        <v>98800961</v>
      </c>
      <c r="D1074" s="2" t="s">
        <v>4015</v>
      </c>
      <c r="E1074" s="2" t="s">
        <v>4753</v>
      </c>
      <c r="F1074" s="2" t="s">
        <v>4754</v>
      </c>
      <c r="G1074" s="2" t="s">
        <v>1633</v>
      </c>
      <c r="H1074">
        <v>1</v>
      </c>
    </row>
    <row r="1075" spans="1:8" hidden="1">
      <c r="A1075" s="2" t="s">
        <v>3025</v>
      </c>
      <c r="B1075">
        <v>2019</v>
      </c>
      <c r="C1075">
        <v>98805273</v>
      </c>
      <c r="D1075" s="2" t="s">
        <v>1675</v>
      </c>
      <c r="E1075" s="2" t="s">
        <v>1676</v>
      </c>
      <c r="F1075" s="2" t="s">
        <v>1677</v>
      </c>
      <c r="G1075" s="2" t="s">
        <v>1633</v>
      </c>
      <c r="H1075">
        <v>2</v>
      </c>
    </row>
    <row r="1076" spans="1:8" hidden="1">
      <c r="A1076" s="2" t="s">
        <v>3025</v>
      </c>
      <c r="B1076">
        <v>2019</v>
      </c>
      <c r="C1076">
        <v>98803482</v>
      </c>
      <c r="D1076" s="2" t="s">
        <v>1678</v>
      </c>
      <c r="E1076" s="2" t="s">
        <v>1679</v>
      </c>
      <c r="F1076" s="2" t="s">
        <v>1659</v>
      </c>
      <c r="G1076" s="2" t="s">
        <v>1633</v>
      </c>
      <c r="H1076">
        <v>55</v>
      </c>
    </row>
    <row r="1077" spans="1:8" hidden="1">
      <c r="A1077" s="2" t="s">
        <v>3025</v>
      </c>
      <c r="B1077">
        <v>2019</v>
      </c>
      <c r="C1077">
        <v>98802391</v>
      </c>
      <c r="D1077" s="2" t="s">
        <v>3003</v>
      </c>
      <c r="E1077" s="2" t="s">
        <v>3004</v>
      </c>
      <c r="F1077" s="2" t="s">
        <v>1632</v>
      </c>
      <c r="G1077" s="2" t="s">
        <v>1633</v>
      </c>
      <c r="H1077">
        <v>28</v>
      </c>
    </row>
    <row r="1078" spans="1:8" hidden="1">
      <c r="A1078" s="2" t="s">
        <v>3025</v>
      </c>
      <c r="B1078">
        <v>2019</v>
      </c>
      <c r="C1078">
        <v>98805449</v>
      </c>
      <c r="D1078" s="2" t="s">
        <v>4020</v>
      </c>
      <c r="E1078" s="2" t="s">
        <v>4755</v>
      </c>
      <c r="F1078" s="2" t="s">
        <v>1632</v>
      </c>
      <c r="G1078" s="2" t="s">
        <v>1633</v>
      </c>
      <c r="H1078">
        <v>6</v>
      </c>
    </row>
    <row r="1079" spans="1:8" hidden="1">
      <c r="A1079" s="2" t="s">
        <v>3025</v>
      </c>
      <c r="B1079">
        <v>2019</v>
      </c>
      <c r="C1079">
        <v>98804566</v>
      </c>
      <c r="D1079" s="2" t="s">
        <v>4021</v>
      </c>
      <c r="E1079" s="2" t="s">
        <v>4756</v>
      </c>
      <c r="F1079" s="2" t="s">
        <v>4757</v>
      </c>
      <c r="G1079" s="2" t="s">
        <v>1633</v>
      </c>
      <c r="H1079">
        <v>22</v>
      </c>
    </row>
    <row r="1080" spans="1:8" hidden="1">
      <c r="A1080" s="2" t="s">
        <v>3025</v>
      </c>
      <c r="B1080">
        <v>2019</v>
      </c>
      <c r="C1080">
        <v>61602828</v>
      </c>
      <c r="D1080" s="2" t="s">
        <v>1685</v>
      </c>
      <c r="E1080" s="2" t="s">
        <v>4758</v>
      </c>
      <c r="F1080" s="2" t="s">
        <v>1687</v>
      </c>
      <c r="G1080" s="2" t="s">
        <v>1688</v>
      </c>
      <c r="H1080">
        <v>63</v>
      </c>
    </row>
    <row r="1081" spans="1:8" hidden="1">
      <c r="A1081" s="2" t="s">
        <v>3025</v>
      </c>
      <c r="B1081">
        <v>2019</v>
      </c>
      <c r="C1081">
        <v>61604271</v>
      </c>
      <c r="D1081" s="2" t="s">
        <v>1692</v>
      </c>
      <c r="E1081" s="2" t="s">
        <v>1693</v>
      </c>
      <c r="F1081" s="2" t="s">
        <v>1694</v>
      </c>
      <c r="G1081" s="2" t="s">
        <v>1688</v>
      </c>
      <c r="H1081">
        <v>69</v>
      </c>
    </row>
    <row r="1082" spans="1:8" hidden="1">
      <c r="A1082" s="2" t="s">
        <v>3025</v>
      </c>
      <c r="B1082">
        <v>2019</v>
      </c>
      <c r="C1082">
        <v>61603144</v>
      </c>
      <c r="D1082" s="2" t="s">
        <v>1695</v>
      </c>
      <c r="E1082" s="2" t="s">
        <v>1696</v>
      </c>
      <c r="F1082" s="2" t="s">
        <v>1697</v>
      </c>
      <c r="G1082" s="2" t="s">
        <v>1688</v>
      </c>
      <c r="H1082">
        <v>15</v>
      </c>
    </row>
    <row r="1083" spans="1:8" hidden="1">
      <c r="A1083" s="2" t="s">
        <v>3025</v>
      </c>
      <c r="B1083">
        <v>2019</v>
      </c>
      <c r="C1083">
        <v>61603552</v>
      </c>
      <c r="D1083" s="2" t="s">
        <v>4028</v>
      </c>
      <c r="E1083" s="2" t="s">
        <v>4759</v>
      </c>
      <c r="F1083" s="2" t="s">
        <v>4760</v>
      </c>
      <c r="G1083" s="2" t="s">
        <v>1688</v>
      </c>
      <c r="H1083">
        <v>4</v>
      </c>
    </row>
    <row r="1084" spans="1:8" hidden="1">
      <c r="A1084" s="2" t="s">
        <v>3025</v>
      </c>
      <c r="B1084">
        <v>2019</v>
      </c>
      <c r="C1084">
        <v>61402163</v>
      </c>
      <c r="D1084" s="2" t="s">
        <v>4030</v>
      </c>
      <c r="E1084" s="2" t="s">
        <v>4761</v>
      </c>
      <c r="F1084" s="2" t="s">
        <v>1956</v>
      </c>
      <c r="G1084" s="2" t="s">
        <v>1688</v>
      </c>
      <c r="H1084">
        <v>1</v>
      </c>
    </row>
    <row r="1085" spans="1:8" hidden="1">
      <c r="A1085" s="2" t="s">
        <v>3025</v>
      </c>
      <c r="B1085">
        <v>2019</v>
      </c>
      <c r="C1085">
        <v>61101081</v>
      </c>
      <c r="D1085" s="2" t="s">
        <v>1704</v>
      </c>
      <c r="E1085" s="2" t="s">
        <v>4762</v>
      </c>
      <c r="F1085" s="2" t="s">
        <v>1706</v>
      </c>
      <c r="G1085" s="2" t="s">
        <v>1688</v>
      </c>
      <c r="H1085">
        <v>7780</v>
      </c>
    </row>
    <row r="1086" spans="1:8" hidden="1">
      <c r="A1086" s="2" t="s">
        <v>3025</v>
      </c>
      <c r="B1086">
        <v>2019</v>
      </c>
      <c r="C1086">
        <v>61101333</v>
      </c>
      <c r="D1086" s="2" t="s">
        <v>4031</v>
      </c>
      <c r="E1086" s="2" t="s">
        <v>4763</v>
      </c>
      <c r="F1086" s="2" t="s">
        <v>4764</v>
      </c>
      <c r="G1086" s="2" t="s">
        <v>1688</v>
      </c>
      <c r="H1086">
        <v>1</v>
      </c>
    </row>
    <row r="1087" spans="1:8" hidden="1">
      <c r="A1087" s="2" t="s">
        <v>3025</v>
      </c>
      <c r="B1087">
        <v>2019</v>
      </c>
      <c r="C1087">
        <v>61636095</v>
      </c>
      <c r="D1087" s="2" t="s">
        <v>4034</v>
      </c>
      <c r="E1087" s="2" t="s">
        <v>4765</v>
      </c>
      <c r="F1087" s="2" t="s">
        <v>4766</v>
      </c>
      <c r="G1087" s="2" t="s">
        <v>1688</v>
      </c>
      <c r="H1087">
        <v>1</v>
      </c>
    </row>
    <row r="1088" spans="1:8" hidden="1">
      <c r="A1088" s="2" t="s">
        <v>3025</v>
      </c>
      <c r="B1088">
        <v>2019</v>
      </c>
      <c r="C1088">
        <v>61603563</v>
      </c>
      <c r="D1088" s="2" t="s">
        <v>4037</v>
      </c>
      <c r="E1088" s="2" t="s">
        <v>4767</v>
      </c>
      <c r="F1088" s="2" t="s">
        <v>4768</v>
      </c>
      <c r="G1088" s="2" t="s">
        <v>1688</v>
      </c>
      <c r="H1088">
        <v>1</v>
      </c>
    </row>
    <row r="1089" spans="1:8" hidden="1">
      <c r="A1089" s="2" t="s">
        <v>3025</v>
      </c>
      <c r="B1089">
        <v>2019</v>
      </c>
      <c r="C1089">
        <v>61300606</v>
      </c>
      <c r="D1089" s="2" t="s">
        <v>4040</v>
      </c>
      <c r="E1089" s="2" t="s">
        <v>4769</v>
      </c>
      <c r="F1089" s="2" t="s">
        <v>1711</v>
      </c>
      <c r="G1089" s="2" t="s">
        <v>1688</v>
      </c>
      <c r="H1089">
        <v>73</v>
      </c>
    </row>
    <row r="1090" spans="1:8" hidden="1">
      <c r="A1090" s="2" t="s">
        <v>3025</v>
      </c>
      <c r="B1090">
        <v>2019</v>
      </c>
      <c r="C1090">
        <v>61604034</v>
      </c>
      <c r="D1090" s="2" t="s">
        <v>4042</v>
      </c>
      <c r="E1090" s="2" t="s">
        <v>4770</v>
      </c>
      <c r="F1090" s="2" t="s">
        <v>748</v>
      </c>
      <c r="G1090" s="2" t="s">
        <v>1688</v>
      </c>
      <c r="H1090">
        <v>3</v>
      </c>
    </row>
    <row r="1091" spans="1:8" hidden="1">
      <c r="A1091" s="2" t="s">
        <v>3025</v>
      </c>
      <c r="B1091">
        <v>2019</v>
      </c>
      <c r="C1091">
        <v>61101271</v>
      </c>
      <c r="D1091" s="2" t="s">
        <v>4045</v>
      </c>
      <c r="E1091" s="2" t="s">
        <v>4771</v>
      </c>
      <c r="F1091" s="2" t="s">
        <v>4772</v>
      </c>
      <c r="G1091" s="2" t="s">
        <v>1688</v>
      </c>
      <c r="H1091">
        <v>26</v>
      </c>
    </row>
    <row r="1092" spans="1:8" hidden="1">
      <c r="A1092" s="2" t="s">
        <v>3025</v>
      </c>
      <c r="B1092">
        <v>2019</v>
      </c>
      <c r="C1092">
        <v>61602170</v>
      </c>
      <c r="D1092" s="2" t="s">
        <v>4048</v>
      </c>
      <c r="E1092" s="2" t="s">
        <v>4773</v>
      </c>
      <c r="F1092" s="2" t="s">
        <v>4774</v>
      </c>
      <c r="G1092" s="2" t="s">
        <v>1688</v>
      </c>
      <c r="H1092">
        <v>648</v>
      </c>
    </row>
    <row r="1093" spans="1:8" hidden="1">
      <c r="A1093" s="2" t="s">
        <v>3025</v>
      </c>
      <c r="B1093">
        <v>2019</v>
      </c>
      <c r="C1093">
        <v>61603791</v>
      </c>
      <c r="D1093" s="2" t="s">
        <v>4049</v>
      </c>
      <c r="E1093" s="2" t="s">
        <v>4775</v>
      </c>
      <c r="F1093" s="2" t="s">
        <v>4776</v>
      </c>
      <c r="G1093" s="2" t="s">
        <v>1688</v>
      </c>
      <c r="H1093">
        <v>1</v>
      </c>
    </row>
    <row r="1094" spans="1:8" hidden="1">
      <c r="A1094" s="2" t="s">
        <v>3025</v>
      </c>
      <c r="B1094">
        <v>2019</v>
      </c>
      <c r="C1094">
        <v>61100308</v>
      </c>
      <c r="D1094" s="2" t="s">
        <v>4054</v>
      </c>
      <c r="E1094" s="2" t="s">
        <v>3005</v>
      </c>
      <c r="F1094" s="2" t="s">
        <v>3006</v>
      </c>
      <c r="G1094" s="2" t="s">
        <v>1688</v>
      </c>
      <c r="H1094">
        <v>3702</v>
      </c>
    </row>
    <row r="1095" spans="1:8" hidden="1">
      <c r="A1095" s="2" t="s">
        <v>3025</v>
      </c>
      <c r="B1095">
        <v>2019</v>
      </c>
      <c r="C1095">
        <v>61604442</v>
      </c>
      <c r="D1095" s="2" t="s">
        <v>4055</v>
      </c>
      <c r="E1095" s="2" t="s">
        <v>4777</v>
      </c>
      <c r="F1095" s="2" t="s">
        <v>4362</v>
      </c>
      <c r="G1095" s="2" t="s">
        <v>1688</v>
      </c>
      <c r="H1095">
        <v>4</v>
      </c>
    </row>
    <row r="1096" spans="1:8" hidden="1">
      <c r="A1096" s="2" t="s">
        <v>3025</v>
      </c>
      <c r="B1096">
        <v>2019</v>
      </c>
      <c r="C1096">
        <v>61400873</v>
      </c>
      <c r="D1096" s="2" t="s">
        <v>4056</v>
      </c>
      <c r="E1096" s="2" t="s">
        <v>4778</v>
      </c>
      <c r="F1096" s="2" t="s">
        <v>4779</v>
      </c>
      <c r="G1096" s="2" t="s">
        <v>1688</v>
      </c>
      <c r="H1096">
        <v>49</v>
      </c>
    </row>
    <row r="1097" spans="1:8" hidden="1">
      <c r="A1097" s="2" t="s">
        <v>3025</v>
      </c>
      <c r="B1097">
        <v>2019</v>
      </c>
      <c r="C1097">
        <v>61101425</v>
      </c>
      <c r="D1097" s="2" t="s">
        <v>4058</v>
      </c>
      <c r="E1097" s="2" t="s">
        <v>4780</v>
      </c>
      <c r="F1097" s="2" t="s">
        <v>4781</v>
      </c>
      <c r="G1097" s="2" t="s">
        <v>1688</v>
      </c>
      <c r="H1097">
        <v>351</v>
      </c>
    </row>
    <row r="1098" spans="1:8" hidden="1">
      <c r="A1098" s="2" t="s">
        <v>3025</v>
      </c>
      <c r="B1098">
        <v>2019</v>
      </c>
      <c r="C1098">
        <v>61603743</v>
      </c>
      <c r="D1098" s="2" t="s">
        <v>1724</v>
      </c>
      <c r="E1098" s="2" t="s">
        <v>4782</v>
      </c>
      <c r="F1098" s="2" t="s">
        <v>4783</v>
      </c>
      <c r="G1098" s="2" t="s">
        <v>1688</v>
      </c>
      <c r="H1098">
        <v>8</v>
      </c>
    </row>
    <row r="1099" spans="1:8" hidden="1">
      <c r="A1099" s="2" t="s">
        <v>3025</v>
      </c>
      <c r="B1099">
        <v>2019</v>
      </c>
      <c r="C1099">
        <v>61602475</v>
      </c>
      <c r="D1099" s="2" t="s">
        <v>88</v>
      </c>
      <c r="E1099" s="2" t="s">
        <v>1716</v>
      </c>
      <c r="F1099" s="2" t="s">
        <v>4784</v>
      </c>
      <c r="G1099" s="2" t="s">
        <v>1688</v>
      </c>
      <c r="H1099">
        <v>16</v>
      </c>
    </row>
    <row r="1100" spans="1:8" hidden="1">
      <c r="A1100" s="2" t="s">
        <v>3025</v>
      </c>
      <c r="B1100">
        <v>2019</v>
      </c>
      <c r="C1100">
        <v>61602560</v>
      </c>
      <c r="D1100" s="2" t="s">
        <v>1729</v>
      </c>
      <c r="E1100" s="2" t="s">
        <v>1725</v>
      </c>
      <c r="F1100" s="2" t="s">
        <v>1726</v>
      </c>
      <c r="G1100" s="2" t="s">
        <v>1688</v>
      </c>
      <c r="H1100">
        <v>2</v>
      </c>
    </row>
    <row r="1101" spans="1:8" hidden="1">
      <c r="A1101" s="2" t="s">
        <v>3025</v>
      </c>
      <c r="B1101">
        <v>2019</v>
      </c>
      <c r="C1101">
        <v>61604450</v>
      </c>
      <c r="D1101" s="2" t="s">
        <v>1732</v>
      </c>
      <c r="E1101" s="2" t="s">
        <v>1727</v>
      </c>
      <c r="F1101" s="2" t="s">
        <v>1728</v>
      </c>
      <c r="G1101" s="2" t="s">
        <v>1688</v>
      </c>
      <c r="H1101">
        <v>2152</v>
      </c>
    </row>
    <row r="1102" spans="1:8" hidden="1">
      <c r="A1102" s="2" t="s">
        <v>3025</v>
      </c>
      <c r="B1102">
        <v>2019</v>
      </c>
      <c r="C1102">
        <v>61602575</v>
      </c>
      <c r="D1102" s="2"/>
      <c r="E1102" s="2" t="s">
        <v>4785</v>
      </c>
      <c r="F1102" s="2" t="s">
        <v>1731</v>
      </c>
      <c r="G1102" s="2" t="s">
        <v>1688</v>
      </c>
      <c r="H1102">
        <v>1</v>
      </c>
    </row>
    <row r="1103" spans="1:8" hidden="1">
      <c r="A1103" s="2" t="s">
        <v>3025</v>
      </c>
      <c r="B1103">
        <v>2019</v>
      </c>
      <c r="C1103">
        <v>61601135</v>
      </c>
      <c r="D1103" s="2" t="s">
        <v>4062</v>
      </c>
      <c r="E1103" s="2" t="s">
        <v>1733</v>
      </c>
      <c r="F1103" s="2" t="s">
        <v>1734</v>
      </c>
      <c r="G1103" s="2" t="s">
        <v>1688</v>
      </c>
      <c r="H1103">
        <v>25</v>
      </c>
    </row>
    <row r="1104" spans="1:8" hidden="1">
      <c r="A1104" s="2" t="s">
        <v>3025</v>
      </c>
      <c r="B1104">
        <v>2019</v>
      </c>
      <c r="C1104">
        <v>61604542</v>
      </c>
      <c r="D1104" s="2" t="s">
        <v>4068</v>
      </c>
      <c r="E1104" s="2" t="s">
        <v>4786</v>
      </c>
      <c r="F1104" s="2" t="s">
        <v>4787</v>
      </c>
      <c r="G1104" s="2" t="s">
        <v>1688</v>
      </c>
      <c r="H1104">
        <v>3</v>
      </c>
    </row>
    <row r="1105" spans="1:8" hidden="1">
      <c r="A1105" s="2" t="s">
        <v>3025</v>
      </c>
      <c r="B1105">
        <v>2019</v>
      </c>
      <c r="C1105">
        <v>43102394</v>
      </c>
      <c r="D1105" s="2" t="s">
        <v>1741</v>
      </c>
      <c r="E1105" s="2" t="s">
        <v>1739</v>
      </c>
      <c r="F1105" s="2" t="s">
        <v>1740</v>
      </c>
      <c r="G1105" s="2" t="s">
        <v>1688</v>
      </c>
      <c r="H1105">
        <v>13</v>
      </c>
    </row>
    <row r="1106" spans="1:8" hidden="1">
      <c r="A1106" s="2" t="s">
        <v>3025</v>
      </c>
      <c r="B1106">
        <v>2019</v>
      </c>
      <c r="C1106">
        <v>43403691</v>
      </c>
      <c r="D1106" s="2" t="s">
        <v>4071</v>
      </c>
      <c r="E1106" s="2" t="s">
        <v>4788</v>
      </c>
      <c r="F1106" s="2" t="s">
        <v>4789</v>
      </c>
      <c r="G1106" s="2" t="s">
        <v>1688</v>
      </c>
      <c r="H1106">
        <v>2</v>
      </c>
    </row>
    <row r="1107" spans="1:8" hidden="1">
      <c r="A1107" s="2" t="s">
        <v>3025</v>
      </c>
      <c r="B1107">
        <v>2019</v>
      </c>
      <c r="C1107">
        <v>43406248</v>
      </c>
      <c r="D1107" s="2" t="s">
        <v>4074</v>
      </c>
      <c r="E1107" s="2" t="s">
        <v>1742</v>
      </c>
      <c r="F1107" s="2" t="s">
        <v>1743</v>
      </c>
      <c r="G1107" s="2" t="s">
        <v>1688</v>
      </c>
      <c r="H1107">
        <v>13</v>
      </c>
    </row>
    <row r="1108" spans="1:8" hidden="1">
      <c r="A1108" s="2" t="s">
        <v>3025</v>
      </c>
      <c r="B1108">
        <v>2019</v>
      </c>
      <c r="C1108">
        <v>43404791</v>
      </c>
      <c r="D1108" s="2" t="s">
        <v>4075</v>
      </c>
      <c r="E1108" s="2" t="s">
        <v>4790</v>
      </c>
      <c r="F1108" s="2" t="s">
        <v>3703</v>
      </c>
      <c r="G1108" s="2" t="s">
        <v>1750</v>
      </c>
      <c r="H1108">
        <v>43</v>
      </c>
    </row>
    <row r="1109" spans="1:8" hidden="1">
      <c r="A1109" s="2" t="s">
        <v>3025</v>
      </c>
      <c r="B1109">
        <v>2019</v>
      </c>
      <c r="C1109">
        <v>43103870</v>
      </c>
      <c r="D1109" s="2" t="s">
        <v>1751</v>
      </c>
      <c r="E1109" s="2" t="s">
        <v>4791</v>
      </c>
      <c r="F1109" s="2" t="s">
        <v>679</v>
      </c>
      <c r="G1109" s="2" t="s">
        <v>1750</v>
      </c>
      <c r="H1109">
        <v>18</v>
      </c>
    </row>
    <row r="1110" spans="1:8" hidden="1">
      <c r="A1110" s="2" t="s">
        <v>3025</v>
      </c>
      <c r="B1110">
        <v>2019</v>
      </c>
      <c r="C1110">
        <v>43406097</v>
      </c>
      <c r="D1110" s="2" t="s">
        <v>4077</v>
      </c>
      <c r="E1110" s="2" t="s">
        <v>1748</v>
      </c>
      <c r="F1110" s="2" t="s">
        <v>1749</v>
      </c>
      <c r="G1110" s="2" t="s">
        <v>1750</v>
      </c>
      <c r="H1110">
        <v>1</v>
      </c>
    </row>
    <row r="1111" spans="1:8" hidden="1">
      <c r="A1111" s="2" t="s">
        <v>3025</v>
      </c>
      <c r="B1111">
        <v>2019</v>
      </c>
      <c r="C1111">
        <v>43404950</v>
      </c>
      <c r="D1111" s="2" t="s">
        <v>4079</v>
      </c>
      <c r="E1111" s="2" t="s">
        <v>1752</v>
      </c>
      <c r="F1111" s="2" t="s">
        <v>1753</v>
      </c>
      <c r="G1111" s="2" t="s">
        <v>1750</v>
      </c>
      <c r="H1111">
        <v>22</v>
      </c>
    </row>
    <row r="1112" spans="1:8" hidden="1">
      <c r="A1112" s="2" t="s">
        <v>3025</v>
      </c>
      <c r="B1112">
        <v>2019</v>
      </c>
      <c r="C1112">
        <v>43404865</v>
      </c>
      <c r="D1112" s="2" t="s">
        <v>4080</v>
      </c>
      <c r="E1112" s="2" t="s">
        <v>4792</v>
      </c>
      <c r="F1112" s="2" t="s">
        <v>4793</v>
      </c>
      <c r="G1112" s="2" t="s">
        <v>1750</v>
      </c>
      <c r="H1112">
        <v>69</v>
      </c>
    </row>
    <row r="1113" spans="1:8" hidden="1">
      <c r="A1113" s="2" t="s">
        <v>3025</v>
      </c>
      <c r="B1113">
        <v>2019</v>
      </c>
      <c r="C1113">
        <v>43105898</v>
      </c>
      <c r="D1113" s="2" t="s">
        <v>4083</v>
      </c>
      <c r="E1113" s="2" t="s">
        <v>1755</v>
      </c>
      <c r="F1113" s="2" t="s">
        <v>1756</v>
      </c>
      <c r="G1113" s="2" t="s">
        <v>1750</v>
      </c>
      <c r="H1113">
        <v>23</v>
      </c>
    </row>
    <row r="1114" spans="1:8" hidden="1">
      <c r="A1114" s="2" t="s">
        <v>3025</v>
      </c>
      <c r="B1114">
        <v>2019</v>
      </c>
      <c r="C1114">
        <v>43405538</v>
      </c>
      <c r="D1114" s="2" t="s">
        <v>4086</v>
      </c>
      <c r="E1114" s="2" t="s">
        <v>4794</v>
      </c>
      <c r="F1114" s="2" t="s">
        <v>679</v>
      </c>
      <c r="G1114" s="2" t="s">
        <v>1750</v>
      </c>
      <c r="H1114">
        <v>39</v>
      </c>
    </row>
    <row r="1115" spans="1:8" hidden="1">
      <c r="A1115" s="2" t="s">
        <v>3025</v>
      </c>
      <c r="B1115">
        <v>2019</v>
      </c>
      <c r="C1115">
        <v>43403656</v>
      </c>
      <c r="D1115" s="2" t="s">
        <v>4089</v>
      </c>
      <c r="E1115" s="2" t="s">
        <v>4795</v>
      </c>
      <c r="F1115" s="2" t="s">
        <v>4796</v>
      </c>
      <c r="G1115" s="2" t="s">
        <v>1750</v>
      </c>
      <c r="H1115">
        <v>1</v>
      </c>
    </row>
    <row r="1116" spans="1:8" hidden="1">
      <c r="A1116" s="2" t="s">
        <v>3025</v>
      </c>
      <c r="B1116">
        <v>2019</v>
      </c>
      <c r="C1116">
        <v>43403105</v>
      </c>
      <c r="D1116" s="2" t="s">
        <v>1761</v>
      </c>
      <c r="E1116" s="2" t="s">
        <v>4797</v>
      </c>
      <c r="F1116" s="2" t="s">
        <v>2232</v>
      </c>
      <c r="G1116" s="2" t="s">
        <v>1750</v>
      </c>
      <c r="H1116">
        <v>6</v>
      </c>
    </row>
    <row r="1117" spans="1:8" hidden="1">
      <c r="A1117" s="2" t="s">
        <v>3025</v>
      </c>
      <c r="B1117">
        <v>2019</v>
      </c>
      <c r="C1117">
        <v>43403909</v>
      </c>
      <c r="D1117" s="2" t="s">
        <v>4092</v>
      </c>
      <c r="E1117" s="2" t="s">
        <v>4798</v>
      </c>
      <c r="F1117" s="2" t="s">
        <v>1703</v>
      </c>
      <c r="G1117" s="2" t="s">
        <v>1750</v>
      </c>
      <c r="H1117">
        <v>1</v>
      </c>
    </row>
    <row r="1118" spans="1:8" hidden="1">
      <c r="A1118" s="2" t="s">
        <v>3025</v>
      </c>
      <c r="B1118">
        <v>2019</v>
      </c>
      <c r="C1118">
        <v>43405649</v>
      </c>
      <c r="D1118" s="2" t="s">
        <v>4093</v>
      </c>
      <c r="E1118" s="2" t="s">
        <v>1762</v>
      </c>
      <c r="F1118" s="2" t="s">
        <v>122</v>
      </c>
      <c r="G1118" s="2" t="s">
        <v>1750</v>
      </c>
      <c r="H1118">
        <v>1</v>
      </c>
    </row>
    <row r="1119" spans="1:8" hidden="1">
      <c r="A1119" s="2" t="s">
        <v>3025</v>
      </c>
      <c r="B1119">
        <v>2019</v>
      </c>
      <c r="C1119">
        <v>43104897</v>
      </c>
      <c r="D1119" s="2" t="s">
        <v>1766</v>
      </c>
      <c r="E1119" s="2" t="s">
        <v>4799</v>
      </c>
      <c r="F1119" s="2" t="s">
        <v>4800</v>
      </c>
      <c r="G1119" s="2" t="s">
        <v>1750</v>
      </c>
      <c r="H1119">
        <v>5</v>
      </c>
    </row>
    <row r="1120" spans="1:8" hidden="1">
      <c r="A1120" s="2" t="s">
        <v>3025</v>
      </c>
      <c r="B1120">
        <v>2019</v>
      </c>
      <c r="C1120">
        <v>43106559</v>
      </c>
      <c r="D1120" s="2" t="s">
        <v>4097</v>
      </c>
      <c r="E1120" s="2" t="s">
        <v>4801</v>
      </c>
      <c r="F1120" s="2" t="s">
        <v>4802</v>
      </c>
      <c r="G1120" s="2" t="s">
        <v>1750</v>
      </c>
      <c r="H1120">
        <v>2</v>
      </c>
    </row>
    <row r="1121" spans="1:8" hidden="1">
      <c r="A1121" s="2" t="s">
        <v>3025</v>
      </c>
      <c r="B1121">
        <v>2019</v>
      </c>
      <c r="C1121">
        <v>43404700</v>
      </c>
      <c r="D1121" s="2" t="s">
        <v>1769</v>
      </c>
      <c r="E1121" s="2" t="s">
        <v>4803</v>
      </c>
      <c r="F1121" s="2" t="s">
        <v>1768</v>
      </c>
      <c r="G1121" s="2" t="s">
        <v>1750</v>
      </c>
      <c r="H1121">
        <v>8</v>
      </c>
    </row>
    <row r="1122" spans="1:8" hidden="1">
      <c r="A1122" s="2" t="s">
        <v>3025</v>
      </c>
      <c r="B1122">
        <v>2019</v>
      </c>
      <c r="C1122">
        <v>43403855</v>
      </c>
      <c r="D1122" s="2" t="s">
        <v>4101</v>
      </c>
      <c r="E1122" s="2" t="s">
        <v>4804</v>
      </c>
      <c r="F1122" s="2" t="s">
        <v>4805</v>
      </c>
      <c r="G1122" s="2" t="s">
        <v>1750</v>
      </c>
      <c r="H1122">
        <v>27</v>
      </c>
    </row>
    <row r="1123" spans="1:8" hidden="1">
      <c r="A1123" s="2" t="s">
        <v>3025</v>
      </c>
      <c r="B1123">
        <v>2019</v>
      </c>
      <c r="C1123">
        <v>43106863</v>
      </c>
      <c r="D1123" s="2" t="s">
        <v>4103</v>
      </c>
      <c r="E1123" s="2" t="s">
        <v>4806</v>
      </c>
      <c r="F1123" s="2" t="s">
        <v>3357</v>
      </c>
      <c r="G1123" s="2" t="s">
        <v>1750</v>
      </c>
      <c r="H1123">
        <v>2</v>
      </c>
    </row>
    <row r="1124" spans="1:8" hidden="1">
      <c r="A1124" s="2" t="s">
        <v>3025</v>
      </c>
      <c r="B1124">
        <v>2019</v>
      </c>
      <c r="C1124">
        <v>43403352</v>
      </c>
      <c r="D1124" s="2" t="s">
        <v>4104</v>
      </c>
      <c r="E1124" s="2" t="s">
        <v>4807</v>
      </c>
      <c r="F1124" s="2" t="s">
        <v>4808</v>
      </c>
      <c r="G1124" s="2" t="s">
        <v>1750</v>
      </c>
      <c r="H1124">
        <v>1</v>
      </c>
    </row>
    <row r="1125" spans="1:8" hidden="1">
      <c r="A1125" s="2" t="s">
        <v>3025</v>
      </c>
      <c r="B1125">
        <v>2019</v>
      </c>
      <c r="C1125">
        <v>43106635</v>
      </c>
      <c r="D1125" s="2" t="s">
        <v>4111</v>
      </c>
      <c r="E1125" s="2" t="s">
        <v>4809</v>
      </c>
      <c r="F1125" s="2" t="s">
        <v>4810</v>
      </c>
      <c r="G1125" s="2" t="s">
        <v>1750</v>
      </c>
      <c r="H1125">
        <v>7</v>
      </c>
    </row>
    <row r="1126" spans="1:8" hidden="1">
      <c r="A1126" s="2" t="s">
        <v>3025</v>
      </c>
      <c r="B1126">
        <v>2019</v>
      </c>
      <c r="C1126">
        <v>43106402</v>
      </c>
      <c r="D1126" s="2" t="s">
        <v>1778</v>
      </c>
      <c r="E1126" s="2" t="s">
        <v>4811</v>
      </c>
      <c r="F1126" s="2" t="s">
        <v>4812</v>
      </c>
      <c r="G1126" s="2" t="s">
        <v>1750</v>
      </c>
      <c r="H1126">
        <v>1</v>
      </c>
    </row>
    <row r="1127" spans="1:8" hidden="1">
      <c r="A1127" s="2" t="s">
        <v>3025</v>
      </c>
      <c r="B1127">
        <v>2019</v>
      </c>
      <c r="C1127">
        <v>43106423</v>
      </c>
      <c r="D1127" s="2" t="s">
        <v>1781</v>
      </c>
      <c r="E1127" s="2" t="s">
        <v>1776</v>
      </c>
      <c r="F1127" s="2" t="s">
        <v>1777</v>
      </c>
      <c r="G1127" s="2" t="s">
        <v>1750</v>
      </c>
      <c r="H1127">
        <v>22</v>
      </c>
    </row>
    <row r="1128" spans="1:8" hidden="1">
      <c r="A1128" s="2" t="s">
        <v>3025</v>
      </c>
      <c r="B1128">
        <v>2019</v>
      </c>
      <c r="C1128">
        <v>43405811</v>
      </c>
      <c r="D1128" s="2" t="s">
        <v>4116</v>
      </c>
      <c r="E1128" s="2" t="s">
        <v>4813</v>
      </c>
      <c r="F1128" s="2" t="s">
        <v>4814</v>
      </c>
      <c r="G1128" s="2" t="s">
        <v>1750</v>
      </c>
      <c r="H1128">
        <v>1</v>
      </c>
    </row>
    <row r="1129" spans="1:8" hidden="1">
      <c r="A1129" s="2" t="s">
        <v>3025</v>
      </c>
      <c r="B1129">
        <v>2019</v>
      </c>
      <c r="C1129">
        <v>43404861</v>
      </c>
      <c r="D1129" s="2" t="s">
        <v>1784</v>
      </c>
      <c r="E1129" s="2" t="s">
        <v>4815</v>
      </c>
      <c r="F1129" s="2" t="s">
        <v>4816</v>
      </c>
      <c r="G1129" s="2" t="s">
        <v>1750</v>
      </c>
      <c r="H1129">
        <v>1</v>
      </c>
    </row>
    <row r="1130" spans="1:8" hidden="1">
      <c r="A1130" s="2" t="s">
        <v>3025</v>
      </c>
      <c r="B1130">
        <v>2019</v>
      </c>
      <c r="C1130">
        <v>43106787</v>
      </c>
      <c r="D1130" s="2" t="s">
        <v>1787</v>
      </c>
      <c r="E1130" s="2" t="s">
        <v>1779</v>
      </c>
      <c r="F1130" s="2" t="s">
        <v>1780</v>
      </c>
      <c r="G1130" s="2" t="s">
        <v>1750</v>
      </c>
      <c r="H1130">
        <v>33</v>
      </c>
    </row>
    <row r="1131" spans="1:8" hidden="1">
      <c r="A1131" s="2" t="s">
        <v>3025</v>
      </c>
      <c r="B1131">
        <v>2019</v>
      </c>
      <c r="C1131">
        <v>43106917</v>
      </c>
      <c r="D1131" s="2" t="s">
        <v>4121</v>
      </c>
      <c r="E1131" s="2" t="s">
        <v>1782</v>
      </c>
      <c r="F1131" s="2" t="s">
        <v>1783</v>
      </c>
      <c r="G1131" s="2" t="s">
        <v>1750</v>
      </c>
      <c r="H1131">
        <v>7</v>
      </c>
    </row>
    <row r="1132" spans="1:8" hidden="1">
      <c r="A1132" s="2" t="s">
        <v>3025</v>
      </c>
      <c r="B1132">
        <v>2019</v>
      </c>
      <c r="C1132">
        <v>43405808</v>
      </c>
      <c r="D1132" s="2" t="s">
        <v>1793</v>
      </c>
      <c r="E1132" s="2" t="s">
        <v>4817</v>
      </c>
      <c r="F1132" s="2" t="s">
        <v>4818</v>
      </c>
      <c r="G1132" s="2" t="s">
        <v>1750</v>
      </c>
      <c r="H1132">
        <v>4</v>
      </c>
    </row>
    <row r="1133" spans="1:8" hidden="1">
      <c r="A1133" s="2" t="s">
        <v>3025</v>
      </c>
      <c r="B1133">
        <v>2019</v>
      </c>
      <c r="C1133">
        <v>43104803</v>
      </c>
      <c r="D1133" s="2" t="s">
        <v>4819</v>
      </c>
      <c r="E1133" s="2" t="s">
        <v>4820</v>
      </c>
      <c r="F1133" s="2" t="s">
        <v>1786</v>
      </c>
      <c r="G1133" s="2" t="s">
        <v>1750</v>
      </c>
      <c r="H1133">
        <v>38</v>
      </c>
    </row>
    <row r="1134" spans="1:8" hidden="1">
      <c r="A1134" s="2" t="s">
        <v>3025</v>
      </c>
      <c r="B1134">
        <v>2019</v>
      </c>
      <c r="C1134">
        <v>43403347</v>
      </c>
      <c r="D1134" s="2" t="s">
        <v>1799</v>
      </c>
      <c r="E1134" s="2" t="s">
        <v>1788</v>
      </c>
      <c r="F1134" s="2" t="s">
        <v>1789</v>
      </c>
      <c r="G1134" s="2" t="s">
        <v>1750</v>
      </c>
      <c r="H1134">
        <v>1</v>
      </c>
    </row>
    <row r="1135" spans="1:8" hidden="1">
      <c r="A1135" s="2" t="s">
        <v>3025</v>
      </c>
      <c r="B1135">
        <v>2019</v>
      </c>
      <c r="C1135">
        <v>43405691</v>
      </c>
      <c r="D1135" s="2" t="s">
        <v>1804</v>
      </c>
      <c r="E1135" s="2" t="s">
        <v>4821</v>
      </c>
      <c r="F1135" s="2" t="s">
        <v>4822</v>
      </c>
      <c r="G1135" s="2" t="s">
        <v>1750</v>
      </c>
      <c r="H1135">
        <v>1</v>
      </c>
    </row>
    <row r="1136" spans="1:8" hidden="1">
      <c r="A1136" s="2" t="s">
        <v>3025</v>
      </c>
      <c r="B1136">
        <v>2019</v>
      </c>
      <c r="C1136">
        <v>43404074</v>
      </c>
      <c r="D1136" s="2" t="s">
        <v>4124</v>
      </c>
      <c r="E1136" s="2" t="s">
        <v>1794</v>
      </c>
      <c r="F1136" s="2" t="s">
        <v>1795</v>
      </c>
      <c r="G1136" s="2" t="s">
        <v>1750</v>
      </c>
      <c r="H1136">
        <v>2</v>
      </c>
    </row>
    <row r="1137" spans="1:8" hidden="1">
      <c r="A1137" s="2" t="s">
        <v>3025</v>
      </c>
      <c r="B1137">
        <v>2019</v>
      </c>
      <c r="C1137">
        <v>43100615</v>
      </c>
      <c r="D1137" s="2" t="s">
        <v>4126</v>
      </c>
      <c r="E1137" s="2" t="s">
        <v>4823</v>
      </c>
      <c r="F1137" s="2" t="s">
        <v>4824</v>
      </c>
      <c r="G1137" s="2" t="s">
        <v>1750</v>
      </c>
      <c r="H1137">
        <v>1</v>
      </c>
    </row>
    <row r="1138" spans="1:8" hidden="1">
      <c r="A1138" s="2" t="s">
        <v>3025</v>
      </c>
      <c r="B1138">
        <v>2019</v>
      </c>
      <c r="C1138">
        <v>43405654</v>
      </c>
      <c r="D1138" s="2" t="s">
        <v>4127</v>
      </c>
      <c r="E1138" s="2" t="s">
        <v>1800</v>
      </c>
      <c r="F1138" s="2" t="s">
        <v>1795</v>
      </c>
      <c r="G1138" s="2" t="s">
        <v>1750</v>
      </c>
      <c r="H1138">
        <v>252</v>
      </c>
    </row>
    <row r="1139" spans="1:8" hidden="1">
      <c r="A1139" s="2" t="s">
        <v>3025</v>
      </c>
      <c r="B1139">
        <v>2019</v>
      </c>
      <c r="C1139">
        <v>43103635</v>
      </c>
      <c r="D1139" s="2" t="s">
        <v>1807</v>
      </c>
      <c r="E1139" s="2" t="s">
        <v>1805</v>
      </c>
      <c r="F1139" s="2" t="s">
        <v>1806</v>
      </c>
      <c r="G1139" s="2" t="s">
        <v>1750</v>
      </c>
      <c r="H1139">
        <v>26</v>
      </c>
    </row>
    <row r="1140" spans="1:8" hidden="1">
      <c r="A1140" s="2" t="s">
        <v>3025</v>
      </c>
      <c r="B1140">
        <v>2019</v>
      </c>
      <c r="C1140">
        <v>43437065</v>
      </c>
      <c r="D1140" s="2" t="s">
        <v>4132</v>
      </c>
      <c r="E1140" s="2" t="s">
        <v>4825</v>
      </c>
      <c r="F1140" s="2" t="s">
        <v>715</v>
      </c>
      <c r="G1140" s="2" t="s">
        <v>1750</v>
      </c>
      <c r="H1140">
        <v>1</v>
      </c>
    </row>
    <row r="1141" spans="1:8" hidden="1">
      <c r="A1141" s="2" t="s">
        <v>3025</v>
      </c>
      <c r="B1141">
        <v>2019</v>
      </c>
      <c r="C1141">
        <v>43104033</v>
      </c>
      <c r="D1141" s="2" t="s">
        <v>4134</v>
      </c>
      <c r="E1141" s="2" t="s">
        <v>4826</v>
      </c>
      <c r="F1141" s="2" t="s">
        <v>4827</v>
      </c>
      <c r="G1141" s="2" t="s">
        <v>1750</v>
      </c>
      <c r="H1141">
        <v>1</v>
      </c>
    </row>
    <row r="1142" spans="1:8" hidden="1">
      <c r="A1142" s="2" t="s">
        <v>3025</v>
      </c>
      <c r="B1142">
        <v>2019</v>
      </c>
      <c r="C1142">
        <v>43406167</v>
      </c>
      <c r="D1142" s="2" t="s">
        <v>4136</v>
      </c>
      <c r="E1142" s="2" t="s">
        <v>4828</v>
      </c>
      <c r="F1142" s="2" t="s">
        <v>4829</v>
      </c>
      <c r="G1142" s="2" t="s">
        <v>1750</v>
      </c>
      <c r="H1142">
        <v>2</v>
      </c>
    </row>
    <row r="1143" spans="1:8" hidden="1">
      <c r="A1143" s="2" t="s">
        <v>3025</v>
      </c>
      <c r="B1143">
        <v>2019</v>
      </c>
      <c r="C1143">
        <v>43106494</v>
      </c>
      <c r="D1143" s="2" t="s">
        <v>4139</v>
      </c>
      <c r="E1143" s="2" t="s">
        <v>1808</v>
      </c>
      <c r="F1143" s="2" t="s">
        <v>1809</v>
      </c>
      <c r="G1143" s="2" t="s">
        <v>1750</v>
      </c>
      <c r="H1143">
        <v>6</v>
      </c>
    </row>
    <row r="1144" spans="1:8" hidden="1">
      <c r="A1144" s="2" t="s">
        <v>3025</v>
      </c>
      <c r="B1144">
        <v>2019</v>
      </c>
      <c r="C1144">
        <v>43401741</v>
      </c>
      <c r="D1144" s="2" t="s">
        <v>1822</v>
      </c>
      <c r="E1144" s="2" t="s">
        <v>4830</v>
      </c>
      <c r="F1144" s="2" t="s">
        <v>4831</v>
      </c>
      <c r="G1144" s="2" t="s">
        <v>1750</v>
      </c>
      <c r="H1144">
        <v>7</v>
      </c>
    </row>
    <row r="1145" spans="1:8" hidden="1">
      <c r="A1145" s="2" t="s">
        <v>3025</v>
      </c>
      <c r="B1145">
        <v>2019</v>
      </c>
      <c r="C1145">
        <v>43103822</v>
      </c>
      <c r="D1145" s="2" t="s">
        <v>4143</v>
      </c>
      <c r="E1145" s="2" t="s">
        <v>4832</v>
      </c>
      <c r="F1145" s="2" t="s">
        <v>4833</v>
      </c>
      <c r="G1145" s="2" t="s">
        <v>1750</v>
      </c>
      <c r="H1145">
        <v>49</v>
      </c>
    </row>
    <row r="1146" spans="1:8" hidden="1">
      <c r="A1146" s="2" t="s">
        <v>3025</v>
      </c>
      <c r="B1146">
        <v>2019</v>
      </c>
      <c r="C1146">
        <v>43405665</v>
      </c>
      <c r="D1146" s="2" t="s">
        <v>1824</v>
      </c>
      <c r="E1146" s="2" t="s">
        <v>4834</v>
      </c>
      <c r="F1146" s="2" t="s">
        <v>868</v>
      </c>
      <c r="G1146" s="2" t="s">
        <v>1750</v>
      </c>
      <c r="H1146">
        <v>1</v>
      </c>
    </row>
    <row r="1147" spans="1:8" hidden="1">
      <c r="A1147" s="2" t="s">
        <v>3025</v>
      </c>
      <c r="B1147">
        <v>2019</v>
      </c>
      <c r="C1147">
        <v>43102967</v>
      </c>
      <c r="D1147" s="2" t="s">
        <v>4147</v>
      </c>
      <c r="E1147" s="2" t="s">
        <v>4835</v>
      </c>
      <c r="F1147" s="2" t="s">
        <v>1812</v>
      </c>
      <c r="G1147" s="2" t="s">
        <v>1750</v>
      </c>
      <c r="H1147">
        <v>2</v>
      </c>
    </row>
    <row r="1148" spans="1:8" hidden="1">
      <c r="A1148" s="2" t="s">
        <v>3025</v>
      </c>
      <c r="B1148">
        <v>2019</v>
      </c>
      <c r="C1148">
        <v>43406309</v>
      </c>
      <c r="D1148" s="2" t="s">
        <v>1829</v>
      </c>
      <c r="E1148" s="2" t="s">
        <v>1823</v>
      </c>
      <c r="F1148" s="2" t="s">
        <v>1780</v>
      </c>
      <c r="G1148" s="2" t="s">
        <v>1750</v>
      </c>
      <c r="H1148">
        <v>17</v>
      </c>
    </row>
    <row r="1149" spans="1:8" hidden="1">
      <c r="A1149" s="2" t="s">
        <v>3025</v>
      </c>
      <c r="B1149">
        <v>2019</v>
      </c>
      <c r="C1149">
        <v>43403501</v>
      </c>
      <c r="D1149" s="2" t="s">
        <v>4151</v>
      </c>
      <c r="E1149" s="2" t="s">
        <v>4836</v>
      </c>
      <c r="F1149" s="2" t="s">
        <v>4837</v>
      </c>
      <c r="G1149" s="2" t="s">
        <v>1750</v>
      </c>
      <c r="H1149">
        <v>2</v>
      </c>
    </row>
    <row r="1150" spans="1:8" hidden="1">
      <c r="A1150" s="2" t="s">
        <v>3025</v>
      </c>
      <c r="B1150">
        <v>2019</v>
      </c>
      <c r="C1150">
        <v>43403346</v>
      </c>
      <c r="D1150" s="2" t="s">
        <v>4154</v>
      </c>
      <c r="E1150" s="2" t="s">
        <v>1825</v>
      </c>
      <c r="F1150" s="2" t="s">
        <v>4838</v>
      </c>
      <c r="G1150" s="2" t="s">
        <v>1750</v>
      </c>
      <c r="H1150">
        <v>6</v>
      </c>
    </row>
    <row r="1151" spans="1:8" hidden="1">
      <c r="A1151" s="2" t="s">
        <v>3025</v>
      </c>
      <c r="B1151">
        <v>2019</v>
      </c>
      <c r="C1151">
        <v>43103686</v>
      </c>
      <c r="D1151" s="2" t="s">
        <v>4157</v>
      </c>
      <c r="E1151" s="2" t="s">
        <v>4839</v>
      </c>
      <c r="F1151" s="2" t="s">
        <v>1103</v>
      </c>
      <c r="G1151" s="2" t="s">
        <v>1750</v>
      </c>
      <c r="H1151">
        <v>5</v>
      </c>
    </row>
    <row r="1152" spans="1:8" hidden="1">
      <c r="A1152" s="2" t="s">
        <v>3025</v>
      </c>
      <c r="B1152">
        <v>2019</v>
      </c>
      <c r="C1152">
        <v>43404665</v>
      </c>
      <c r="D1152" s="2" t="s">
        <v>4159</v>
      </c>
      <c r="E1152" s="2" t="s">
        <v>1830</v>
      </c>
      <c r="F1152" s="2" t="s">
        <v>1831</v>
      </c>
      <c r="G1152" s="2" t="s">
        <v>1750</v>
      </c>
      <c r="H1152">
        <v>528</v>
      </c>
    </row>
    <row r="1153" spans="1:8" hidden="1">
      <c r="A1153" s="2" t="s">
        <v>3025</v>
      </c>
      <c r="B1153">
        <v>2019</v>
      </c>
      <c r="C1153">
        <v>82309715</v>
      </c>
      <c r="D1153" s="2" t="s">
        <v>4161</v>
      </c>
      <c r="E1153" s="2" t="s">
        <v>4840</v>
      </c>
      <c r="F1153" s="2" t="s">
        <v>4841</v>
      </c>
      <c r="G1153" s="2" t="s">
        <v>1750</v>
      </c>
      <c r="H1153">
        <v>6</v>
      </c>
    </row>
    <row r="1154" spans="1:8" hidden="1">
      <c r="A1154" s="2" t="s">
        <v>3025</v>
      </c>
      <c r="B1154">
        <v>2019</v>
      </c>
      <c r="C1154">
        <v>82303270</v>
      </c>
      <c r="D1154" s="2" t="s">
        <v>4163</v>
      </c>
      <c r="E1154" s="2" t="s">
        <v>4842</v>
      </c>
      <c r="F1154" s="2" t="s">
        <v>2847</v>
      </c>
      <c r="G1154" s="2" t="s">
        <v>1750</v>
      </c>
      <c r="H1154">
        <v>1</v>
      </c>
    </row>
    <row r="1155" spans="1:8" hidden="1">
      <c r="A1155" s="2" t="s">
        <v>3025</v>
      </c>
      <c r="B1155">
        <v>2019</v>
      </c>
      <c r="C1155">
        <v>82508153</v>
      </c>
      <c r="D1155" s="2" t="s">
        <v>2076</v>
      </c>
      <c r="E1155" s="2" t="s">
        <v>4843</v>
      </c>
      <c r="F1155" s="2" t="s">
        <v>1131</v>
      </c>
      <c r="G1155" s="2" t="s">
        <v>1750</v>
      </c>
      <c r="H1155">
        <v>1</v>
      </c>
    </row>
    <row r="1156" spans="1:8" hidden="1">
      <c r="A1156" s="2" t="s">
        <v>3025</v>
      </c>
      <c r="B1156">
        <v>2019</v>
      </c>
      <c r="C1156">
        <v>82303130</v>
      </c>
      <c r="D1156" s="2" t="s">
        <v>3007</v>
      </c>
      <c r="E1156" s="2" t="s">
        <v>4844</v>
      </c>
      <c r="F1156" s="2" t="s">
        <v>1691</v>
      </c>
      <c r="G1156" s="2" t="s">
        <v>1750</v>
      </c>
      <c r="H1156">
        <v>1</v>
      </c>
    </row>
    <row r="1157" spans="1:8" hidden="1">
      <c r="A1157" s="2" t="s">
        <v>3025</v>
      </c>
      <c r="B1157">
        <v>2019</v>
      </c>
      <c r="C1157">
        <v>82309795</v>
      </c>
      <c r="D1157" s="2" t="s">
        <v>4166</v>
      </c>
      <c r="E1157" s="2" t="s">
        <v>4845</v>
      </c>
      <c r="F1157" s="2" t="s">
        <v>683</v>
      </c>
      <c r="G1157" s="2" t="s">
        <v>1750</v>
      </c>
      <c r="H1157">
        <v>1</v>
      </c>
    </row>
    <row r="1158" spans="1:8" hidden="1">
      <c r="A1158" s="2" t="s">
        <v>3025</v>
      </c>
      <c r="B1158">
        <v>2019</v>
      </c>
      <c r="C1158">
        <v>15704477</v>
      </c>
      <c r="D1158" s="2" t="s">
        <v>2089</v>
      </c>
      <c r="E1158" s="2" t="s">
        <v>4846</v>
      </c>
      <c r="F1158" s="2" t="s">
        <v>4847</v>
      </c>
      <c r="G1158" s="2" t="s">
        <v>1750</v>
      </c>
      <c r="H1158">
        <v>2</v>
      </c>
    </row>
    <row r="1159" spans="1:8" hidden="1">
      <c r="A1159" s="2" t="s">
        <v>3025</v>
      </c>
      <c r="B1159">
        <v>2019</v>
      </c>
      <c r="C1159">
        <v>15704502</v>
      </c>
      <c r="D1159" s="2" t="s">
        <v>4178</v>
      </c>
      <c r="E1159" s="2" t="s">
        <v>1839</v>
      </c>
      <c r="F1159" s="2" t="s">
        <v>1691</v>
      </c>
      <c r="G1159" s="2" t="s">
        <v>1750</v>
      </c>
      <c r="H1159">
        <v>11</v>
      </c>
    </row>
    <row r="1160" spans="1:8" hidden="1">
      <c r="A1160" s="2" t="s">
        <v>3025</v>
      </c>
      <c r="B1160">
        <v>2019</v>
      </c>
      <c r="C1160">
        <v>15703141</v>
      </c>
      <c r="D1160" s="2" t="s">
        <v>2097</v>
      </c>
      <c r="E1160" s="2" t="s">
        <v>1841</v>
      </c>
      <c r="F1160" s="2" t="s">
        <v>1842</v>
      </c>
      <c r="G1160" s="2" t="s">
        <v>1750</v>
      </c>
      <c r="H1160">
        <v>1</v>
      </c>
    </row>
    <row r="1161" spans="1:8" hidden="1">
      <c r="A1161" s="2" t="s">
        <v>3025</v>
      </c>
      <c r="B1161">
        <v>2019</v>
      </c>
      <c r="C1161">
        <v>15703200</v>
      </c>
      <c r="D1161" s="2" t="s">
        <v>4182</v>
      </c>
      <c r="E1161" s="2" t="s">
        <v>1844</v>
      </c>
      <c r="F1161" s="2" t="s">
        <v>1845</v>
      </c>
      <c r="G1161" s="2" t="s">
        <v>1750</v>
      </c>
      <c r="H1161">
        <v>17</v>
      </c>
    </row>
    <row r="1162" spans="1:8" hidden="1">
      <c r="A1162" s="2" t="s">
        <v>3025</v>
      </c>
      <c r="B1162">
        <v>2019</v>
      </c>
      <c r="C1162">
        <v>15706312</v>
      </c>
      <c r="D1162" s="2" t="s">
        <v>4183</v>
      </c>
      <c r="E1162" s="2" t="s">
        <v>4848</v>
      </c>
      <c r="F1162" s="2" t="s">
        <v>1786</v>
      </c>
      <c r="G1162" s="2" t="s">
        <v>1750</v>
      </c>
      <c r="H1162">
        <v>1</v>
      </c>
    </row>
    <row r="1163" spans="1:8" hidden="1">
      <c r="A1163" s="2" t="s">
        <v>3025</v>
      </c>
      <c r="B1163">
        <v>2019</v>
      </c>
      <c r="C1163">
        <v>15703422</v>
      </c>
      <c r="D1163" s="2" t="s">
        <v>4849</v>
      </c>
      <c r="E1163" s="2" t="s">
        <v>4850</v>
      </c>
      <c r="F1163" s="2" t="s">
        <v>3368</v>
      </c>
      <c r="G1163" s="2" t="s">
        <v>1750</v>
      </c>
      <c r="H1163">
        <v>16</v>
      </c>
    </row>
    <row r="1164" spans="1:8" hidden="1">
      <c r="A1164" s="2" t="s">
        <v>3025</v>
      </c>
      <c r="B1164">
        <v>2019</v>
      </c>
      <c r="C1164">
        <v>15705275</v>
      </c>
      <c r="D1164" s="2" t="s">
        <v>2103</v>
      </c>
      <c r="E1164" s="2" t="s">
        <v>4851</v>
      </c>
      <c r="F1164" s="2" t="s">
        <v>4852</v>
      </c>
      <c r="G1164" s="2" t="s">
        <v>1750</v>
      </c>
      <c r="H1164">
        <v>1</v>
      </c>
    </row>
    <row r="1165" spans="1:8" hidden="1">
      <c r="A1165" s="2" t="s">
        <v>3025</v>
      </c>
      <c r="B1165">
        <v>2019</v>
      </c>
      <c r="C1165">
        <v>15706258</v>
      </c>
      <c r="D1165" s="2" t="s">
        <v>4853</v>
      </c>
      <c r="E1165" s="2" t="s">
        <v>4854</v>
      </c>
      <c r="F1165" s="2" t="s">
        <v>4855</v>
      </c>
      <c r="G1165" s="2" t="s">
        <v>1750</v>
      </c>
      <c r="H1165">
        <v>44</v>
      </c>
    </row>
    <row r="1166" spans="1:8" hidden="1">
      <c r="A1166" s="2" t="s">
        <v>3025</v>
      </c>
      <c r="B1166">
        <v>2019</v>
      </c>
      <c r="C1166">
        <v>15705851</v>
      </c>
      <c r="D1166" s="2" t="s">
        <v>4186</v>
      </c>
      <c r="E1166" s="2" t="s">
        <v>1853</v>
      </c>
      <c r="F1166" s="2" t="s">
        <v>122</v>
      </c>
      <c r="G1166" s="2" t="s">
        <v>1750</v>
      </c>
      <c r="H1166">
        <v>22300</v>
      </c>
    </row>
    <row r="1167" spans="1:8" hidden="1">
      <c r="A1167" s="2" t="s">
        <v>3025</v>
      </c>
      <c r="B1167">
        <v>2019</v>
      </c>
      <c r="C1167">
        <v>15702581</v>
      </c>
      <c r="D1167" s="2" t="s">
        <v>4187</v>
      </c>
      <c r="E1167" s="2" t="s">
        <v>4856</v>
      </c>
      <c r="F1167" s="2" t="s">
        <v>3731</v>
      </c>
      <c r="G1167" s="2" t="s">
        <v>1750</v>
      </c>
      <c r="H1167">
        <v>2</v>
      </c>
    </row>
    <row r="1168" spans="1:8" hidden="1">
      <c r="A1168" s="2" t="s">
        <v>3025</v>
      </c>
      <c r="B1168">
        <v>2019</v>
      </c>
      <c r="C1168">
        <v>15706540</v>
      </c>
      <c r="D1168" s="2" t="s">
        <v>2111</v>
      </c>
      <c r="E1168" s="2" t="s">
        <v>1855</v>
      </c>
      <c r="F1168" s="2" t="s">
        <v>1856</v>
      </c>
      <c r="G1168" s="2" t="s">
        <v>1750</v>
      </c>
      <c r="H1168">
        <v>6</v>
      </c>
    </row>
    <row r="1169" spans="1:8" hidden="1">
      <c r="A1169" s="2" t="s">
        <v>3025</v>
      </c>
      <c r="B1169">
        <v>2019</v>
      </c>
      <c r="C1169">
        <v>15706379</v>
      </c>
      <c r="D1169" s="2" t="s">
        <v>4192</v>
      </c>
      <c r="E1169" s="2" t="s">
        <v>1858</v>
      </c>
      <c r="F1169" s="2" t="s">
        <v>1859</v>
      </c>
      <c r="G1169" s="2" t="s">
        <v>1750</v>
      </c>
      <c r="H1169">
        <v>4</v>
      </c>
    </row>
    <row r="1170" spans="1:8" hidden="1">
      <c r="A1170" s="2" t="s">
        <v>3025</v>
      </c>
      <c r="B1170">
        <v>2019</v>
      </c>
      <c r="C1170">
        <v>15705409</v>
      </c>
      <c r="D1170" s="2" t="s">
        <v>2112</v>
      </c>
      <c r="E1170" s="2" t="s">
        <v>4857</v>
      </c>
      <c r="F1170" s="2" t="s">
        <v>4858</v>
      </c>
      <c r="G1170" s="2" t="s">
        <v>1750</v>
      </c>
      <c r="H1170">
        <v>20</v>
      </c>
    </row>
    <row r="1171" spans="1:8" hidden="1">
      <c r="A1171" s="2" t="s">
        <v>3025</v>
      </c>
      <c r="B1171">
        <v>2019</v>
      </c>
      <c r="C1171">
        <v>15701803</v>
      </c>
      <c r="D1171" s="2" t="s">
        <v>2114</v>
      </c>
      <c r="E1171" s="2" t="s">
        <v>4859</v>
      </c>
      <c r="F1171" s="2" t="s">
        <v>4860</v>
      </c>
      <c r="G1171" s="2" t="s">
        <v>1750</v>
      </c>
      <c r="H1171">
        <v>6</v>
      </c>
    </row>
    <row r="1172" spans="1:8" hidden="1">
      <c r="A1172" s="2" t="s">
        <v>3025</v>
      </c>
      <c r="B1172">
        <v>2019</v>
      </c>
      <c r="C1172">
        <v>15705130</v>
      </c>
      <c r="D1172" s="2" t="s">
        <v>2116</v>
      </c>
      <c r="E1172" s="2" t="s">
        <v>4861</v>
      </c>
      <c r="F1172" s="2" t="s">
        <v>4808</v>
      </c>
      <c r="G1172" s="2" t="s">
        <v>1750</v>
      </c>
      <c r="H1172">
        <v>49</v>
      </c>
    </row>
    <row r="1173" spans="1:8" hidden="1">
      <c r="A1173" s="2" t="s">
        <v>3025</v>
      </c>
      <c r="B1173">
        <v>2019</v>
      </c>
      <c r="C1173">
        <v>15706434</v>
      </c>
      <c r="D1173" s="2" t="s">
        <v>4198</v>
      </c>
      <c r="E1173" s="2" t="s">
        <v>4862</v>
      </c>
      <c r="F1173" s="2" t="s">
        <v>1865</v>
      </c>
      <c r="G1173" s="2" t="s">
        <v>1750</v>
      </c>
      <c r="H1173">
        <v>4</v>
      </c>
    </row>
    <row r="1174" spans="1:8" hidden="1">
      <c r="A1174" s="2" t="s">
        <v>3025</v>
      </c>
      <c r="B1174">
        <v>2019</v>
      </c>
      <c r="C1174">
        <v>15706528</v>
      </c>
      <c r="D1174" s="2" t="s">
        <v>4200</v>
      </c>
      <c r="E1174" s="2" t="s">
        <v>1867</v>
      </c>
      <c r="F1174" s="2" t="s">
        <v>1868</v>
      </c>
      <c r="G1174" s="2" t="s">
        <v>1750</v>
      </c>
      <c r="H1174">
        <v>8</v>
      </c>
    </row>
    <row r="1175" spans="1:8" hidden="1">
      <c r="A1175" s="2" t="s">
        <v>3025</v>
      </c>
      <c r="B1175">
        <v>2019</v>
      </c>
      <c r="C1175">
        <v>15706187</v>
      </c>
      <c r="D1175" s="2" t="s">
        <v>2120</v>
      </c>
      <c r="E1175" s="2" t="s">
        <v>1870</v>
      </c>
      <c r="F1175" s="2" t="s">
        <v>4863</v>
      </c>
      <c r="G1175" s="2" t="s">
        <v>1750</v>
      </c>
      <c r="H1175">
        <v>1</v>
      </c>
    </row>
    <row r="1176" spans="1:8" hidden="1">
      <c r="A1176" s="2" t="s">
        <v>3025</v>
      </c>
      <c r="B1176">
        <v>2019</v>
      </c>
      <c r="C1176">
        <v>15705090</v>
      </c>
      <c r="D1176" s="2" t="s">
        <v>2122</v>
      </c>
      <c r="E1176" s="2" t="s">
        <v>4864</v>
      </c>
      <c r="F1176" s="2" t="s">
        <v>3291</v>
      </c>
      <c r="G1176" s="2" t="s">
        <v>1750</v>
      </c>
      <c r="H1176">
        <v>350</v>
      </c>
    </row>
    <row r="1177" spans="1:8" hidden="1">
      <c r="A1177" s="2" t="s">
        <v>3025</v>
      </c>
      <c r="B1177">
        <v>2019</v>
      </c>
      <c r="C1177">
        <v>15703969</v>
      </c>
      <c r="D1177" s="2" t="s">
        <v>4865</v>
      </c>
      <c r="E1177" s="2" t="s">
        <v>4866</v>
      </c>
      <c r="F1177" s="2" t="s">
        <v>4867</v>
      </c>
      <c r="G1177" s="2" t="s">
        <v>1750</v>
      </c>
      <c r="H1177">
        <v>2</v>
      </c>
    </row>
    <row r="1178" spans="1:8" hidden="1">
      <c r="A1178" s="2" t="s">
        <v>3025</v>
      </c>
      <c r="B1178">
        <v>2019</v>
      </c>
      <c r="C1178">
        <v>15705674</v>
      </c>
      <c r="D1178" s="2" t="s">
        <v>4205</v>
      </c>
      <c r="E1178" s="2" t="s">
        <v>4868</v>
      </c>
      <c r="F1178" s="2" t="s">
        <v>1383</v>
      </c>
      <c r="G1178" s="2" t="s">
        <v>1750</v>
      </c>
      <c r="H1178">
        <v>4</v>
      </c>
    </row>
    <row r="1179" spans="1:8" hidden="1">
      <c r="A1179" s="2" t="s">
        <v>3025</v>
      </c>
      <c r="B1179">
        <v>2019</v>
      </c>
      <c r="C1179">
        <v>15702546</v>
      </c>
      <c r="D1179" s="2" t="s">
        <v>4207</v>
      </c>
      <c r="E1179" s="2" t="s">
        <v>4869</v>
      </c>
      <c r="F1179" s="2" t="s">
        <v>4870</v>
      </c>
      <c r="G1179" s="2" t="s">
        <v>1750</v>
      </c>
      <c r="H1179">
        <v>2</v>
      </c>
    </row>
    <row r="1180" spans="1:8" hidden="1">
      <c r="A1180" s="2" t="s">
        <v>3025</v>
      </c>
      <c r="B1180">
        <v>2019</v>
      </c>
      <c r="C1180">
        <v>15702946</v>
      </c>
      <c r="D1180" s="2" t="s">
        <v>4208</v>
      </c>
      <c r="E1180" s="2" t="s">
        <v>1873</v>
      </c>
      <c r="F1180" s="2" t="s">
        <v>1874</v>
      </c>
      <c r="G1180" s="2" t="s">
        <v>1875</v>
      </c>
      <c r="H1180">
        <v>2</v>
      </c>
    </row>
    <row r="1181" spans="1:8" hidden="1">
      <c r="A1181" s="2" t="s">
        <v>3025</v>
      </c>
      <c r="B1181">
        <v>2019</v>
      </c>
      <c r="C1181">
        <v>15704597</v>
      </c>
      <c r="D1181" s="2" t="s">
        <v>4209</v>
      </c>
      <c r="E1181" s="2" t="s">
        <v>4871</v>
      </c>
      <c r="F1181" s="2" t="s">
        <v>4872</v>
      </c>
      <c r="G1181" s="2" t="s">
        <v>1875</v>
      </c>
      <c r="H1181">
        <v>2</v>
      </c>
    </row>
    <row r="1182" spans="1:8" hidden="1">
      <c r="A1182" s="2" t="s">
        <v>3025</v>
      </c>
      <c r="B1182">
        <v>2019</v>
      </c>
      <c r="C1182">
        <v>15706316</v>
      </c>
      <c r="D1182" s="2" t="s">
        <v>2126</v>
      </c>
      <c r="E1182" s="2" t="s">
        <v>4873</v>
      </c>
      <c r="F1182" s="2" t="s">
        <v>1878</v>
      </c>
      <c r="G1182" s="2" t="s">
        <v>1875</v>
      </c>
      <c r="H1182">
        <v>55</v>
      </c>
    </row>
    <row r="1183" spans="1:8" hidden="1">
      <c r="A1183" s="2" t="s">
        <v>3025</v>
      </c>
      <c r="B1183">
        <v>2019</v>
      </c>
      <c r="C1183">
        <v>15705536</v>
      </c>
      <c r="D1183" s="2" t="s">
        <v>2129</v>
      </c>
      <c r="E1183" s="2" t="s">
        <v>4874</v>
      </c>
      <c r="F1183" s="2" t="s">
        <v>4875</v>
      </c>
      <c r="G1183" s="2" t="s">
        <v>1875</v>
      </c>
      <c r="H1183">
        <v>5</v>
      </c>
    </row>
    <row r="1184" spans="1:8" hidden="1">
      <c r="A1184" s="2" t="s">
        <v>3025</v>
      </c>
      <c r="B1184">
        <v>2019</v>
      </c>
      <c r="C1184">
        <v>15705879</v>
      </c>
      <c r="D1184" s="2" t="s">
        <v>2130</v>
      </c>
      <c r="E1184" s="2" t="s">
        <v>4876</v>
      </c>
      <c r="F1184" s="2" t="s">
        <v>1878</v>
      </c>
      <c r="G1184" s="2" t="s">
        <v>1875</v>
      </c>
      <c r="H1184">
        <v>3</v>
      </c>
    </row>
    <row r="1185" spans="1:8" hidden="1">
      <c r="A1185" s="2" t="s">
        <v>3025</v>
      </c>
      <c r="B1185">
        <v>2019</v>
      </c>
      <c r="C1185">
        <v>15705175</v>
      </c>
      <c r="D1185" s="2" t="s">
        <v>4215</v>
      </c>
      <c r="E1185" s="2" t="s">
        <v>4877</v>
      </c>
      <c r="F1185" s="2" t="s">
        <v>801</v>
      </c>
      <c r="G1185" s="2" t="s">
        <v>1875</v>
      </c>
      <c r="H1185">
        <v>8</v>
      </c>
    </row>
    <row r="1186" spans="1:8" hidden="1">
      <c r="A1186" s="2" t="s">
        <v>3025</v>
      </c>
      <c r="B1186">
        <v>2019</v>
      </c>
      <c r="C1186">
        <v>15703868</v>
      </c>
      <c r="D1186" s="2" t="s">
        <v>4216</v>
      </c>
      <c r="E1186" s="2" t="s">
        <v>4878</v>
      </c>
      <c r="F1186" s="2" t="s">
        <v>4879</v>
      </c>
      <c r="G1186" s="2" t="s">
        <v>1875</v>
      </c>
      <c r="H1186">
        <v>20</v>
      </c>
    </row>
    <row r="1187" spans="1:8" hidden="1">
      <c r="A1187" s="2" t="s">
        <v>3025</v>
      </c>
      <c r="B1187">
        <v>2019</v>
      </c>
      <c r="C1187">
        <v>15706163</v>
      </c>
      <c r="D1187" s="2" t="s">
        <v>2132</v>
      </c>
      <c r="E1187" s="2" t="s">
        <v>4880</v>
      </c>
      <c r="F1187" s="2" t="s">
        <v>2201</v>
      </c>
      <c r="G1187" s="2" t="s">
        <v>1875</v>
      </c>
      <c r="H1187">
        <v>1</v>
      </c>
    </row>
    <row r="1188" spans="1:8" hidden="1">
      <c r="A1188" s="2" t="s">
        <v>3025</v>
      </c>
      <c r="B1188">
        <v>2019</v>
      </c>
      <c r="C1188">
        <v>15704483</v>
      </c>
      <c r="D1188" s="2" t="s">
        <v>2135</v>
      </c>
      <c r="E1188" s="2" t="s">
        <v>4881</v>
      </c>
      <c r="F1188" s="2" t="s">
        <v>4882</v>
      </c>
      <c r="G1188" s="2" t="s">
        <v>1875</v>
      </c>
      <c r="H1188">
        <v>3</v>
      </c>
    </row>
    <row r="1189" spans="1:8" hidden="1">
      <c r="A1189" s="2" t="s">
        <v>3025</v>
      </c>
      <c r="B1189">
        <v>2019</v>
      </c>
      <c r="C1189">
        <v>34601260</v>
      </c>
      <c r="D1189" s="2" t="s">
        <v>4223</v>
      </c>
      <c r="E1189" s="2" t="s">
        <v>1888</v>
      </c>
      <c r="F1189" s="2" t="s">
        <v>4883</v>
      </c>
      <c r="G1189" s="2" t="s">
        <v>1875</v>
      </c>
      <c r="H1189">
        <v>2</v>
      </c>
    </row>
    <row r="1190" spans="1:8" hidden="1">
      <c r="A1190" s="2" t="s">
        <v>3025</v>
      </c>
      <c r="B1190">
        <v>2019</v>
      </c>
      <c r="C1190">
        <v>34601672</v>
      </c>
      <c r="D1190" s="2" t="s">
        <v>4226</v>
      </c>
      <c r="E1190" s="2" t="s">
        <v>4884</v>
      </c>
      <c r="F1190" s="2" t="s">
        <v>4879</v>
      </c>
      <c r="G1190" s="2" t="s">
        <v>1875</v>
      </c>
      <c r="H1190">
        <v>12</v>
      </c>
    </row>
    <row r="1191" spans="1:8" hidden="1">
      <c r="A1191" s="2" t="s">
        <v>3025</v>
      </c>
      <c r="B1191">
        <v>2019</v>
      </c>
      <c r="C1191">
        <v>34633475</v>
      </c>
      <c r="D1191" s="2" t="s">
        <v>4229</v>
      </c>
      <c r="E1191" s="2" t="s">
        <v>4885</v>
      </c>
      <c r="F1191" s="2" t="s">
        <v>4886</v>
      </c>
      <c r="G1191" s="2" t="s">
        <v>1875</v>
      </c>
      <c r="H1191">
        <v>1</v>
      </c>
    </row>
    <row r="1192" spans="1:8" hidden="1">
      <c r="A1192" s="2" t="s">
        <v>3025</v>
      </c>
      <c r="B1192">
        <v>2019</v>
      </c>
      <c r="C1192">
        <v>34601550</v>
      </c>
      <c r="D1192" s="2" t="s">
        <v>4230</v>
      </c>
      <c r="E1192" s="2" t="s">
        <v>4887</v>
      </c>
      <c r="F1192" s="2" t="s">
        <v>4888</v>
      </c>
      <c r="G1192" s="2" t="s">
        <v>1875</v>
      </c>
      <c r="H1192">
        <v>1</v>
      </c>
    </row>
    <row r="1193" spans="1:8" hidden="1">
      <c r="A1193" s="2" t="s">
        <v>3025</v>
      </c>
      <c r="B1193">
        <v>2019</v>
      </c>
      <c r="C1193">
        <v>34601173</v>
      </c>
      <c r="D1193" s="2" t="s">
        <v>4233</v>
      </c>
      <c r="E1193" s="2" t="s">
        <v>4885</v>
      </c>
      <c r="F1193" s="2" t="s">
        <v>4886</v>
      </c>
      <c r="G1193" s="2" t="s">
        <v>1875</v>
      </c>
      <c r="H1193">
        <v>1</v>
      </c>
    </row>
    <row r="1194" spans="1:8" hidden="1">
      <c r="A1194" s="2" t="s">
        <v>3025</v>
      </c>
      <c r="B1194">
        <v>2019</v>
      </c>
      <c r="C1194">
        <v>34601660</v>
      </c>
      <c r="D1194" s="2" t="s">
        <v>4236</v>
      </c>
      <c r="E1194" s="2" t="s">
        <v>4889</v>
      </c>
      <c r="F1194" s="2" t="s">
        <v>4890</v>
      </c>
      <c r="G1194" s="2" t="s">
        <v>1875</v>
      </c>
      <c r="H1194">
        <v>1</v>
      </c>
    </row>
    <row r="1195" spans="1:8" hidden="1">
      <c r="A1195" s="2" t="s">
        <v>3025</v>
      </c>
      <c r="B1195">
        <v>2019</v>
      </c>
      <c r="C1195">
        <v>34633933</v>
      </c>
      <c r="D1195" s="2" t="s">
        <v>4891</v>
      </c>
      <c r="E1195" s="2" t="s">
        <v>4892</v>
      </c>
      <c r="F1195" s="2" t="s">
        <v>1881</v>
      </c>
      <c r="G1195" s="2" t="s">
        <v>1875</v>
      </c>
      <c r="H1195">
        <v>1</v>
      </c>
    </row>
    <row r="1196" spans="1:8" hidden="1">
      <c r="A1196" s="2" t="s">
        <v>3025</v>
      </c>
      <c r="B1196">
        <v>2019</v>
      </c>
      <c r="C1196">
        <v>34600877</v>
      </c>
      <c r="D1196" s="2" t="s">
        <v>4893</v>
      </c>
      <c r="E1196" s="2" t="s">
        <v>4894</v>
      </c>
      <c r="F1196" s="2" t="s">
        <v>471</v>
      </c>
      <c r="G1196" s="2" t="s">
        <v>1875</v>
      </c>
      <c r="H1196">
        <v>2</v>
      </c>
    </row>
    <row r="1197" spans="1:8" hidden="1">
      <c r="A1197" s="2" t="s">
        <v>3025</v>
      </c>
      <c r="B1197">
        <v>2019</v>
      </c>
      <c r="C1197">
        <v>34601555</v>
      </c>
      <c r="D1197" s="2" t="s">
        <v>88</v>
      </c>
      <c r="E1197" s="2" t="s">
        <v>4895</v>
      </c>
      <c r="F1197" s="2" t="s">
        <v>4896</v>
      </c>
      <c r="G1197" s="2" t="s">
        <v>1875</v>
      </c>
      <c r="H1197">
        <v>2</v>
      </c>
    </row>
    <row r="1198" spans="1:8" hidden="1">
      <c r="A1198" s="2" t="s">
        <v>3025</v>
      </c>
      <c r="B1198">
        <v>2019</v>
      </c>
      <c r="C1198">
        <v>34601475</v>
      </c>
      <c r="D1198" s="2" t="s">
        <v>4239</v>
      </c>
      <c r="E1198" s="2" t="s">
        <v>4897</v>
      </c>
      <c r="F1198" s="2" t="s">
        <v>4898</v>
      </c>
      <c r="G1198" s="2" t="s">
        <v>1875</v>
      </c>
      <c r="H1198">
        <v>1</v>
      </c>
    </row>
    <row r="1199" spans="1:8" hidden="1">
      <c r="A1199" s="2" t="s">
        <v>3025</v>
      </c>
      <c r="B1199">
        <v>2019</v>
      </c>
      <c r="C1199">
        <v>34601673</v>
      </c>
      <c r="D1199" s="2" t="s">
        <v>2147</v>
      </c>
      <c r="E1199" s="2" t="s">
        <v>4899</v>
      </c>
      <c r="F1199" s="2" t="s">
        <v>4900</v>
      </c>
      <c r="G1199" s="2" t="s">
        <v>1875</v>
      </c>
      <c r="H1199">
        <v>3</v>
      </c>
    </row>
    <row r="1200" spans="1:8" hidden="1">
      <c r="A1200" s="2" t="s">
        <v>3025</v>
      </c>
      <c r="B1200">
        <v>2019</v>
      </c>
      <c r="C1200">
        <v>34600738</v>
      </c>
      <c r="D1200" s="2" t="s">
        <v>2150</v>
      </c>
      <c r="E1200" s="2" t="s">
        <v>1894</v>
      </c>
      <c r="F1200" s="2" t="s">
        <v>1895</v>
      </c>
      <c r="G1200" s="2" t="s">
        <v>1875</v>
      </c>
      <c r="H1200">
        <v>16</v>
      </c>
    </row>
    <row r="1201" spans="1:8" hidden="1">
      <c r="A1201" s="2" t="s">
        <v>3025</v>
      </c>
      <c r="B1201">
        <v>2019</v>
      </c>
      <c r="C1201">
        <v>34601593</v>
      </c>
      <c r="D1201" s="2" t="s">
        <v>4243</v>
      </c>
      <c r="E1201" s="2" t="s">
        <v>1897</v>
      </c>
      <c r="F1201" s="2" t="s">
        <v>1878</v>
      </c>
      <c r="G1201" s="2" t="s">
        <v>1875</v>
      </c>
      <c r="H1201">
        <v>2</v>
      </c>
    </row>
    <row r="1202" spans="1:8" hidden="1">
      <c r="A1202" s="2" t="s">
        <v>3025</v>
      </c>
      <c r="B1202">
        <v>2019</v>
      </c>
      <c r="C1202">
        <v>16209868</v>
      </c>
      <c r="D1202" s="2" t="s">
        <v>4245</v>
      </c>
      <c r="E1202" s="2" t="s">
        <v>1899</v>
      </c>
      <c r="F1202" s="2" t="s">
        <v>1900</v>
      </c>
      <c r="G1202" s="2" t="s">
        <v>1875</v>
      </c>
      <c r="H1202">
        <v>4</v>
      </c>
    </row>
    <row r="1203" spans="1:8" hidden="1">
      <c r="A1203" s="2" t="s">
        <v>3025</v>
      </c>
      <c r="B1203">
        <v>2019</v>
      </c>
      <c r="C1203">
        <v>16211099</v>
      </c>
      <c r="D1203" s="2" t="s">
        <v>4246</v>
      </c>
      <c r="E1203" s="2" t="s">
        <v>1902</v>
      </c>
      <c r="F1203" s="2" t="s">
        <v>1903</v>
      </c>
      <c r="G1203" s="2" t="s">
        <v>1875</v>
      </c>
      <c r="H1203">
        <v>4</v>
      </c>
    </row>
    <row r="1204" spans="1:8" hidden="1">
      <c r="A1204" s="2" t="s">
        <v>3025</v>
      </c>
      <c r="B1204">
        <v>2019</v>
      </c>
      <c r="C1204">
        <v>16236907</v>
      </c>
      <c r="D1204" s="2" t="s">
        <v>2153</v>
      </c>
      <c r="E1204" s="2" t="s">
        <v>4901</v>
      </c>
      <c r="F1204" s="2" t="s">
        <v>4902</v>
      </c>
      <c r="G1204" s="2" t="s">
        <v>1875</v>
      </c>
      <c r="H1204">
        <v>2</v>
      </c>
    </row>
    <row r="1205" spans="1:8" hidden="1">
      <c r="A1205" s="2" t="s">
        <v>3025</v>
      </c>
      <c r="B1205">
        <v>2019</v>
      </c>
      <c r="C1205">
        <v>16208339</v>
      </c>
      <c r="D1205" s="2" t="s">
        <v>2157</v>
      </c>
      <c r="E1205" s="2" t="s">
        <v>4903</v>
      </c>
      <c r="F1205" s="2" t="s">
        <v>4879</v>
      </c>
      <c r="G1205" s="2" t="s">
        <v>1875</v>
      </c>
      <c r="H1205">
        <v>2</v>
      </c>
    </row>
    <row r="1206" spans="1:8" hidden="1">
      <c r="A1206" s="2" t="s">
        <v>3025</v>
      </c>
      <c r="B1206">
        <v>2019</v>
      </c>
      <c r="C1206">
        <v>16210173</v>
      </c>
      <c r="D1206" s="2" t="s">
        <v>2160</v>
      </c>
      <c r="E1206" s="2" t="s">
        <v>1905</v>
      </c>
      <c r="F1206" s="2" t="s">
        <v>1906</v>
      </c>
      <c r="G1206" s="2" t="s">
        <v>1875</v>
      </c>
      <c r="H1206">
        <v>14</v>
      </c>
    </row>
    <row r="1207" spans="1:8" hidden="1">
      <c r="A1207" s="2" t="s">
        <v>3025</v>
      </c>
      <c r="B1207">
        <v>2019</v>
      </c>
      <c r="C1207">
        <v>16209916</v>
      </c>
      <c r="D1207" s="2" t="s">
        <v>4250</v>
      </c>
      <c r="E1207" s="2" t="s">
        <v>4904</v>
      </c>
      <c r="F1207" s="2" t="s">
        <v>1881</v>
      </c>
      <c r="G1207" s="2" t="s">
        <v>1875</v>
      </c>
      <c r="H1207">
        <v>1</v>
      </c>
    </row>
    <row r="1208" spans="1:8" hidden="1">
      <c r="A1208" s="2" t="s">
        <v>3025</v>
      </c>
      <c r="B1208">
        <v>2019</v>
      </c>
      <c r="C1208">
        <v>16210667</v>
      </c>
      <c r="D1208" s="2" t="s">
        <v>4253</v>
      </c>
      <c r="E1208" s="2" t="s">
        <v>4905</v>
      </c>
      <c r="F1208" s="2" t="s">
        <v>4879</v>
      </c>
      <c r="G1208" s="2" t="s">
        <v>1875</v>
      </c>
      <c r="H1208">
        <v>42</v>
      </c>
    </row>
    <row r="1209" spans="1:8" hidden="1">
      <c r="A1209" s="2" t="s">
        <v>3025</v>
      </c>
      <c r="B1209">
        <v>2019</v>
      </c>
      <c r="C1209">
        <v>16210920</v>
      </c>
      <c r="D1209" s="2" t="s">
        <v>4254</v>
      </c>
      <c r="E1209" s="2" t="s">
        <v>4906</v>
      </c>
      <c r="F1209" s="2" t="s">
        <v>4907</v>
      </c>
      <c r="G1209" s="2" t="s">
        <v>1875</v>
      </c>
      <c r="H1209">
        <v>2</v>
      </c>
    </row>
    <row r="1210" spans="1:8" hidden="1">
      <c r="A1210" s="2" t="s">
        <v>3025</v>
      </c>
      <c r="B1210">
        <v>2019</v>
      </c>
      <c r="C1210">
        <v>16206954</v>
      </c>
      <c r="D1210" s="2" t="s">
        <v>4257</v>
      </c>
      <c r="E1210" s="2" t="s">
        <v>1914</v>
      </c>
      <c r="F1210" s="2" t="s">
        <v>1915</v>
      </c>
      <c r="G1210" s="2" t="s">
        <v>1875</v>
      </c>
      <c r="H1210">
        <v>3</v>
      </c>
    </row>
    <row r="1211" spans="1:8" hidden="1">
      <c r="A1211" s="2" t="s">
        <v>3025</v>
      </c>
      <c r="B1211">
        <v>2019</v>
      </c>
      <c r="C1211">
        <v>16209752</v>
      </c>
      <c r="D1211" s="2" t="s">
        <v>4258</v>
      </c>
      <c r="E1211" s="2" t="s">
        <v>4908</v>
      </c>
      <c r="F1211" s="2" t="s">
        <v>1918</v>
      </c>
      <c r="G1211" s="2" t="s">
        <v>1875</v>
      </c>
      <c r="H1211">
        <v>93</v>
      </c>
    </row>
    <row r="1212" spans="1:8" hidden="1">
      <c r="A1212" s="2" t="s">
        <v>3025</v>
      </c>
      <c r="B1212">
        <v>2019</v>
      </c>
      <c r="C1212">
        <v>16208492</v>
      </c>
      <c r="D1212" s="2" t="s">
        <v>2167</v>
      </c>
      <c r="E1212" s="2" t="s">
        <v>4909</v>
      </c>
      <c r="F1212" s="2" t="s">
        <v>4883</v>
      </c>
      <c r="G1212" s="2" t="s">
        <v>1875</v>
      </c>
      <c r="H1212">
        <v>309</v>
      </c>
    </row>
    <row r="1213" spans="1:8" hidden="1">
      <c r="A1213" s="2" t="s">
        <v>3025</v>
      </c>
      <c r="B1213">
        <v>2019</v>
      </c>
      <c r="C1213">
        <v>57513763</v>
      </c>
      <c r="D1213" s="2" t="s">
        <v>4263</v>
      </c>
      <c r="E1213" s="2" t="s">
        <v>1920</v>
      </c>
      <c r="F1213" s="2" t="s">
        <v>1874</v>
      </c>
      <c r="G1213" s="2" t="s">
        <v>1875</v>
      </c>
      <c r="H1213">
        <v>2</v>
      </c>
    </row>
    <row r="1214" spans="1:8" hidden="1">
      <c r="A1214" s="2" t="s">
        <v>3025</v>
      </c>
      <c r="B1214">
        <v>2019</v>
      </c>
      <c r="C1214">
        <v>57503538</v>
      </c>
      <c r="D1214" s="2" t="s">
        <v>2225</v>
      </c>
      <c r="E1214" s="2" t="s">
        <v>4910</v>
      </c>
      <c r="F1214" s="2" t="s">
        <v>35</v>
      </c>
      <c r="G1214" s="2" t="s">
        <v>1875</v>
      </c>
      <c r="H1214">
        <v>4</v>
      </c>
    </row>
    <row r="1215" spans="1:8" hidden="1">
      <c r="A1215" s="2" t="s">
        <v>3025</v>
      </c>
      <c r="B1215">
        <v>2019</v>
      </c>
      <c r="C1215">
        <v>57510030</v>
      </c>
      <c r="D1215" s="2" t="s">
        <v>4265</v>
      </c>
      <c r="E1215" s="2" t="s">
        <v>4911</v>
      </c>
      <c r="F1215" s="2" t="s">
        <v>3986</v>
      </c>
      <c r="G1215" s="2" t="s">
        <v>1875</v>
      </c>
      <c r="H1215">
        <v>36</v>
      </c>
    </row>
    <row r="1216" spans="1:8" hidden="1">
      <c r="A1216" s="2" t="s">
        <v>3025</v>
      </c>
      <c r="B1216">
        <v>2019</v>
      </c>
      <c r="C1216">
        <v>57605923</v>
      </c>
      <c r="D1216" s="2" t="s">
        <v>2228</v>
      </c>
      <c r="E1216" s="2" t="s">
        <v>4912</v>
      </c>
      <c r="F1216" s="2" t="s">
        <v>4913</v>
      </c>
      <c r="G1216" s="2" t="s">
        <v>1875</v>
      </c>
      <c r="H1216">
        <v>41</v>
      </c>
    </row>
    <row r="1217" spans="1:8" hidden="1">
      <c r="A1217" s="2" t="s">
        <v>3025</v>
      </c>
      <c r="B1217">
        <v>2019</v>
      </c>
      <c r="C1217">
        <v>57511159</v>
      </c>
      <c r="D1217" s="2" t="s">
        <v>4269</v>
      </c>
      <c r="E1217" s="2" t="s">
        <v>4914</v>
      </c>
      <c r="F1217" s="2" t="s">
        <v>3283</v>
      </c>
      <c r="G1217" s="2" t="s">
        <v>1875</v>
      </c>
      <c r="H1217">
        <v>3</v>
      </c>
    </row>
    <row r="1218" spans="1:8" hidden="1">
      <c r="A1218" s="2" t="s">
        <v>3025</v>
      </c>
      <c r="B1218">
        <v>2019</v>
      </c>
      <c r="C1218">
        <v>57516001</v>
      </c>
      <c r="D1218" s="2" t="s">
        <v>2233</v>
      </c>
      <c r="E1218" s="2" t="s">
        <v>4915</v>
      </c>
      <c r="F1218" s="2" t="s">
        <v>4916</v>
      </c>
      <c r="G1218" s="2" t="s">
        <v>1875</v>
      </c>
      <c r="H1218">
        <v>1</v>
      </c>
    </row>
    <row r="1219" spans="1:8" hidden="1">
      <c r="A1219" s="2" t="s">
        <v>3025</v>
      </c>
      <c r="B1219">
        <v>2019</v>
      </c>
      <c r="C1219">
        <v>57408995</v>
      </c>
      <c r="D1219" s="2" t="s">
        <v>4271</v>
      </c>
      <c r="E1219" s="2" t="s">
        <v>4917</v>
      </c>
      <c r="F1219" s="2" t="s">
        <v>1881</v>
      </c>
      <c r="G1219" s="2" t="s">
        <v>1875</v>
      </c>
      <c r="H1219">
        <v>26</v>
      </c>
    </row>
    <row r="1220" spans="1:8" hidden="1">
      <c r="A1220" s="2" t="s">
        <v>3025</v>
      </c>
      <c r="B1220">
        <v>2019</v>
      </c>
      <c r="C1220">
        <v>57408913</v>
      </c>
      <c r="D1220" s="2" t="s">
        <v>4277</v>
      </c>
      <c r="E1220" s="2" t="s">
        <v>1922</v>
      </c>
      <c r="F1220" s="2" t="s">
        <v>1886</v>
      </c>
      <c r="G1220" s="2" t="s">
        <v>1875</v>
      </c>
      <c r="H1220">
        <v>12</v>
      </c>
    </row>
    <row r="1221" spans="1:8" hidden="1">
      <c r="A1221" s="2" t="s">
        <v>3025</v>
      </c>
      <c r="B1221">
        <v>2019</v>
      </c>
      <c r="C1221">
        <v>57513692</v>
      </c>
      <c r="D1221" s="2" t="s">
        <v>4280</v>
      </c>
      <c r="E1221" s="2" t="s">
        <v>4918</v>
      </c>
      <c r="F1221" s="2" t="s">
        <v>4883</v>
      </c>
      <c r="G1221" s="2" t="s">
        <v>1875</v>
      </c>
      <c r="H1221">
        <v>1</v>
      </c>
    </row>
    <row r="1222" spans="1:8" hidden="1">
      <c r="A1222" s="2" t="s">
        <v>3025</v>
      </c>
      <c r="B1222">
        <v>2019</v>
      </c>
      <c r="C1222">
        <v>57407660</v>
      </c>
      <c r="D1222" s="2" t="s">
        <v>4281</v>
      </c>
      <c r="E1222" s="2" t="s">
        <v>1924</v>
      </c>
      <c r="F1222" s="2" t="s">
        <v>1925</v>
      </c>
      <c r="G1222" s="2" t="s">
        <v>1875</v>
      </c>
      <c r="H1222">
        <v>1</v>
      </c>
    </row>
    <row r="1223" spans="1:8" hidden="1">
      <c r="A1223" s="2" t="s">
        <v>3025</v>
      </c>
      <c r="B1223">
        <v>2019</v>
      </c>
      <c r="C1223">
        <v>57401497</v>
      </c>
      <c r="D1223" s="2" t="s">
        <v>2247</v>
      </c>
      <c r="E1223" s="2" t="s">
        <v>4919</v>
      </c>
      <c r="F1223" s="2" t="s">
        <v>1881</v>
      </c>
      <c r="G1223" s="2" t="s">
        <v>1875</v>
      </c>
      <c r="H1223">
        <v>5</v>
      </c>
    </row>
    <row r="1224" spans="1:8" hidden="1">
      <c r="A1224" s="2" t="s">
        <v>3025</v>
      </c>
      <c r="B1224">
        <v>2019</v>
      </c>
      <c r="C1224">
        <v>57514571</v>
      </c>
      <c r="D1224" s="2" t="s">
        <v>4283</v>
      </c>
      <c r="E1224" s="2" t="s">
        <v>4920</v>
      </c>
      <c r="F1224" s="2" t="s">
        <v>4921</v>
      </c>
      <c r="G1224" s="2" t="s">
        <v>1929</v>
      </c>
      <c r="H1224">
        <v>3</v>
      </c>
    </row>
    <row r="1225" spans="1:8" hidden="1">
      <c r="A1225" s="2" t="s">
        <v>3025</v>
      </c>
      <c r="B1225">
        <v>2019</v>
      </c>
      <c r="C1225">
        <v>57410213</v>
      </c>
      <c r="D1225" s="2" t="s">
        <v>2253</v>
      </c>
      <c r="E1225" s="2" t="s">
        <v>1931</v>
      </c>
      <c r="F1225" s="2" t="s">
        <v>1932</v>
      </c>
      <c r="G1225" s="2" t="s">
        <v>1929</v>
      </c>
      <c r="H1225">
        <v>9</v>
      </c>
    </row>
    <row r="1226" spans="1:8" hidden="1">
      <c r="A1226" s="2" t="s">
        <v>3025</v>
      </c>
      <c r="B1226">
        <v>2019</v>
      </c>
      <c r="C1226">
        <v>57604316</v>
      </c>
      <c r="D1226" s="2" t="s">
        <v>4286</v>
      </c>
      <c r="E1226" s="2" t="s">
        <v>4922</v>
      </c>
      <c r="F1226" s="2" t="s">
        <v>4923</v>
      </c>
      <c r="G1226" s="2" t="s">
        <v>1929</v>
      </c>
      <c r="H1226">
        <v>5</v>
      </c>
    </row>
    <row r="1227" spans="1:8" hidden="1">
      <c r="A1227" s="2" t="s">
        <v>3025</v>
      </c>
      <c r="B1227">
        <v>2019</v>
      </c>
      <c r="C1227">
        <v>57513458</v>
      </c>
      <c r="D1227" s="2" t="s">
        <v>2256</v>
      </c>
      <c r="E1227" s="2" t="s">
        <v>4924</v>
      </c>
      <c r="F1227" s="2" t="s">
        <v>1938</v>
      </c>
      <c r="G1227" s="2" t="s">
        <v>1929</v>
      </c>
      <c r="H1227">
        <v>4</v>
      </c>
    </row>
    <row r="1228" spans="1:8" hidden="1">
      <c r="A1228" s="2" t="s">
        <v>3025</v>
      </c>
      <c r="B1228">
        <v>2019</v>
      </c>
      <c r="C1228">
        <v>57605918</v>
      </c>
      <c r="D1228" s="2" t="s">
        <v>4925</v>
      </c>
      <c r="E1228" s="2" t="s">
        <v>1940</v>
      </c>
      <c r="F1228" s="2" t="s">
        <v>1941</v>
      </c>
      <c r="G1228" s="2" t="s">
        <v>1929</v>
      </c>
      <c r="H1228">
        <v>1373</v>
      </c>
    </row>
    <row r="1229" spans="1:8" hidden="1">
      <c r="A1229" s="2" t="s">
        <v>3025</v>
      </c>
      <c r="B1229">
        <v>2019</v>
      </c>
      <c r="C1229">
        <v>57514719</v>
      </c>
      <c r="D1229" s="2" t="s">
        <v>4926</v>
      </c>
      <c r="E1229" s="2" t="s">
        <v>1943</v>
      </c>
      <c r="F1229" s="2" t="s">
        <v>1944</v>
      </c>
      <c r="G1229" s="2" t="s">
        <v>1929</v>
      </c>
      <c r="H1229">
        <v>7</v>
      </c>
    </row>
    <row r="1230" spans="1:8" hidden="1">
      <c r="A1230" s="2" t="s">
        <v>3025</v>
      </c>
      <c r="B1230">
        <v>2019</v>
      </c>
      <c r="C1230">
        <v>57606276</v>
      </c>
      <c r="D1230" s="2" t="s">
        <v>4288</v>
      </c>
      <c r="E1230" s="2" t="s">
        <v>4927</v>
      </c>
      <c r="F1230" s="2" t="s">
        <v>4928</v>
      </c>
      <c r="G1230" s="2" t="s">
        <v>1929</v>
      </c>
      <c r="H1230">
        <v>14</v>
      </c>
    </row>
    <row r="1231" spans="1:8" hidden="1">
      <c r="A1231" s="2" t="s">
        <v>3025</v>
      </c>
      <c r="B1231">
        <v>2019</v>
      </c>
      <c r="C1231">
        <v>57509557</v>
      </c>
      <c r="D1231" s="2" t="s">
        <v>4291</v>
      </c>
      <c r="E1231" s="2" t="s">
        <v>4929</v>
      </c>
      <c r="F1231" s="2" t="s">
        <v>4930</v>
      </c>
      <c r="G1231" s="2" t="s">
        <v>1929</v>
      </c>
      <c r="H1231">
        <v>5</v>
      </c>
    </row>
    <row r="1232" spans="1:8" hidden="1">
      <c r="A1232" s="2" t="s">
        <v>3025</v>
      </c>
      <c r="B1232">
        <v>2019</v>
      </c>
      <c r="C1232">
        <v>57454185</v>
      </c>
      <c r="D1232" s="2" t="s">
        <v>2261</v>
      </c>
      <c r="E1232" s="2" t="s">
        <v>1946</v>
      </c>
      <c r="F1232" s="2" t="s">
        <v>1947</v>
      </c>
      <c r="G1232" s="2" t="s">
        <v>1929</v>
      </c>
      <c r="H1232">
        <v>15</v>
      </c>
    </row>
    <row r="1233" spans="1:8" hidden="1">
      <c r="A1233" s="2" t="s">
        <v>3025</v>
      </c>
      <c r="B1233">
        <v>2019</v>
      </c>
      <c r="C1233">
        <v>57409457</v>
      </c>
      <c r="D1233" s="2" t="s">
        <v>4293</v>
      </c>
      <c r="E1233" s="2" t="s">
        <v>4931</v>
      </c>
      <c r="F1233" s="2" t="s">
        <v>4932</v>
      </c>
      <c r="G1233" s="2" t="s">
        <v>1929</v>
      </c>
      <c r="H1233">
        <v>7</v>
      </c>
    </row>
    <row r="1234" spans="1:8" hidden="1">
      <c r="A1234" s="2" t="s">
        <v>3025</v>
      </c>
      <c r="B1234">
        <v>2019</v>
      </c>
      <c r="C1234">
        <v>57512223</v>
      </c>
      <c r="D1234" s="2" t="s">
        <v>2266</v>
      </c>
      <c r="E1234" s="2" t="s">
        <v>4933</v>
      </c>
      <c r="F1234" s="2" t="s">
        <v>4934</v>
      </c>
      <c r="G1234" s="2" t="s">
        <v>1929</v>
      </c>
      <c r="H1234">
        <v>5</v>
      </c>
    </row>
    <row r="1235" spans="1:8" hidden="1">
      <c r="A1235" s="2" t="s">
        <v>3025</v>
      </c>
      <c r="B1235">
        <v>2019</v>
      </c>
      <c r="C1235">
        <v>57509972</v>
      </c>
      <c r="D1235" s="2" t="s">
        <v>2269</v>
      </c>
      <c r="E1235" s="2" t="s">
        <v>4935</v>
      </c>
      <c r="F1235" s="2" t="s">
        <v>1941</v>
      </c>
      <c r="G1235" s="2" t="s">
        <v>1929</v>
      </c>
      <c r="H1235">
        <v>27</v>
      </c>
    </row>
    <row r="1236" spans="1:8" hidden="1">
      <c r="A1236" s="2" t="s">
        <v>3025</v>
      </c>
      <c r="B1236">
        <v>2019</v>
      </c>
      <c r="C1236">
        <v>57511900</v>
      </c>
      <c r="D1236" s="2" t="s">
        <v>4294</v>
      </c>
      <c r="E1236" s="2" t="s">
        <v>1949</v>
      </c>
      <c r="F1236" s="2" t="s">
        <v>4936</v>
      </c>
      <c r="G1236" s="2" t="s">
        <v>1929</v>
      </c>
      <c r="H1236">
        <v>10</v>
      </c>
    </row>
    <row r="1237" spans="1:8" hidden="1">
      <c r="A1237" s="2" t="s">
        <v>3025</v>
      </c>
      <c r="B1237">
        <v>2019</v>
      </c>
      <c r="C1237">
        <v>57513770</v>
      </c>
      <c r="D1237" s="2" t="s">
        <v>2272</v>
      </c>
      <c r="E1237" s="2" t="s">
        <v>1952</v>
      </c>
      <c r="F1237" s="2" t="s">
        <v>1953</v>
      </c>
      <c r="G1237" s="2" t="s">
        <v>1929</v>
      </c>
      <c r="H1237">
        <v>8</v>
      </c>
    </row>
    <row r="1238" spans="1:8" hidden="1">
      <c r="A1238" s="2" t="s">
        <v>3025</v>
      </c>
      <c r="B1238">
        <v>2019</v>
      </c>
      <c r="C1238">
        <v>57409706</v>
      </c>
      <c r="D1238" s="2" t="s">
        <v>4295</v>
      </c>
      <c r="E1238" s="2" t="s">
        <v>4937</v>
      </c>
      <c r="F1238" s="2" t="s">
        <v>1932</v>
      </c>
      <c r="G1238" s="2" t="s">
        <v>1929</v>
      </c>
      <c r="H1238">
        <v>18</v>
      </c>
    </row>
    <row r="1239" spans="1:8" hidden="1">
      <c r="A1239" s="2" t="s">
        <v>3025</v>
      </c>
      <c r="B1239">
        <v>2019</v>
      </c>
      <c r="C1239">
        <v>57513156</v>
      </c>
      <c r="D1239" s="2" t="s">
        <v>4296</v>
      </c>
      <c r="E1239" s="2" t="s">
        <v>1955</v>
      </c>
      <c r="F1239" s="2" t="s">
        <v>1956</v>
      </c>
      <c r="G1239" s="2" t="s">
        <v>1929</v>
      </c>
      <c r="H1239">
        <v>1</v>
      </c>
    </row>
    <row r="1240" spans="1:8" hidden="1">
      <c r="A1240" s="2" t="s">
        <v>3025</v>
      </c>
      <c r="B1240">
        <v>2019</v>
      </c>
      <c r="C1240">
        <v>57409065</v>
      </c>
      <c r="D1240" s="2" t="s">
        <v>4299</v>
      </c>
      <c r="E1240" s="2" t="s">
        <v>4938</v>
      </c>
      <c r="F1240" s="2" t="s">
        <v>1932</v>
      </c>
      <c r="G1240" s="2" t="s">
        <v>1929</v>
      </c>
      <c r="H1240">
        <v>1</v>
      </c>
    </row>
    <row r="1241" spans="1:8" hidden="1">
      <c r="A1241" s="2" t="s">
        <v>3025</v>
      </c>
      <c r="B1241">
        <v>2019</v>
      </c>
      <c r="C1241">
        <v>57512810</v>
      </c>
      <c r="D1241" s="2" t="s">
        <v>4302</v>
      </c>
      <c r="E1241" s="2" t="s">
        <v>4939</v>
      </c>
      <c r="F1241" s="2" t="s">
        <v>4940</v>
      </c>
      <c r="G1241" s="2" t="s">
        <v>1929</v>
      </c>
      <c r="H1241">
        <v>2</v>
      </c>
    </row>
    <row r="1242" spans="1:8" hidden="1">
      <c r="A1242" s="2" t="s">
        <v>3025</v>
      </c>
      <c r="B1242">
        <v>2019</v>
      </c>
      <c r="C1242">
        <v>57604373</v>
      </c>
      <c r="D1242" s="2" t="s">
        <v>4305</v>
      </c>
      <c r="E1242" s="2" t="s">
        <v>4941</v>
      </c>
      <c r="F1242" s="2" t="s">
        <v>4942</v>
      </c>
      <c r="G1242" s="2" t="s">
        <v>1929</v>
      </c>
      <c r="H1242">
        <v>1</v>
      </c>
    </row>
    <row r="1243" spans="1:8" hidden="1">
      <c r="A1243" s="2" t="s">
        <v>3025</v>
      </c>
      <c r="B1243">
        <v>2019</v>
      </c>
      <c r="C1243">
        <v>57514561</v>
      </c>
      <c r="D1243" s="2" t="s">
        <v>2286</v>
      </c>
      <c r="E1243" s="2" t="s">
        <v>1964</v>
      </c>
      <c r="F1243" s="2" t="s">
        <v>1965</v>
      </c>
      <c r="G1243" s="2" t="s">
        <v>1929</v>
      </c>
      <c r="H1243">
        <v>1</v>
      </c>
    </row>
    <row r="1244" spans="1:8" hidden="1">
      <c r="A1244" s="2" t="s">
        <v>3025</v>
      </c>
      <c r="B1244">
        <v>2019</v>
      </c>
      <c r="C1244">
        <v>57409765</v>
      </c>
      <c r="D1244" s="2" t="s">
        <v>2288</v>
      </c>
      <c r="E1244" s="2" t="s">
        <v>4943</v>
      </c>
      <c r="F1244" s="2" t="s">
        <v>1941</v>
      </c>
      <c r="G1244" s="2" t="s">
        <v>1929</v>
      </c>
      <c r="H1244">
        <v>202</v>
      </c>
    </row>
    <row r="1245" spans="1:8" hidden="1">
      <c r="A1245" s="2" t="s">
        <v>3025</v>
      </c>
      <c r="B1245">
        <v>2019</v>
      </c>
      <c r="C1245">
        <v>57512398</v>
      </c>
      <c r="D1245" s="2" t="s">
        <v>2290</v>
      </c>
      <c r="E1245" s="2" t="s">
        <v>1967</v>
      </c>
      <c r="F1245" s="2" t="s">
        <v>1941</v>
      </c>
      <c r="G1245" s="2" t="s">
        <v>1929</v>
      </c>
      <c r="H1245">
        <v>711</v>
      </c>
    </row>
    <row r="1246" spans="1:8" hidden="1">
      <c r="A1246" s="2" t="s">
        <v>3025</v>
      </c>
      <c r="B1246">
        <v>2019</v>
      </c>
      <c r="C1246">
        <v>57605428</v>
      </c>
      <c r="D1246" s="2" t="s">
        <v>4312</v>
      </c>
      <c r="E1246" s="2" t="s">
        <v>1969</v>
      </c>
      <c r="F1246" s="2" t="s">
        <v>1932</v>
      </c>
      <c r="G1246" s="2" t="s">
        <v>1929</v>
      </c>
      <c r="H1246">
        <v>369</v>
      </c>
    </row>
    <row r="1247" spans="1:8" hidden="1">
      <c r="A1247" s="2" t="s">
        <v>3025</v>
      </c>
      <c r="B1247">
        <v>2019</v>
      </c>
      <c r="C1247">
        <v>57508838</v>
      </c>
      <c r="D1247" s="2" t="s">
        <v>4315</v>
      </c>
      <c r="E1247" s="2" t="s">
        <v>4944</v>
      </c>
      <c r="F1247" s="2" t="s">
        <v>4945</v>
      </c>
      <c r="G1247" s="2" t="s">
        <v>1929</v>
      </c>
      <c r="H1247">
        <v>4</v>
      </c>
    </row>
    <row r="1248" spans="1:8" hidden="1">
      <c r="A1248" s="2" t="s">
        <v>3025</v>
      </c>
      <c r="B1248">
        <v>2019</v>
      </c>
      <c r="C1248">
        <v>57605551</v>
      </c>
      <c r="D1248" s="2" t="s">
        <v>4318</v>
      </c>
      <c r="E1248" s="2" t="s">
        <v>4946</v>
      </c>
      <c r="F1248" s="2" t="s">
        <v>1972</v>
      </c>
      <c r="G1248" s="2" t="s">
        <v>1929</v>
      </c>
      <c r="H1248">
        <v>49</v>
      </c>
    </row>
    <row r="1249" spans="1:8" hidden="1">
      <c r="A1249" s="2" t="s">
        <v>3025</v>
      </c>
      <c r="B1249">
        <v>2019</v>
      </c>
      <c r="C1249">
        <v>57407314</v>
      </c>
      <c r="D1249" s="2" t="s">
        <v>2295</v>
      </c>
      <c r="E1249" s="2" t="s">
        <v>4947</v>
      </c>
      <c r="F1249" s="2" t="s">
        <v>4948</v>
      </c>
      <c r="G1249" s="2" t="s">
        <v>1929</v>
      </c>
      <c r="H1249">
        <v>19</v>
      </c>
    </row>
    <row r="1250" spans="1:8" hidden="1">
      <c r="A1250" s="2" t="s">
        <v>3025</v>
      </c>
      <c r="B1250">
        <v>2019</v>
      </c>
      <c r="C1250">
        <v>57515214</v>
      </c>
      <c r="D1250" s="2" t="s">
        <v>4319</v>
      </c>
      <c r="E1250" s="2" t="s">
        <v>1974</v>
      </c>
      <c r="F1250" s="2" t="s">
        <v>1975</v>
      </c>
      <c r="G1250" s="2" t="s">
        <v>1929</v>
      </c>
      <c r="H1250">
        <v>130</v>
      </c>
    </row>
    <row r="1251" spans="1:8" hidden="1">
      <c r="A1251" s="2" t="s">
        <v>3025</v>
      </c>
      <c r="B1251">
        <v>2019</v>
      </c>
      <c r="C1251">
        <v>57410455</v>
      </c>
      <c r="D1251" s="2" t="s">
        <v>4325</v>
      </c>
      <c r="E1251" s="2" t="s">
        <v>4949</v>
      </c>
      <c r="F1251" s="2" t="s">
        <v>1978</v>
      </c>
      <c r="G1251" s="2" t="s">
        <v>1929</v>
      </c>
      <c r="H1251">
        <v>19</v>
      </c>
    </row>
    <row r="1252" spans="1:8" hidden="1">
      <c r="A1252" s="2" t="s">
        <v>3025</v>
      </c>
      <c r="B1252">
        <v>2019</v>
      </c>
      <c r="C1252">
        <v>57409741</v>
      </c>
      <c r="D1252" s="2" t="s">
        <v>4327</v>
      </c>
      <c r="E1252" s="2" t="s">
        <v>4950</v>
      </c>
      <c r="F1252" s="2" t="s">
        <v>1928</v>
      </c>
      <c r="G1252" s="2" t="s">
        <v>1929</v>
      </c>
      <c r="H1252">
        <v>1</v>
      </c>
    </row>
    <row r="1253" spans="1:8" hidden="1">
      <c r="A1253" s="2" t="s">
        <v>3025</v>
      </c>
      <c r="B1253">
        <v>2019</v>
      </c>
      <c r="C1253">
        <v>57605844</v>
      </c>
      <c r="D1253" s="2" t="s">
        <v>2303</v>
      </c>
      <c r="E1253" s="2" t="s">
        <v>1980</v>
      </c>
      <c r="F1253" s="2" t="s">
        <v>1981</v>
      </c>
      <c r="G1253" s="2" t="s">
        <v>1929</v>
      </c>
      <c r="H1253">
        <v>207</v>
      </c>
    </row>
    <row r="1254" spans="1:8" hidden="1">
      <c r="A1254" s="2" t="s">
        <v>3025</v>
      </c>
      <c r="B1254">
        <v>2019</v>
      </c>
      <c r="C1254">
        <v>57410373</v>
      </c>
      <c r="D1254" s="2" t="s">
        <v>2306</v>
      </c>
      <c r="E1254" s="2" t="s">
        <v>4951</v>
      </c>
      <c r="F1254" s="2" t="s">
        <v>179</v>
      </c>
      <c r="G1254" s="2" t="s">
        <v>1929</v>
      </c>
      <c r="H1254">
        <v>30</v>
      </c>
    </row>
    <row r="1255" spans="1:8" hidden="1">
      <c r="A1255" s="2" t="s">
        <v>3025</v>
      </c>
      <c r="B1255">
        <v>2019</v>
      </c>
      <c r="C1255">
        <v>57408922</v>
      </c>
      <c r="D1255" s="2" t="s">
        <v>4330</v>
      </c>
      <c r="E1255" s="2" t="s">
        <v>4952</v>
      </c>
      <c r="F1255" s="2" t="s">
        <v>4953</v>
      </c>
      <c r="G1255" s="2" t="s">
        <v>1929</v>
      </c>
      <c r="H1255">
        <v>8</v>
      </c>
    </row>
    <row r="1256" spans="1:8" hidden="1">
      <c r="A1256" s="2" t="s">
        <v>3025</v>
      </c>
      <c r="B1256">
        <v>2019</v>
      </c>
      <c r="C1256">
        <v>57409217</v>
      </c>
      <c r="D1256" s="2" t="s">
        <v>4332</v>
      </c>
      <c r="E1256" s="2" t="s">
        <v>4954</v>
      </c>
      <c r="F1256" s="2" t="s">
        <v>4955</v>
      </c>
      <c r="G1256" s="2" t="s">
        <v>1929</v>
      </c>
      <c r="H1256">
        <v>1</v>
      </c>
    </row>
    <row r="1257" spans="1:8" hidden="1">
      <c r="A1257" s="2" t="s">
        <v>3025</v>
      </c>
      <c r="B1257">
        <v>2019</v>
      </c>
      <c r="C1257">
        <v>57407994</v>
      </c>
      <c r="D1257" s="2" t="s">
        <v>2315</v>
      </c>
      <c r="E1257" s="2" t="s">
        <v>1985</v>
      </c>
      <c r="F1257" s="2" t="s">
        <v>1986</v>
      </c>
      <c r="G1257" s="2" t="s">
        <v>1929</v>
      </c>
      <c r="H1257">
        <v>3</v>
      </c>
    </row>
    <row r="1258" spans="1:8" hidden="1">
      <c r="A1258" s="2" t="s">
        <v>3025</v>
      </c>
      <c r="B1258">
        <v>2019</v>
      </c>
      <c r="C1258">
        <v>57513839</v>
      </c>
      <c r="D1258" s="2" t="s">
        <v>4337</v>
      </c>
      <c r="E1258" s="2" t="s">
        <v>4956</v>
      </c>
      <c r="F1258" s="2" t="s">
        <v>4934</v>
      </c>
      <c r="G1258" s="2" t="s">
        <v>1929</v>
      </c>
      <c r="H1258">
        <v>5</v>
      </c>
    </row>
    <row r="1259" spans="1:8" hidden="1">
      <c r="A1259" s="2" t="s">
        <v>3025</v>
      </c>
      <c r="B1259">
        <v>2019</v>
      </c>
      <c r="C1259">
        <v>57512249</v>
      </c>
      <c r="D1259" s="2" t="s">
        <v>4339</v>
      </c>
      <c r="E1259" s="2" t="s">
        <v>1988</v>
      </c>
      <c r="F1259" s="2" t="s">
        <v>1989</v>
      </c>
      <c r="G1259" s="2" t="s">
        <v>1929</v>
      </c>
      <c r="H1259">
        <v>25</v>
      </c>
    </row>
    <row r="1260" spans="1:8" hidden="1">
      <c r="A1260" s="2" t="s">
        <v>3025</v>
      </c>
      <c r="B1260">
        <v>2019</v>
      </c>
      <c r="C1260">
        <v>57403973</v>
      </c>
      <c r="D1260" s="2" t="s">
        <v>2323</v>
      </c>
      <c r="E1260" s="2" t="s">
        <v>1991</v>
      </c>
      <c r="F1260" s="2" t="s">
        <v>1992</v>
      </c>
      <c r="G1260" s="2" t="s">
        <v>1993</v>
      </c>
      <c r="H1260">
        <v>22</v>
      </c>
    </row>
    <row r="1261" spans="1:8" hidden="1">
      <c r="A1261" s="2" t="s">
        <v>3025</v>
      </c>
      <c r="B1261">
        <v>2019</v>
      </c>
      <c r="C1261">
        <v>57401590</v>
      </c>
      <c r="D1261" s="2" t="s">
        <v>4957</v>
      </c>
      <c r="E1261" s="2" t="s">
        <v>4958</v>
      </c>
      <c r="F1261" s="2" t="s">
        <v>4959</v>
      </c>
      <c r="G1261" s="2" t="s">
        <v>1993</v>
      </c>
      <c r="H1261">
        <v>4</v>
      </c>
    </row>
    <row r="1262" spans="1:8" hidden="1">
      <c r="A1262" s="2" t="s">
        <v>3025</v>
      </c>
      <c r="B1262">
        <v>2019</v>
      </c>
      <c r="C1262">
        <v>57513709</v>
      </c>
      <c r="D1262" s="2" t="s">
        <v>2326</v>
      </c>
      <c r="E1262" s="2" t="s">
        <v>1995</v>
      </c>
      <c r="F1262" s="2" t="s">
        <v>1996</v>
      </c>
      <c r="G1262" s="2" t="s">
        <v>1993</v>
      </c>
      <c r="H1262">
        <v>2</v>
      </c>
    </row>
    <row r="1263" spans="1:8" hidden="1">
      <c r="A1263" s="2" t="s">
        <v>3025</v>
      </c>
      <c r="B1263">
        <v>2019</v>
      </c>
      <c r="C1263">
        <v>57405698</v>
      </c>
      <c r="D1263" s="2" t="s">
        <v>4960</v>
      </c>
      <c r="E1263" s="2" t="s">
        <v>4961</v>
      </c>
      <c r="F1263" s="2" t="s">
        <v>4962</v>
      </c>
      <c r="G1263" s="2" t="s">
        <v>1993</v>
      </c>
      <c r="H1263">
        <v>8</v>
      </c>
    </row>
    <row r="1264" spans="1:8" hidden="1">
      <c r="A1264" s="2" t="s">
        <v>3025</v>
      </c>
      <c r="B1264">
        <v>2019</v>
      </c>
      <c r="C1264">
        <v>57406445</v>
      </c>
      <c r="D1264" s="2" t="s">
        <v>3012</v>
      </c>
      <c r="E1264" s="2" t="s">
        <v>4963</v>
      </c>
      <c r="F1264" s="2" t="s">
        <v>4964</v>
      </c>
      <c r="G1264" s="2" t="s">
        <v>1993</v>
      </c>
      <c r="H1264">
        <v>27</v>
      </c>
    </row>
    <row r="1265" spans="1:8" hidden="1">
      <c r="A1265" s="2" t="s">
        <v>3025</v>
      </c>
      <c r="B1265">
        <v>2019</v>
      </c>
      <c r="C1265">
        <v>57514096</v>
      </c>
      <c r="D1265" s="2" t="s">
        <v>4343</v>
      </c>
      <c r="E1265" s="2" t="s">
        <v>1998</v>
      </c>
      <c r="F1265" s="2" t="s">
        <v>1999</v>
      </c>
      <c r="G1265" s="2" t="s">
        <v>1993</v>
      </c>
      <c r="H1265">
        <v>2</v>
      </c>
    </row>
    <row r="1266" spans="1:8" hidden="1">
      <c r="A1266" s="2" t="s">
        <v>3025</v>
      </c>
      <c r="B1266">
        <v>2019</v>
      </c>
      <c r="C1266">
        <v>57602760</v>
      </c>
      <c r="D1266" s="2" t="s">
        <v>4346</v>
      </c>
      <c r="E1266" s="2" t="s">
        <v>4965</v>
      </c>
      <c r="F1266" s="2" t="s">
        <v>4966</v>
      </c>
      <c r="G1266" s="2" t="s">
        <v>1993</v>
      </c>
      <c r="H1266">
        <v>2</v>
      </c>
    </row>
    <row r="1267" spans="1:8" hidden="1">
      <c r="A1267" s="2" t="s">
        <v>3025</v>
      </c>
      <c r="B1267">
        <v>2019</v>
      </c>
      <c r="C1267">
        <v>57410069</v>
      </c>
      <c r="D1267" s="2" t="s">
        <v>4348</v>
      </c>
      <c r="E1267" s="2" t="s">
        <v>4967</v>
      </c>
      <c r="F1267" s="2" t="s">
        <v>2002</v>
      </c>
      <c r="G1267" s="2" t="s">
        <v>1993</v>
      </c>
      <c r="H1267">
        <v>7</v>
      </c>
    </row>
    <row r="1268" spans="1:8" hidden="1">
      <c r="A1268" s="2" t="s">
        <v>3025</v>
      </c>
      <c r="B1268">
        <v>2019</v>
      </c>
      <c r="C1268">
        <v>57606385</v>
      </c>
      <c r="D1268" s="2" t="s">
        <v>2333</v>
      </c>
      <c r="E1268" s="2" t="s">
        <v>4968</v>
      </c>
      <c r="F1268" s="2" t="s">
        <v>2634</v>
      </c>
      <c r="G1268" s="2" t="s">
        <v>1993</v>
      </c>
      <c r="H1268">
        <v>15</v>
      </c>
    </row>
    <row r="1269" spans="1:8" hidden="1">
      <c r="A1269" s="2" t="s">
        <v>3025</v>
      </c>
      <c r="B1269">
        <v>2019</v>
      </c>
      <c r="C1269">
        <v>57510959</v>
      </c>
      <c r="D1269" s="2" t="s">
        <v>2336</v>
      </c>
      <c r="E1269" s="2" t="s">
        <v>4969</v>
      </c>
      <c r="F1269" s="2" t="s">
        <v>4970</v>
      </c>
      <c r="G1269" s="2" t="s">
        <v>1993</v>
      </c>
      <c r="H1269">
        <v>2</v>
      </c>
    </row>
    <row r="1270" spans="1:8" hidden="1">
      <c r="A1270" s="2" t="s">
        <v>3025</v>
      </c>
      <c r="B1270">
        <v>2019</v>
      </c>
      <c r="C1270">
        <v>57605418</v>
      </c>
      <c r="D1270" s="2" t="s">
        <v>4351</v>
      </c>
      <c r="E1270" s="2" t="s">
        <v>4971</v>
      </c>
      <c r="F1270" s="2" t="s">
        <v>4972</v>
      </c>
      <c r="G1270" s="2" t="s">
        <v>1993</v>
      </c>
      <c r="H1270">
        <v>2</v>
      </c>
    </row>
    <row r="1271" spans="1:8" hidden="1">
      <c r="A1271" s="2" t="s">
        <v>3025</v>
      </c>
      <c r="B1271">
        <v>2019</v>
      </c>
      <c r="C1271">
        <v>57509739</v>
      </c>
      <c r="D1271" s="2" t="s">
        <v>4352</v>
      </c>
      <c r="E1271" s="2" t="s">
        <v>4973</v>
      </c>
      <c r="F1271" s="2" t="s">
        <v>2039</v>
      </c>
      <c r="G1271" s="2" t="s">
        <v>1993</v>
      </c>
      <c r="H1271">
        <v>11</v>
      </c>
    </row>
    <row r="1272" spans="1:8" hidden="1">
      <c r="A1272" s="2" t="s">
        <v>3025</v>
      </c>
      <c r="B1272">
        <v>2019</v>
      </c>
      <c r="C1272">
        <v>57602230</v>
      </c>
      <c r="D1272" s="2" t="s">
        <v>4354</v>
      </c>
      <c r="E1272" s="2" t="s">
        <v>2004</v>
      </c>
      <c r="F1272" s="2" t="s">
        <v>2005</v>
      </c>
      <c r="G1272" s="2" t="s">
        <v>1993</v>
      </c>
      <c r="H1272">
        <v>5</v>
      </c>
    </row>
    <row r="1273" spans="1:8" hidden="1">
      <c r="A1273" s="2" t="s">
        <v>3025</v>
      </c>
      <c r="B1273">
        <v>2019</v>
      </c>
      <c r="C1273">
        <v>57509410</v>
      </c>
      <c r="D1273" s="2" t="s">
        <v>4357</v>
      </c>
      <c r="E1273" s="2" t="s">
        <v>4974</v>
      </c>
      <c r="F1273" s="2" t="s">
        <v>4975</v>
      </c>
      <c r="G1273" s="2" t="s">
        <v>1993</v>
      </c>
      <c r="H1273">
        <v>1</v>
      </c>
    </row>
    <row r="1274" spans="1:8" hidden="1">
      <c r="A1274" s="2" t="s">
        <v>3025</v>
      </c>
      <c r="B1274">
        <v>2019</v>
      </c>
      <c r="C1274">
        <v>57505240</v>
      </c>
      <c r="D1274" s="2" t="s">
        <v>2338</v>
      </c>
      <c r="E1274" s="2" t="s">
        <v>4976</v>
      </c>
      <c r="F1274" s="2" t="s">
        <v>1795</v>
      </c>
      <c r="G1274" s="2" t="s">
        <v>1993</v>
      </c>
      <c r="H1274">
        <v>15</v>
      </c>
    </row>
    <row r="1275" spans="1:8" hidden="1">
      <c r="A1275" s="2" t="s">
        <v>3025</v>
      </c>
      <c r="B1275">
        <v>2019</v>
      </c>
      <c r="C1275">
        <v>57409889</v>
      </c>
      <c r="D1275" s="2" t="s">
        <v>4358</v>
      </c>
      <c r="E1275" s="2" t="s">
        <v>4977</v>
      </c>
      <c r="F1275" s="2" t="s">
        <v>4978</v>
      </c>
      <c r="G1275" s="2" t="s">
        <v>1993</v>
      </c>
      <c r="H1275">
        <v>2</v>
      </c>
    </row>
    <row r="1276" spans="1:8" hidden="1">
      <c r="A1276" s="2" t="s">
        <v>3025</v>
      </c>
      <c r="B1276">
        <v>2019</v>
      </c>
      <c r="C1276">
        <v>57604022</v>
      </c>
      <c r="D1276" s="2" t="s">
        <v>4360</v>
      </c>
      <c r="E1276" s="2" t="s">
        <v>4979</v>
      </c>
      <c r="F1276" s="2" t="s">
        <v>2069</v>
      </c>
      <c r="G1276" s="2" t="s">
        <v>1993</v>
      </c>
      <c r="H1276">
        <v>291</v>
      </c>
    </row>
    <row r="1277" spans="1:8" hidden="1">
      <c r="A1277" s="2" t="s">
        <v>3025</v>
      </c>
      <c r="B1277">
        <v>2019</v>
      </c>
      <c r="C1277">
        <v>57605981</v>
      </c>
      <c r="D1277" s="2" t="s">
        <v>2344</v>
      </c>
      <c r="E1277" s="2" t="s">
        <v>2016</v>
      </c>
      <c r="F1277" s="2" t="s">
        <v>2017</v>
      </c>
      <c r="G1277" s="2" t="s">
        <v>1993</v>
      </c>
      <c r="H1277">
        <v>5</v>
      </c>
    </row>
    <row r="1278" spans="1:8" hidden="1">
      <c r="A1278" s="2" t="s">
        <v>3025</v>
      </c>
      <c r="B1278">
        <v>2019</v>
      </c>
      <c r="C1278">
        <v>57515260</v>
      </c>
      <c r="D1278" s="2" t="s">
        <v>4363</v>
      </c>
      <c r="E1278" s="2" t="s">
        <v>2019</v>
      </c>
      <c r="F1278" s="2" t="s">
        <v>1780</v>
      </c>
      <c r="G1278" s="2" t="s">
        <v>1993</v>
      </c>
      <c r="H1278">
        <v>38</v>
      </c>
    </row>
    <row r="1279" spans="1:8" hidden="1">
      <c r="A1279" s="2" t="s">
        <v>3025</v>
      </c>
      <c r="B1279">
        <v>2019</v>
      </c>
      <c r="C1279">
        <v>57514049</v>
      </c>
      <c r="D1279" s="2" t="s">
        <v>4364</v>
      </c>
      <c r="E1279" s="2" t="s">
        <v>4980</v>
      </c>
      <c r="F1279" s="2" t="s">
        <v>4981</v>
      </c>
      <c r="G1279" s="2" t="s">
        <v>1993</v>
      </c>
      <c r="H1279">
        <v>1</v>
      </c>
    </row>
    <row r="1280" spans="1:8" hidden="1">
      <c r="A1280" s="2" t="s">
        <v>3025</v>
      </c>
      <c r="B1280">
        <v>2019</v>
      </c>
      <c r="C1280">
        <v>57509684</v>
      </c>
      <c r="D1280" s="2" t="s">
        <v>4367</v>
      </c>
      <c r="E1280" s="2" t="s">
        <v>4982</v>
      </c>
      <c r="F1280" s="2" t="s">
        <v>4983</v>
      </c>
      <c r="G1280" s="2" t="s">
        <v>1993</v>
      </c>
      <c r="H1280">
        <v>1807</v>
      </c>
    </row>
    <row r="1281" spans="1:8" hidden="1">
      <c r="A1281" s="2" t="s">
        <v>3025</v>
      </c>
      <c r="B1281">
        <v>2019</v>
      </c>
      <c r="C1281">
        <v>57514660</v>
      </c>
      <c r="D1281" s="2" t="s">
        <v>2349</v>
      </c>
      <c r="E1281" s="2" t="s">
        <v>4984</v>
      </c>
      <c r="F1281" s="2" t="s">
        <v>4985</v>
      </c>
      <c r="G1281" s="2" t="s">
        <v>1993</v>
      </c>
      <c r="H1281">
        <v>8</v>
      </c>
    </row>
    <row r="1282" spans="1:8" hidden="1">
      <c r="A1282" s="2" t="s">
        <v>3025</v>
      </c>
      <c r="B1282">
        <v>2019</v>
      </c>
      <c r="C1282">
        <v>57409872</v>
      </c>
      <c r="D1282" s="2" t="s">
        <v>4375</v>
      </c>
      <c r="E1282" s="2" t="s">
        <v>4986</v>
      </c>
      <c r="F1282" s="2" t="s">
        <v>4987</v>
      </c>
      <c r="G1282" s="2" t="s">
        <v>1993</v>
      </c>
      <c r="H1282">
        <v>15</v>
      </c>
    </row>
    <row r="1283" spans="1:8" hidden="1">
      <c r="A1283" s="2" t="s">
        <v>3025</v>
      </c>
      <c r="B1283">
        <v>2019</v>
      </c>
      <c r="C1283">
        <v>57514920</v>
      </c>
      <c r="D1283" s="2" t="s">
        <v>2352</v>
      </c>
      <c r="E1283" s="2" t="s">
        <v>2024</v>
      </c>
      <c r="F1283" s="2" t="s">
        <v>4988</v>
      </c>
      <c r="G1283" s="2" t="s">
        <v>1993</v>
      </c>
      <c r="H1283">
        <v>13</v>
      </c>
    </row>
    <row r="1284" spans="1:8" hidden="1">
      <c r="A1284" s="2" t="s">
        <v>3025</v>
      </c>
      <c r="B1284">
        <v>2019</v>
      </c>
      <c r="C1284">
        <v>57510757</v>
      </c>
      <c r="D1284" s="2" t="s">
        <v>4379</v>
      </c>
      <c r="E1284" s="2" t="s">
        <v>4989</v>
      </c>
      <c r="F1284" s="2" t="s">
        <v>4990</v>
      </c>
      <c r="G1284" s="2" t="s">
        <v>1993</v>
      </c>
      <c r="H1284">
        <v>2</v>
      </c>
    </row>
    <row r="1285" spans="1:8" hidden="1">
      <c r="A1285" s="2" t="s">
        <v>3025</v>
      </c>
      <c r="B1285">
        <v>2019</v>
      </c>
      <c r="C1285">
        <v>57515451</v>
      </c>
      <c r="D1285" s="2" t="s">
        <v>3014</v>
      </c>
      <c r="E1285" s="2" t="s">
        <v>4991</v>
      </c>
      <c r="F1285" s="2" t="s">
        <v>4992</v>
      </c>
      <c r="G1285" s="2" t="s">
        <v>1993</v>
      </c>
      <c r="H1285">
        <v>2</v>
      </c>
    </row>
    <row r="1286" spans="1:8" hidden="1">
      <c r="A1286" s="2" t="s">
        <v>3025</v>
      </c>
      <c r="B1286">
        <v>2019</v>
      </c>
      <c r="C1286">
        <v>57513715</v>
      </c>
      <c r="D1286" s="2" t="s">
        <v>4381</v>
      </c>
      <c r="E1286" s="2" t="s">
        <v>4993</v>
      </c>
      <c r="F1286" s="2" t="s">
        <v>4994</v>
      </c>
      <c r="G1286" s="2" t="s">
        <v>1993</v>
      </c>
      <c r="H1286">
        <v>2</v>
      </c>
    </row>
    <row r="1287" spans="1:8" hidden="1">
      <c r="A1287" s="2" t="s">
        <v>3025</v>
      </c>
      <c r="B1287">
        <v>2019</v>
      </c>
      <c r="C1287">
        <v>57512862</v>
      </c>
      <c r="D1287" s="2" t="s">
        <v>4384</v>
      </c>
      <c r="E1287" s="2" t="s">
        <v>2029</v>
      </c>
      <c r="F1287" s="2" t="s">
        <v>2030</v>
      </c>
      <c r="G1287" s="2" t="s">
        <v>1993</v>
      </c>
      <c r="H1287">
        <v>1</v>
      </c>
    </row>
    <row r="1288" spans="1:8" hidden="1">
      <c r="A1288" s="2" t="s">
        <v>3025</v>
      </c>
      <c r="B1288">
        <v>2019</v>
      </c>
      <c r="C1288">
        <v>57410221</v>
      </c>
      <c r="D1288" s="2" t="s">
        <v>4385</v>
      </c>
      <c r="E1288" s="2" t="s">
        <v>2032</v>
      </c>
      <c r="F1288" s="2" t="s">
        <v>2033</v>
      </c>
      <c r="G1288" s="2" t="s">
        <v>1993</v>
      </c>
      <c r="H1288">
        <v>87</v>
      </c>
    </row>
    <row r="1289" spans="1:8" hidden="1">
      <c r="A1289" s="2" t="s">
        <v>3025</v>
      </c>
      <c r="B1289">
        <v>2019</v>
      </c>
      <c r="C1289">
        <v>57511113</v>
      </c>
      <c r="D1289" s="2" t="s">
        <v>4386</v>
      </c>
      <c r="E1289" s="2" t="s">
        <v>4995</v>
      </c>
      <c r="F1289" s="2" t="s">
        <v>4996</v>
      </c>
      <c r="G1289" s="2" t="s">
        <v>1993</v>
      </c>
      <c r="H1289">
        <v>1</v>
      </c>
    </row>
    <row r="1290" spans="1:8" hidden="1">
      <c r="A1290" s="2" t="s">
        <v>3025</v>
      </c>
      <c r="B1290">
        <v>2019</v>
      </c>
      <c r="C1290">
        <v>57513158</v>
      </c>
      <c r="D1290" s="2" t="s">
        <v>2360</v>
      </c>
      <c r="E1290" s="2" t="s">
        <v>4997</v>
      </c>
      <c r="F1290" s="2" t="s">
        <v>4998</v>
      </c>
      <c r="G1290" s="2" t="s">
        <v>1993</v>
      </c>
      <c r="H1290">
        <v>3</v>
      </c>
    </row>
    <row r="1291" spans="1:8" hidden="1">
      <c r="A1291" s="2" t="s">
        <v>3025</v>
      </c>
      <c r="B1291">
        <v>2019</v>
      </c>
      <c r="C1291">
        <v>57513968</v>
      </c>
      <c r="D1291" s="2" t="s">
        <v>2363</v>
      </c>
      <c r="E1291" s="2" t="s">
        <v>2035</v>
      </c>
      <c r="F1291" s="2" t="s">
        <v>2036</v>
      </c>
      <c r="G1291" s="2" t="s">
        <v>1993</v>
      </c>
      <c r="H1291">
        <v>35044</v>
      </c>
    </row>
    <row r="1292" spans="1:8" hidden="1">
      <c r="A1292" s="2" t="s">
        <v>3025</v>
      </c>
      <c r="B1292">
        <v>2019</v>
      </c>
      <c r="C1292">
        <v>57405968</v>
      </c>
      <c r="D1292" s="2" t="s">
        <v>4999</v>
      </c>
      <c r="E1292" s="2" t="s">
        <v>5000</v>
      </c>
      <c r="F1292" s="2" t="s">
        <v>5001</v>
      </c>
      <c r="G1292" s="2" t="s">
        <v>1993</v>
      </c>
      <c r="H1292">
        <v>18</v>
      </c>
    </row>
    <row r="1293" spans="1:8" hidden="1">
      <c r="A1293" s="2" t="s">
        <v>3025</v>
      </c>
      <c r="B1293">
        <v>2019</v>
      </c>
      <c r="C1293">
        <v>57512484</v>
      </c>
      <c r="D1293" s="2" t="s">
        <v>4387</v>
      </c>
      <c r="E1293" s="2" t="s">
        <v>5002</v>
      </c>
      <c r="F1293" s="2" t="s">
        <v>5003</v>
      </c>
      <c r="G1293" s="2" t="s">
        <v>1993</v>
      </c>
      <c r="H1293">
        <v>2</v>
      </c>
    </row>
    <row r="1294" spans="1:8" hidden="1">
      <c r="A1294" s="2" t="s">
        <v>3025</v>
      </c>
      <c r="B1294">
        <v>2019</v>
      </c>
      <c r="C1294">
        <v>57410062</v>
      </c>
      <c r="D1294" s="2" t="s">
        <v>4389</v>
      </c>
      <c r="E1294" s="2" t="s">
        <v>5004</v>
      </c>
      <c r="F1294" s="2" t="s">
        <v>2039</v>
      </c>
      <c r="G1294" s="2" t="s">
        <v>1993</v>
      </c>
      <c r="H1294">
        <v>55</v>
      </c>
    </row>
    <row r="1295" spans="1:8" hidden="1">
      <c r="A1295" s="2" t="s">
        <v>3025</v>
      </c>
      <c r="B1295">
        <v>2019</v>
      </c>
      <c r="C1295">
        <v>57401043</v>
      </c>
      <c r="D1295" s="2" t="s">
        <v>4393</v>
      </c>
      <c r="E1295" s="2" t="s">
        <v>5005</v>
      </c>
      <c r="F1295" s="2" t="s">
        <v>5006</v>
      </c>
      <c r="G1295" s="2" t="s">
        <v>1993</v>
      </c>
      <c r="H1295">
        <v>3</v>
      </c>
    </row>
    <row r="1296" spans="1:8" hidden="1">
      <c r="A1296" s="2" t="s">
        <v>3025</v>
      </c>
      <c r="B1296">
        <v>2019</v>
      </c>
      <c r="C1296">
        <v>57406249</v>
      </c>
      <c r="D1296" s="2" t="s">
        <v>4394</v>
      </c>
      <c r="E1296" s="2" t="s">
        <v>5007</v>
      </c>
      <c r="F1296" s="2" t="s">
        <v>5008</v>
      </c>
      <c r="G1296" s="2" t="s">
        <v>1993</v>
      </c>
      <c r="H1296">
        <v>14</v>
      </c>
    </row>
    <row r="1297" spans="1:8" hidden="1">
      <c r="A1297" s="2" t="s">
        <v>3025</v>
      </c>
      <c r="B1297">
        <v>2019</v>
      </c>
      <c r="C1297">
        <v>57410264</v>
      </c>
      <c r="D1297" s="2" t="s">
        <v>4395</v>
      </c>
      <c r="E1297" s="2" t="s">
        <v>2041</v>
      </c>
      <c r="F1297" s="2" t="s">
        <v>2042</v>
      </c>
      <c r="G1297" s="2" t="s">
        <v>1993</v>
      </c>
      <c r="H1297">
        <v>5</v>
      </c>
    </row>
    <row r="1298" spans="1:8" hidden="1">
      <c r="A1298" s="2" t="s">
        <v>3025</v>
      </c>
      <c r="B1298">
        <v>2019</v>
      </c>
      <c r="C1298">
        <v>57509487</v>
      </c>
      <c r="D1298" s="2" t="s">
        <v>2366</v>
      </c>
      <c r="E1298" s="2" t="s">
        <v>5009</v>
      </c>
      <c r="F1298" s="2" t="s">
        <v>5010</v>
      </c>
      <c r="G1298" s="2" t="s">
        <v>1993</v>
      </c>
      <c r="H1298">
        <v>14</v>
      </c>
    </row>
    <row r="1299" spans="1:8" hidden="1">
      <c r="A1299" s="2" t="s">
        <v>3025</v>
      </c>
      <c r="B1299">
        <v>2019</v>
      </c>
      <c r="C1299">
        <v>57515381</v>
      </c>
      <c r="D1299" s="2" t="s">
        <v>2369</v>
      </c>
      <c r="E1299" s="2" t="s">
        <v>2047</v>
      </c>
      <c r="F1299" s="2" t="s">
        <v>2048</v>
      </c>
      <c r="G1299" s="2" t="s">
        <v>1993</v>
      </c>
      <c r="H1299">
        <v>23</v>
      </c>
    </row>
    <row r="1300" spans="1:8" hidden="1">
      <c r="A1300" s="2" t="s">
        <v>3025</v>
      </c>
      <c r="B1300">
        <v>2019</v>
      </c>
      <c r="C1300">
        <v>57512044</v>
      </c>
      <c r="D1300" s="2" t="s">
        <v>2372</v>
      </c>
      <c r="E1300" s="2" t="s">
        <v>5011</v>
      </c>
      <c r="F1300" s="2" t="s">
        <v>5012</v>
      </c>
      <c r="G1300" s="2" t="s">
        <v>1993</v>
      </c>
      <c r="H1300">
        <v>2</v>
      </c>
    </row>
    <row r="1301" spans="1:8" hidden="1">
      <c r="A1301" s="2" t="s">
        <v>3025</v>
      </c>
      <c r="B1301">
        <v>2019</v>
      </c>
      <c r="C1301">
        <v>57409629</v>
      </c>
      <c r="D1301" s="2" t="s">
        <v>2378</v>
      </c>
      <c r="E1301" s="2" t="s">
        <v>5013</v>
      </c>
      <c r="F1301" s="2" t="s">
        <v>5014</v>
      </c>
      <c r="G1301" s="2" t="s">
        <v>1993</v>
      </c>
      <c r="H1301">
        <v>8</v>
      </c>
    </row>
    <row r="1302" spans="1:8" hidden="1">
      <c r="A1302" s="2" t="s">
        <v>3025</v>
      </c>
      <c r="B1302">
        <v>2019</v>
      </c>
      <c r="C1302">
        <v>57409973</v>
      </c>
      <c r="D1302" s="2" t="s">
        <v>4402</v>
      </c>
      <c r="E1302" s="2" t="s">
        <v>2062</v>
      </c>
      <c r="F1302" s="2" t="s">
        <v>5015</v>
      </c>
      <c r="G1302" s="2" t="s">
        <v>1993</v>
      </c>
      <c r="H1302">
        <v>1</v>
      </c>
    </row>
    <row r="1303" spans="1:8" hidden="1">
      <c r="A1303" s="2" t="s">
        <v>3025</v>
      </c>
      <c r="B1303">
        <v>2019</v>
      </c>
      <c r="C1303">
        <v>57510646</v>
      </c>
      <c r="D1303" s="2" t="s">
        <v>4403</v>
      </c>
      <c r="E1303" s="2" t="s">
        <v>5016</v>
      </c>
      <c r="F1303" s="2" t="s">
        <v>5017</v>
      </c>
      <c r="G1303" s="2" t="s">
        <v>1993</v>
      </c>
      <c r="H1303">
        <v>1</v>
      </c>
    </row>
    <row r="1304" spans="1:8" hidden="1">
      <c r="A1304" s="2" t="s">
        <v>3025</v>
      </c>
      <c r="B1304">
        <v>2019</v>
      </c>
      <c r="C1304">
        <v>57409257</v>
      </c>
      <c r="D1304" s="2" t="s">
        <v>4404</v>
      </c>
      <c r="E1304" s="2" t="s">
        <v>5018</v>
      </c>
      <c r="F1304" s="2" t="s">
        <v>5019</v>
      </c>
      <c r="G1304" s="2" t="s">
        <v>1993</v>
      </c>
      <c r="H1304">
        <v>38</v>
      </c>
    </row>
    <row r="1305" spans="1:8" hidden="1">
      <c r="A1305" s="2" t="s">
        <v>3025</v>
      </c>
      <c r="B1305">
        <v>2019</v>
      </c>
      <c r="C1305">
        <v>57604892</v>
      </c>
      <c r="D1305" s="2" t="s">
        <v>4407</v>
      </c>
      <c r="E1305" s="2" t="s">
        <v>2065</v>
      </c>
      <c r="F1305" s="2" t="s">
        <v>2066</v>
      </c>
      <c r="G1305" s="2" t="s">
        <v>1993</v>
      </c>
      <c r="H1305">
        <v>19</v>
      </c>
    </row>
    <row r="1306" spans="1:8" hidden="1">
      <c r="A1306" s="2" t="s">
        <v>3025</v>
      </c>
      <c r="B1306">
        <v>2019</v>
      </c>
      <c r="C1306">
        <v>57507349</v>
      </c>
      <c r="D1306" s="2" t="s">
        <v>2383</v>
      </c>
      <c r="E1306" s="2" t="s">
        <v>2068</v>
      </c>
      <c r="F1306" s="2" t="s">
        <v>2069</v>
      </c>
      <c r="G1306" s="2" t="s">
        <v>1993</v>
      </c>
      <c r="H1306">
        <v>85</v>
      </c>
    </row>
    <row r="1307" spans="1:8" hidden="1">
      <c r="A1307" s="2" t="s">
        <v>3025</v>
      </c>
      <c r="B1307">
        <v>2019</v>
      </c>
      <c r="C1307">
        <v>57512155</v>
      </c>
      <c r="D1307" s="2" t="s">
        <v>4410</v>
      </c>
      <c r="E1307" s="2" t="s">
        <v>5020</v>
      </c>
      <c r="F1307" s="2" t="s">
        <v>5021</v>
      </c>
      <c r="G1307" s="2" t="s">
        <v>1993</v>
      </c>
      <c r="H1307">
        <v>48</v>
      </c>
    </row>
    <row r="1308" spans="1:8" hidden="1">
      <c r="A1308" s="2" t="s">
        <v>3025</v>
      </c>
      <c r="B1308">
        <v>2019</v>
      </c>
      <c r="C1308">
        <v>57512302</v>
      </c>
      <c r="D1308" s="2" t="s">
        <v>4411</v>
      </c>
      <c r="E1308" s="2" t="s">
        <v>2071</v>
      </c>
      <c r="F1308" s="2" t="s">
        <v>2072</v>
      </c>
      <c r="G1308" s="2" t="s">
        <v>1993</v>
      </c>
      <c r="H1308">
        <v>3</v>
      </c>
    </row>
    <row r="1309" spans="1:8" hidden="1">
      <c r="A1309" s="2" t="s">
        <v>3025</v>
      </c>
      <c r="B1309">
        <v>2019</v>
      </c>
      <c r="C1309">
        <v>57603164</v>
      </c>
      <c r="D1309" s="2" t="s">
        <v>4414</v>
      </c>
      <c r="E1309" s="2" t="s">
        <v>5022</v>
      </c>
      <c r="F1309" s="2" t="s">
        <v>5023</v>
      </c>
      <c r="G1309" s="2" t="s">
        <v>1993</v>
      </c>
      <c r="H1309">
        <v>1</v>
      </c>
    </row>
    <row r="1310" spans="1:8" hidden="1">
      <c r="A1310" s="2" t="s">
        <v>3025</v>
      </c>
      <c r="B1310">
        <v>2019</v>
      </c>
      <c r="C1310">
        <v>57407346</v>
      </c>
      <c r="D1310" s="2" t="s">
        <v>4417</v>
      </c>
      <c r="E1310" s="2" t="s">
        <v>5024</v>
      </c>
      <c r="F1310" s="2" t="s">
        <v>5025</v>
      </c>
      <c r="G1310" s="2" t="s">
        <v>1993</v>
      </c>
      <c r="H1310">
        <v>3</v>
      </c>
    </row>
    <row r="1311" spans="1:8" hidden="1">
      <c r="A1311" s="2" t="s">
        <v>3025</v>
      </c>
      <c r="B1311">
        <v>2019</v>
      </c>
      <c r="C1311">
        <v>57514025</v>
      </c>
      <c r="D1311" s="2" t="s">
        <v>4420</v>
      </c>
      <c r="E1311" s="2" t="s">
        <v>2074</v>
      </c>
      <c r="F1311" s="2" t="s">
        <v>2075</v>
      </c>
      <c r="G1311" s="2" t="s">
        <v>1993</v>
      </c>
      <c r="H1311">
        <v>14</v>
      </c>
    </row>
    <row r="1312" spans="1:8" hidden="1">
      <c r="A1312" s="2" t="s">
        <v>3025</v>
      </c>
      <c r="B1312">
        <v>2019</v>
      </c>
      <c r="C1312">
        <v>57403453</v>
      </c>
      <c r="D1312" s="2" t="s">
        <v>4425</v>
      </c>
      <c r="E1312" s="2" t="s">
        <v>5026</v>
      </c>
      <c r="F1312" s="2" t="s">
        <v>1691</v>
      </c>
      <c r="G1312" s="2" t="s">
        <v>1993</v>
      </c>
      <c r="H1312">
        <v>679</v>
      </c>
    </row>
    <row r="1313" spans="1:8" hidden="1">
      <c r="A1313" s="2" t="s">
        <v>3025</v>
      </c>
      <c r="B1313">
        <v>2019</v>
      </c>
      <c r="C1313">
        <v>57409337</v>
      </c>
      <c r="D1313" s="2" t="s">
        <v>4428</v>
      </c>
      <c r="E1313" s="2" t="s">
        <v>2077</v>
      </c>
      <c r="F1313" s="2" t="s">
        <v>2078</v>
      </c>
      <c r="G1313" s="2" t="s">
        <v>1993</v>
      </c>
      <c r="H1313">
        <v>6</v>
      </c>
    </row>
    <row r="1314" spans="1:8" hidden="1">
      <c r="A1314" s="2" t="s">
        <v>3025</v>
      </c>
      <c r="B1314">
        <v>2019</v>
      </c>
      <c r="C1314">
        <v>57509917</v>
      </c>
      <c r="D1314" s="2" t="s">
        <v>4431</v>
      </c>
      <c r="E1314" s="2" t="s">
        <v>5027</v>
      </c>
      <c r="F1314" s="2" t="s">
        <v>5028</v>
      </c>
      <c r="G1314" s="2" t="s">
        <v>1993</v>
      </c>
      <c r="H1314">
        <v>1</v>
      </c>
    </row>
    <row r="1315" spans="1:8" hidden="1">
      <c r="A1315" s="2" t="s">
        <v>3025</v>
      </c>
      <c r="B1315">
        <v>2019</v>
      </c>
      <c r="C1315">
        <v>57405587</v>
      </c>
      <c r="D1315" s="2" t="s">
        <v>4433</v>
      </c>
      <c r="E1315" s="2" t="s">
        <v>2083</v>
      </c>
      <c r="F1315" s="2" t="s">
        <v>2084</v>
      </c>
      <c r="G1315" s="2" t="s">
        <v>1993</v>
      </c>
      <c r="H1315">
        <v>2</v>
      </c>
    </row>
    <row r="1316" spans="1:8" hidden="1">
      <c r="A1316" s="2" t="s">
        <v>3025</v>
      </c>
      <c r="B1316">
        <v>2019</v>
      </c>
      <c r="C1316">
        <v>57505714</v>
      </c>
      <c r="D1316" s="2" t="s">
        <v>4436</v>
      </c>
      <c r="E1316" s="2" t="s">
        <v>5029</v>
      </c>
      <c r="F1316" s="2" t="s">
        <v>2051</v>
      </c>
      <c r="G1316" s="2" t="s">
        <v>1993</v>
      </c>
      <c r="H1316">
        <v>2</v>
      </c>
    </row>
    <row r="1317" spans="1:8" hidden="1">
      <c r="A1317" s="2" t="s">
        <v>3025</v>
      </c>
      <c r="B1317">
        <v>2019</v>
      </c>
      <c r="C1317">
        <v>57511388</v>
      </c>
      <c r="D1317" s="2" t="s">
        <v>4437</v>
      </c>
      <c r="E1317" s="2" t="s">
        <v>5030</v>
      </c>
      <c r="F1317" s="2" t="s">
        <v>5031</v>
      </c>
      <c r="G1317" s="2" t="s">
        <v>1993</v>
      </c>
      <c r="H1317">
        <v>4</v>
      </c>
    </row>
    <row r="1318" spans="1:8" hidden="1">
      <c r="A1318" s="2" t="s">
        <v>3025</v>
      </c>
      <c r="B1318">
        <v>2019</v>
      </c>
      <c r="C1318">
        <v>57409842</v>
      </c>
      <c r="D1318" s="2" t="s">
        <v>2404</v>
      </c>
      <c r="E1318" s="2" t="s">
        <v>2090</v>
      </c>
      <c r="F1318" s="2" t="s">
        <v>2091</v>
      </c>
      <c r="G1318" s="2" t="s">
        <v>2092</v>
      </c>
      <c r="H1318">
        <v>2</v>
      </c>
    </row>
    <row r="1319" spans="1:8" hidden="1">
      <c r="A1319" s="2" t="s">
        <v>3025</v>
      </c>
      <c r="B1319">
        <v>2019</v>
      </c>
      <c r="C1319">
        <v>57542125</v>
      </c>
      <c r="D1319" s="2" t="s">
        <v>2406</v>
      </c>
      <c r="E1319" s="2" t="s">
        <v>2094</v>
      </c>
      <c r="F1319" s="2" t="s">
        <v>2095</v>
      </c>
      <c r="G1319" s="2" t="s">
        <v>2096</v>
      </c>
      <c r="H1319">
        <v>2</v>
      </c>
    </row>
    <row r="1320" spans="1:8" hidden="1">
      <c r="A1320" s="2" t="s">
        <v>3025</v>
      </c>
      <c r="B1320">
        <v>2019</v>
      </c>
      <c r="C1320">
        <v>57513190</v>
      </c>
      <c r="D1320" s="2" t="s">
        <v>4440</v>
      </c>
      <c r="E1320" s="2" t="s">
        <v>5032</v>
      </c>
      <c r="F1320" s="2" t="s">
        <v>2128</v>
      </c>
      <c r="G1320" s="2" t="s">
        <v>2096</v>
      </c>
      <c r="H1320">
        <v>4</v>
      </c>
    </row>
    <row r="1321" spans="1:8" hidden="1">
      <c r="A1321" s="2" t="s">
        <v>3025</v>
      </c>
      <c r="B1321">
        <v>2019</v>
      </c>
      <c r="C1321">
        <v>57605287</v>
      </c>
      <c r="D1321" s="2" t="s">
        <v>2409</v>
      </c>
      <c r="E1321" s="2" t="s">
        <v>2098</v>
      </c>
      <c r="F1321" s="2" t="s">
        <v>2099</v>
      </c>
      <c r="G1321" s="2" t="s">
        <v>2096</v>
      </c>
      <c r="H1321">
        <v>37420</v>
      </c>
    </row>
    <row r="1322" spans="1:8" hidden="1">
      <c r="A1322" s="2" t="s">
        <v>3025</v>
      </c>
      <c r="B1322">
        <v>2019</v>
      </c>
      <c r="C1322">
        <v>57513142</v>
      </c>
      <c r="D1322" s="2" t="s">
        <v>5033</v>
      </c>
      <c r="E1322" s="2" t="s">
        <v>5034</v>
      </c>
      <c r="F1322" s="2" t="s">
        <v>5035</v>
      </c>
      <c r="G1322" s="2" t="s">
        <v>2096</v>
      </c>
      <c r="H1322">
        <v>12</v>
      </c>
    </row>
    <row r="1323" spans="1:8" hidden="1">
      <c r="A1323" s="2" t="s">
        <v>3025</v>
      </c>
      <c r="B1323">
        <v>2019</v>
      </c>
      <c r="C1323">
        <v>57512783</v>
      </c>
      <c r="D1323" s="2" t="s">
        <v>5036</v>
      </c>
      <c r="E1323" s="2" t="s">
        <v>5037</v>
      </c>
      <c r="F1323" s="2" t="s">
        <v>5038</v>
      </c>
      <c r="G1323" s="2" t="s">
        <v>2096</v>
      </c>
      <c r="H1323">
        <v>4</v>
      </c>
    </row>
    <row r="1324" spans="1:8" hidden="1">
      <c r="A1324" s="2" t="s">
        <v>3025</v>
      </c>
      <c r="B1324">
        <v>2019</v>
      </c>
      <c r="C1324">
        <v>57513273</v>
      </c>
      <c r="D1324" s="2" t="s">
        <v>2415</v>
      </c>
      <c r="E1324" s="2" t="s">
        <v>5039</v>
      </c>
      <c r="F1324" s="2" t="s">
        <v>5040</v>
      </c>
      <c r="G1324" s="2" t="s">
        <v>2096</v>
      </c>
      <c r="H1324">
        <v>9</v>
      </c>
    </row>
    <row r="1325" spans="1:8" hidden="1">
      <c r="A1325" s="2" t="s">
        <v>3025</v>
      </c>
      <c r="B1325">
        <v>2019</v>
      </c>
      <c r="C1325">
        <v>57514168</v>
      </c>
      <c r="D1325" s="2" t="s">
        <v>4444</v>
      </c>
      <c r="E1325" s="2" t="s">
        <v>2104</v>
      </c>
      <c r="F1325" s="2" t="s">
        <v>2105</v>
      </c>
      <c r="G1325" s="2" t="s">
        <v>2096</v>
      </c>
      <c r="H1325">
        <v>23</v>
      </c>
    </row>
    <row r="1326" spans="1:8" hidden="1">
      <c r="A1326" s="2" t="s">
        <v>3025</v>
      </c>
      <c r="B1326">
        <v>2019</v>
      </c>
      <c r="C1326">
        <v>57407775</v>
      </c>
      <c r="D1326" s="2" t="s">
        <v>2419</v>
      </c>
      <c r="E1326" s="2" t="s">
        <v>5041</v>
      </c>
      <c r="F1326" s="2" t="s">
        <v>2108</v>
      </c>
      <c r="G1326" s="2" t="s">
        <v>2096</v>
      </c>
      <c r="H1326">
        <v>64</v>
      </c>
    </row>
    <row r="1327" spans="1:8" hidden="1">
      <c r="A1327" s="2" t="s">
        <v>3025</v>
      </c>
      <c r="B1327">
        <v>2019</v>
      </c>
      <c r="C1327">
        <v>57513138</v>
      </c>
      <c r="D1327" s="2" t="s">
        <v>4447</v>
      </c>
      <c r="E1327" s="2" t="s">
        <v>2110</v>
      </c>
      <c r="F1327" s="2" t="s">
        <v>2105</v>
      </c>
      <c r="G1327" s="2" t="s">
        <v>2096</v>
      </c>
      <c r="H1327">
        <v>2</v>
      </c>
    </row>
    <row r="1328" spans="1:8" hidden="1">
      <c r="A1328" s="2" t="s">
        <v>3025</v>
      </c>
      <c r="B1328">
        <v>2019</v>
      </c>
      <c r="C1328">
        <v>57434208</v>
      </c>
      <c r="D1328" s="2" t="s">
        <v>4450</v>
      </c>
      <c r="E1328" s="2" t="s">
        <v>5042</v>
      </c>
      <c r="F1328" s="2" t="s">
        <v>2105</v>
      </c>
      <c r="G1328" s="2" t="s">
        <v>2096</v>
      </c>
      <c r="H1328">
        <v>13</v>
      </c>
    </row>
    <row r="1329" spans="1:8" hidden="1">
      <c r="A1329" s="2" t="s">
        <v>3025</v>
      </c>
      <c r="B1329">
        <v>2019</v>
      </c>
      <c r="C1329">
        <v>57407755</v>
      </c>
      <c r="D1329" s="2" t="s">
        <v>2424</v>
      </c>
      <c r="E1329" s="2" t="s">
        <v>5043</v>
      </c>
      <c r="F1329" s="2" t="s">
        <v>1328</v>
      </c>
      <c r="G1329" s="2" t="s">
        <v>2096</v>
      </c>
      <c r="H1329">
        <v>15671</v>
      </c>
    </row>
    <row r="1330" spans="1:8" hidden="1">
      <c r="A1330" s="2" t="s">
        <v>3025</v>
      </c>
      <c r="B1330">
        <v>2019</v>
      </c>
      <c r="C1330">
        <v>57510232</v>
      </c>
      <c r="D1330" s="2" t="s">
        <v>4455</v>
      </c>
      <c r="E1330" s="2" t="s">
        <v>5044</v>
      </c>
      <c r="F1330" s="2" t="s">
        <v>5045</v>
      </c>
      <c r="G1330" s="2" t="s">
        <v>2096</v>
      </c>
      <c r="H1330">
        <v>1</v>
      </c>
    </row>
    <row r="1331" spans="1:8" hidden="1">
      <c r="A1331" s="2" t="s">
        <v>3025</v>
      </c>
      <c r="B1331">
        <v>2019</v>
      </c>
      <c r="C1331">
        <v>57515320</v>
      </c>
      <c r="D1331" s="2" t="s">
        <v>2427</v>
      </c>
      <c r="E1331" s="2" t="s">
        <v>2113</v>
      </c>
      <c r="F1331" s="2" t="s">
        <v>5046</v>
      </c>
      <c r="G1331" s="2" t="s">
        <v>2096</v>
      </c>
      <c r="H1331">
        <v>19</v>
      </c>
    </row>
    <row r="1332" spans="1:8" hidden="1">
      <c r="A1332" s="2" t="s">
        <v>3025</v>
      </c>
      <c r="B1332">
        <v>2019</v>
      </c>
      <c r="C1332">
        <v>57602488</v>
      </c>
      <c r="D1332" s="2" t="s">
        <v>4460</v>
      </c>
      <c r="E1332" s="2" t="s">
        <v>5047</v>
      </c>
      <c r="F1332" s="2" t="s">
        <v>60</v>
      </c>
      <c r="G1332" s="2" t="s">
        <v>2096</v>
      </c>
      <c r="H1332">
        <v>45</v>
      </c>
    </row>
    <row r="1333" spans="1:8" hidden="1">
      <c r="A1333" s="2" t="s">
        <v>3025</v>
      </c>
      <c r="B1333">
        <v>2019</v>
      </c>
      <c r="C1333">
        <v>57514926</v>
      </c>
      <c r="D1333" s="2" t="s">
        <v>2430</v>
      </c>
      <c r="E1333" s="2" t="s">
        <v>2117</v>
      </c>
      <c r="F1333" s="2" t="s">
        <v>1353</v>
      </c>
      <c r="G1333" s="2" t="s">
        <v>2096</v>
      </c>
      <c r="H1333">
        <v>40</v>
      </c>
    </row>
    <row r="1334" spans="1:8" hidden="1">
      <c r="A1334" s="2" t="s">
        <v>3025</v>
      </c>
      <c r="B1334">
        <v>2019</v>
      </c>
      <c r="C1334">
        <v>57510179</v>
      </c>
      <c r="D1334" s="2" t="s">
        <v>2473</v>
      </c>
      <c r="E1334" s="2" t="s">
        <v>5048</v>
      </c>
      <c r="F1334" s="2" t="s">
        <v>5049</v>
      </c>
      <c r="G1334" s="2" t="s">
        <v>2096</v>
      </c>
      <c r="H1334">
        <v>3</v>
      </c>
    </row>
    <row r="1335" spans="1:8" hidden="1">
      <c r="A1335" s="2" t="s">
        <v>3025</v>
      </c>
      <c r="B1335">
        <v>2019</v>
      </c>
      <c r="C1335">
        <v>57513349</v>
      </c>
      <c r="D1335" s="2" t="s">
        <v>4465</v>
      </c>
      <c r="E1335" s="2" t="s">
        <v>5050</v>
      </c>
      <c r="F1335" s="2" t="s">
        <v>474</v>
      </c>
      <c r="G1335" s="2" t="s">
        <v>2096</v>
      </c>
      <c r="H1335">
        <v>2</v>
      </c>
    </row>
    <row r="1336" spans="1:8" hidden="1">
      <c r="A1336" s="2" t="s">
        <v>3025</v>
      </c>
      <c r="B1336">
        <v>2019</v>
      </c>
      <c r="C1336">
        <v>57409101</v>
      </c>
      <c r="D1336" s="2" t="s">
        <v>4468</v>
      </c>
      <c r="E1336" s="2" t="s">
        <v>2121</v>
      </c>
      <c r="F1336" s="2" t="s">
        <v>1691</v>
      </c>
      <c r="G1336" s="2" t="s">
        <v>2096</v>
      </c>
      <c r="H1336">
        <v>27</v>
      </c>
    </row>
    <row r="1337" spans="1:8" hidden="1">
      <c r="A1337" s="2" t="s">
        <v>3025</v>
      </c>
      <c r="B1337">
        <v>2019</v>
      </c>
      <c r="C1337">
        <v>57512558</v>
      </c>
      <c r="D1337" s="2" t="s">
        <v>4471</v>
      </c>
      <c r="E1337" s="2" t="s">
        <v>2123</v>
      </c>
      <c r="F1337" s="2" t="s">
        <v>5051</v>
      </c>
      <c r="G1337" s="2" t="s">
        <v>2096</v>
      </c>
      <c r="H1337">
        <v>135</v>
      </c>
    </row>
    <row r="1338" spans="1:8" hidden="1">
      <c r="A1338" s="2" t="s">
        <v>3025</v>
      </c>
      <c r="B1338">
        <v>2019</v>
      </c>
      <c r="C1338">
        <v>57515155</v>
      </c>
      <c r="D1338" s="2" t="s">
        <v>4473</v>
      </c>
      <c r="E1338" s="2" t="s">
        <v>5052</v>
      </c>
      <c r="F1338" s="2" t="s">
        <v>912</v>
      </c>
      <c r="G1338" s="2" t="s">
        <v>2096</v>
      </c>
      <c r="H1338">
        <v>1</v>
      </c>
    </row>
    <row r="1339" spans="1:8" hidden="1">
      <c r="A1339" s="2" t="s">
        <v>3025</v>
      </c>
      <c r="B1339">
        <v>2019</v>
      </c>
      <c r="C1339">
        <v>57508900</v>
      </c>
      <c r="D1339" s="2" t="s">
        <v>2483</v>
      </c>
      <c r="E1339" s="2" t="s">
        <v>5053</v>
      </c>
      <c r="F1339" s="2" t="s">
        <v>5045</v>
      </c>
      <c r="G1339" s="2" t="s">
        <v>2096</v>
      </c>
      <c r="H1339">
        <v>2</v>
      </c>
    </row>
    <row r="1340" spans="1:8" hidden="1">
      <c r="A1340" s="2" t="s">
        <v>3025</v>
      </c>
      <c r="B1340">
        <v>2019</v>
      </c>
      <c r="C1340">
        <v>57515059</v>
      </c>
      <c r="D1340" s="2" t="s">
        <v>4478</v>
      </c>
      <c r="E1340" s="2" t="s">
        <v>5054</v>
      </c>
      <c r="F1340" s="2" t="s">
        <v>5045</v>
      </c>
      <c r="G1340" s="2" t="s">
        <v>2096</v>
      </c>
      <c r="H1340">
        <v>4</v>
      </c>
    </row>
    <row r="1341" spans="1:8" hidden="1">
      <c r="A1341" s="2" t="s">
        <v>3025</v>
      </c>
      <c r="B1341">
        <v>2019</v>
      </c>
      <c r="C1341">
        <v>57406541</v>
      </c>
      <c r="D1341" s="2" t="s">
        <v>4479</v>
      </c>
      <c r="E1341" s="2" t="s">
        <v>2125</v>
      </c>
      <c r="F1341" s="2" t="s">
        <v>5051</v>
      </c>
      <c r="G1341" s="2" t="s">
        <v>2096</v>
      </c>
      <c r="H1341">
        <v>26692</v>
      </c>
    </row>
    <row r="1342" spans="1:8" hidden="1">
      <c r="A1342" s="2" t="s">
        <v>3025</v>
      </c>
      <c r="B1342">
        <v>2019</v>
      </c>
      <c r="C1342">
        <v>57507866</v>
      </c>
      <c r="D1342" s="2" t="s">
        <v>4480</v>
      </c>
      <c r="E1342" s="2" t="s">
        <v>5055</v>
      </c>
      <c r="F1342" s="2" t="s">
        <v>5056</v>
      </c>
      <c r="G1342" s="2" t="s">
        <v>2096</v>
      </c>
      <c r="H1342">
        <v>9</v>
      </c>
    </row>
    <row r="1343" spans="1:8" hidden="1">
      <c r="A1343" s="2" t="s">
        <v>3025</v>
      </c>
      <c r="B1343">
        <v>2019</v>
      </c>
      <c r="C1343">
        <v>57503222</v>
      </c>
      <c r="D1343" s="2" t="s">
        <v>4481</v>
      </c>
      <c r="E1343" s="2" t="s">
        <v>2127</v>
      </c>
      <c r="F1343" s="2" t="s">
        <v>2128</v>
      </c>
      <c r="G1343" s="2" t="s">
        <v>2096</v>
      </c>
      <c r="H1343">
        <v>5335</v>
      </c>
    </row>
    <row r="1344" spans="1:8" hidden="1">
      <c r="A1344" s="2" t="s">
        <v>3025</v>
      </c>
      <c r="B1344">
        <v>2019</v>
      </c>
      <c r="C1344">
        <v>57513104</v>
      </c>
      <c r="D1344" s="2" t="s">
        <v>4484</v>
      </c>
      <c r="E1344" s="2" t="s">
        <v>5057</v>
      </c>
      <c r="F1344" s="2" t="s">
        <v>5058</v>
      </c>
      <c r="G1344" s="2" t="s">
        <v>2096</v>
      </c>
      <c r="H1344">
        <v>6</v>
      </c>
    </row>
    <row r="1345" spans="1:8" hidden="1">
      <c r="A1345" s="2" t="s">
        <v>3025</v>
      </c>
      <c r="B1345">
        <v>2019</v>
      </c>
      <c r="C1345">
        <v>57506393</v>
      </c>
      <c r="D1345" s="2" t="s">
        <v>2496</v>
      </c>
      <c r="E1345" s="2" t="s">
        <v>2131</v>
      </c>
      <c r="F1345" s="2" t="s">
        <v>2095</v>
      </c>
      <c r="G1345" s="2" t="s">
        <v>2096</v>
      </c>
      <c r="H1345">
        <v>2</v>
      </c>
    </row>
    <row r="1346" spans="1:8" hidden="1">
      <c r="A1346" s="2" t="s">
        <v>3025</v>
      </c>
      <c r="B1346">
        <v>2019</v>
      </c>
      <c r="C1346">
        <v>57410543</v>
      </c>
      <c r="D1346" s="2" t="s">
        <v>4492</v>
      </c>
      <c r="E1346" s="2" t="s">
        <v>5059</v>
      </c>
      <c r="F1346" s="2" t="s">
        <v>5060</v>
      </c>
      <c r="G1346" s="2" t="s">
        <v>2096</v>
      </c>
      <c r="H1346">
        <v>10</v>
      </c>
    </row>
    <row r="1347" spans="1:8" hidden="1">
      <c r="A1347" s="2" t="s">
        <v>3025</v>
      </c>
      <c r="B1347">
        <v>2019</v>
      </c>
      <c r="C1347">
        <v>57511910</v>
      </c>
      <c r="D1347" s="2" t="s">
        <v>4494</v>
      </c>
      <c r="E1347" s="2" t="s">
        <v>5061</v>
      </c>
      <c r="F1347" s="2" t="s">
        <v>2033</v>
      </c>
      <c r="G1347" s="2" t="s">
        <v>2096</v>
      </c>
      <c r="H1347">
        <v>4</v>
      </c>
    </row>
    <row r="1348" spans="1:8" hidden="1">
      <c r="A1348" s="2" t="s">
        <v>3025</v>
      </c>
      <c r="B1348">
        <v>2019</v>
      </c>
      <c r="C1348">
        <v>57507875</v>
      </c>
      <c r="D1348" s="2" t="s">
        <v>2498</v>
      </c>
      <c r="E1348" s="2" t="s">
        <v>2133</v>
      </c>
      <c r="F1348" s="2" t="s">
        <v>2134</v>
      </c>
      <c r="G1348" s="2" t="s">
        <v>2096</v>
      </c>
      <c r="H1348">
        <v>7</v>
      </c>
    </row>
    <row r="1349" spans="1:8" hidden="1">
      <c r="A1349" s="2" t="s">
        <v>3025</v>
      </c>
      <c r="B1349">
        <v>2019</v>
      </c>
      <c r="C1349">
        <v>57605181</v>
      </c>
      <c r="D1349" s="2" t="s">
        <v>4498</v>
      </c>
      <c r="E1349" s="2" t="s">
        <v>2136</v>
      </c>
      <c r="F1349" s="2" t="s">
        <v>1509</v>
      </c>
      <c r="G1349" s="2" t="s">
        <v>2096</v>
      </c>
      <c r="H1349">
        <v>14</v>
      </c>
    </row>
    <row r="1350" spans="1:8" hidden="1">
      <c r="A1350" s="2" t="s">
        <v>3025</v>
      </c>
      <c r="B1350">
        <v>2019</v>
      </c>
      <c r="C1350">
        <v>57513255</v>
      </c>
      <c r="D1350" s="2" t="s">
        <v>4500</v>
      </c>
      <c r="E1350" s="2" t="s">
        <v>2138</v>
      </c>
      <c r="F1350" s="2" t="s">
        <v>5062</v>
      </c>
      <c r="G1350" s="2" t="s">
        <v>2096</v>
      </c>
      <c r="H1350">
        <v>7</v>
      </c>
    </row>
    <row r="1351" spans="1:8" hidden="1">
      <c r="A1351" s="2" t="s">
        <v>3025</v>
      </c>
      <c r="B1351">
        <v>2019</v>
      </c>
      <c r="C1351">
        <v>57404409</v>
      </c>
      <c r="D1351" s="2" t="s">
        <v>4503</v>
      </c>
      <c r="E1351" s="2" t="s">
        <v>5041</v>
      </c>
      <c r="F1351" s="2" t="s">
        <v>2108</v>
      </c>
      <c r="G1351" s="2" t="s">
        <v>2096</v>
      </c>
      <c r="H1351">
        <v>44</v>
      </c>
    </row>
    <row r="1352" spans="1:8" hidden="1">
      <c r="A1352" s="2" t="s">
        <v>3025</v>
      </c>
      <c r="B1352">
        <v>2019</v>
      </c>
      <c r="C1352">
        <v>57409837</v>
      </c>
      <c r="D1352" s="2" t="s">
        <v>4506</v>
      </c>
      <c r="E1352" s="2" t="s">
        <v>5063</v>
      </c>
      <c r="F1352" s="2" t="s">
        <v>2095</v>
      </c>
      <c r="G1352" s="2" t="s">
        <v>2096</v>
      </c>
      <c r="H1352">
        <v>1</v>
      </c>
    </row>
    <row r="1353" spans="1:8" hidden="1">
      <c r="A1353" s="2" t="s">
        <v>3025</v>
      </c>
      <c r="B1353">
        <v>2019</v>
      </c>
      <c r="C1353">
        <v>57513742</v>
      </c>
      <c r="D1353" s="2" t="s">
        <v>2504</v>
      </c>
      <c r="E1353" s="2" t="s">
        <v>5064</v>
      </c>
      <c r="F1353" s="2" t="s">
        <v>2149</v>
      </c>
      <c r="G1353" s="2" t="s">
        <v>2143</v>
      </c>
      <c r="H1353">
        <v>6</v>
      </c>
    </row>
    <row r="1354" spans="1:8" hidden="1">
      <c r="A1354" s="2" t="s">
        <v>3025</v>
      </c>
      <c r="B1354">
        <v>2019</v>
      </c>
      <c r="C1354">
        <v>57410697</v>
      </c>
      <c r="D1354" s="2" t="s">
        <v>2507</v>
      </c>
      <c r="E1354" s="2" t="s">
        <v>5065</v>
      </c>
      <c r="F1354" s="2" t="s">
        <v>1328</v>
      </c>
      <c r="G1354" s="2" t="s">
        <v>2143</v>
      </c>
      <c r="H1354">
        <v>28</v>
      </c>
    </row>
    <row r="1355" spans="1:8" hidden="1">
      <c r="A1355" s="2" t="s">
        <v>3025</v>
      </c>
      <c r="B1355">
        <v>2019</v>
      </c>
      <c r="C1355">
        <v>57605570</v>
      </c>
      <c r="D1355" s="2" t="s">
        <v>5066</v>
      </c>
      <c r="E1355" s="2" t="s">
        <v>5067</v>
      </c>
      <c r="F1355" s="2" t="s">
        <v>378</v>
      </c>
      <c r="G1355" s="2" t="s">
        <v>2143</v>
      </c>
      <c r="H1355">
        <v>1</v>
      </c>
    </row>
    <row r="1356" spans="1:8" hidden="1">
      <c r="A1356" s="2" t="s">
        <v>3025</v>
      </c>
      <c r="B1356">
        <v>2019</v>
      </c>
      <c r="C1356">
        <v>57513820</v>
      </c>
      <c r="D1356" s="2" t="s">
        <v>2512</v>
      </c>
      <c r="E1356" s="2" t="s">
        <v>5068</v>
      </c>
      <c r="F1356" s="2" t="s">
        <v>2149</v>
      </c>
      <c r="G1356" s="2" t="s">
        <v>2143</v>
      </c>
      <c r="H1356">
        <v>202</v>
      </c>
    </row>
    <row r="1357" spans="1:8" hidden="1">
      <c r="A1357" s="2" t="s">
        <v>3025</v>
      </c>
      <c r="B1357">
        <v>2019</v>
      </c>
      <c r="C1357">
        <v>57408750</v>
      </c>
      <c r="D1357" s="2" t="s">
        <v>4512</v>
      </c>
      <c r="E1357" s="2" t="s">
        <v>5069</v>
      </c>
      <c r="F1357" s="2" t="s">
        <v>2149</v>
      </c>
      <c r="G1357" s="2" t="s">
        <v>2143</v>
      </c>
      <c r="H1357">
        <v>4</v>
      </c>
    </row>
    <row r="1358" spans="1:8" hidden="1">
      <c r="A1358" s="2" t="s">
        <v>3025</v>
      </c>
      <c r="B1358">
        <v>2019</v>
      </c>
      <c r="C1358">
        <v>57513704</v>
      </c>
      <c r="D1358" s="2" t="s">
        <v>4514</v>
      </c>
      <c r="E1358" s="2" t="s">
        <v>5070</v>
      </c>
      <c r="F1358" s="2" t="s">
        <v>5071</v>
      </c>
      <c r="G1358" s="2" t="s">
        <v>2143</v>
      </c>
      <c r="H1358">
        <v>3</v>
      </c>
    </row>
    <row r="1359" spans="1:8" hidden="1">
      <c r="A1359" s="2" t="s">
        <v>3025</v>
      </c>
      <c r="B1359">
        <v>2019</v>
      </c>
      <c r="C1359">
        <v>57514322</v>
      </c>
      <c r="D1359" s="2" t="s">
        <v>3808</v>
      </c>
      <c r="E1359" s="2" t="s">
        <v>5072</v>
      </c>
      <c r="F1359" s="2" t="s">
        <v>2152</v>
      </c>
      <c r="G1359" s="2" t="s">
        <v>2143</v>
      </c>
      <c r="H1359">
        <v>1</v>
      </c>
    </row>
    <row r="1360" spans="1:8" hidden="1">
      <c r="A1360" s="2" t="s">
        <v>3025</v>
      </c>
      <c r="B1360">
        <v>2019</v>
      </c>
      <c r="C1360">
        <v>57407004</v>
      </c>
      <c r="D1360" s="2" t="s">
        <v>4517</v>
      </c>
      <c r="E1360" s="2" t="s">
        <v>5073</v>
      </c>
      <c r="F1360" s="2" t="s">
        <v>5074</v>
      </c>
      <c r="G1360" s="2" t="s">
        <v>2143</v>
      </c>
      <c r="H1360">
        <v>5</v>
      </c>
    </row>
    <row r="1361" spans="1:8" hidden="1">
      <c r="A1361" s="2" t="s">
        <v>3025</v>
      </c>
      <c r="B1361">
        <v>2019</v>
      </c>
      <c r="C1361">
        <v>57512976</v>
      </c>
      <c r="D1361" s="2" t="s">
        <v>4519</v>
      </c>
      <c r="E1361" s="2" t="s">
        <v>5075</v>
      </c>
      <c r="F1361" s="2" t="s">
        <v>1356</v>
      </c>
      <c r="G1361" s="2" t="s">
        <v>2143</v>
      </c>
      <c r="H1361">
        <v>642</v>
      </c>
    </row>
    <row r="1362" spans="1:8" hidden="1">
      <c r="A1362" s="2" t="s">
        <v>3025</v>
      </c>
      <c r="B1362">
        <v>2019</v>
      </c>
      <c r="C1362">
        <v>57605586</v>
      </c>
      <c r="D1362" s="2" t="s">
        <v>2518</v>
      </c>
      <c r="E1362" s="2" t="s">
        <v>5076</v>
      </c>
      <c r="F1362" s="2" t="s">
        <v>2149</v>
      </c>
      <c r="G1362" s="2" t="s">
        <v>2143</v>
      </c>
      <c r="H1362">
        <v>1</v>
      </c>
    </row>
    <row r="1363" spans="1:8" hidden="1">
      <c r="A1363" s="2" t="s">
        <v>3025</v>
      </c>
      <c r="B1363">
        <v>2019</v>
      </c>
      <c r="C1363">
        <v>57514262</v>
      </c>
      <c r="D1363" s="2" t="s">
        <v>4521</v>
      </c>
      <c r="E1363" s="2" t="s">
        <v>5077</v>
      </c>
      <c r="F1363" s="2" t="s">
        <v>2149</v>
      </c>
      <c r="G1363" s="2" t="s">
        <v>2143</v>
      </c>
      <c r="H1363">
        <v>2</v>
      </c>
    </row>
    <row r="1364" spans="1:8" hidden="1">
      <c r="A1364" s="2" t="s">
        <v>3025</v>
      </c>
      <c r="B1364">
        <v>2019</v>
      </c>
      <c r="C1364">
        <v>98703548</v>
      </c>
      <c r="D1364" s="2" t="s">
        <v>2523</v>
      </c>
      <c r="E1364" s="2" t="s">
        <v>2151</v>
      </c>
      <c r="F1364" s="2" t="s">
        <v>2152</v>
      </c>
      <c r="G1364" s="2" t="s">
        <v>2143</v>
      </c>
      <c r="H1364">
        <v>3</v>
      </c>
    </row>
    <row r="1365" spans="1:8" hidden="1">
      <c r="A1365" s="2" t="s">
        <v>3025</v>
      </c>
      <c r="B1365">
        <v>2019</v>
      </c>
      <c r="C1365">
        <v>98702757</v>
      </c>
      <c r="D1365" s="2" t="s">
        <v>2561</v>
      </c>
      <c r="E1365" s="2" t="s">
        <v>5078</v>
      </c>
      <c r="F1365" s="2" t="s">
        <v>5079</v>
      </c>
      <c r="G1365" s="2" t="s">
        <v>2143</v>
      </c>
      <c r="H1365">
        <v>15</v>
      </c>
    </row>
    <row r="1366" spans="1:8" hidden="1">
      <c r="A1366" s="2" t="s">
        <v>3025</v>
      </c>
      <c r="B1366">
        <v>2019</v>
      </c>
      <c r="C1366">
        <v>98703289</v>
      </c>
      <c r="D1366" s="2" t="s">
        <v>2564</v>
      </c>
      <c r="E1366" s="2" t="s">
        <v>5080</v>
      </c>
      <c r="F1366" s="2" t="s">
        <v>5081</v>
      </c>
      <c r="G1366" s="2" t="s">
        <v>2143</v>
      </c>
      <c r="H1366">
        <v>65</v>
      </c>
    </row>
    <row r="1367" spans="1:8" hidden="1">
      <c r="A1367" s="2" t="s">
        <v>3025</v>
      </c>
      <c r="B1367">
        <v>2019</v>
      </c>
      <c r="C1367">
        <v>98702318</v>
      </c>
      <c r="D1367" s="2" t="s">
        <v>4528</v>
      </c>
      <c r="E1367" s="2" t="s">
        <v>5082</v>
      </c>
      <c r="F1367" s="2" t="s">
        <v>5083</v>
      </c>
      <c r="G1367" s="2" t="s">
        <v>2156</v>
      </c>
      <c r="H1367">
        <v>1</v>
      </c>
    </row>
    <row r="1368" spans="1:8" hidden="1">
      <c r="A1368" s="2" t="s">
        <v>3025</v>
      </c>
      <c r="B1368">
        <v>2019</v>
      </c>
      <c r="C1368">
        <v>98702172</v>
      </c>
      <c r="D1368" s="2" t="s">
        <v>4531</v>
      </c>
      <c r="E1368" s="2" t="s">
        <v>5084</v>
      </c>
      <c r="F1368" s="2" t="s">
        <v>2155</v>
      </c>
      <c r="G1368" s="2" t="s">
        <v>2156</v>
      </c>
      <c r="H1368">
        <v>4</v>
      </c>
    </row>
    <row r="1369" spans="1:8" hidden="1">
      <c r="A1369" s="2" t="s">
        <v>3025</v>
      </c>
      <c r="B1369">
        <v>2019</v>
      </c>
      <c r="C1369">
        <v>98702790</v>
      </c>
      <c r="D1369" s="2" t="s">
        <v>2567</v>
      </c>
      <c r="E1369" s="2" t="s">
        <v>2158</v>
      </c>
      <c r="F1369" s="2" t="s">
        <v>5085</v>
      </c>
      <c r="G1369" s="2" t="s">
        <v>2156</v>
      </c>
      <c r="H1369">
        <v>5710</v>
      </c>
    </row>
    <row r="1370" spans="1:8" hidden="1">
      <c r="A1370" s="2" t="s">
        <v>3025</v>
      </c>
      <c r="B1370">
        <v>2019</v>
      </c>
      <c r="C1370">
        <v>98703431</v>
      </c>
      <c r="D1370" s="2" t="s">
        <v>2570</v>
      </c>
      <c r="E1370" s="2" t="s">
        <v>2161</v>
      </c>
      <c r="F1370" s="2" t="s">
        <v>2162</v>
      </c>
      <c r="G1370" s="2" t="s">
        <v>2156</v>
      </c>
      <c r="H1370">
        <v>28</v>
      </c>
    </row>
    <row r="1371" spans="1:8" hidden="1">
      <c r="A1371" s="2" t="s">
        <v>3025</v>
      </c>
      <c r="B1371">
        <v>2019</v>
      </c>
      <c r="C1371">
        <v>98703978</v>
      </c>
      <c r="D1371" s="2" t="s">
        <v>4537</v>
      </c>
      <c r="E1371" s="2" t="s">
        <v>5086</v>
      </c>
      <c r="F1371" s="2" t="s">
        <v>4975</v>
      </c>
      <c r="G1371" s="2" t="s">
        <v>2156</v>
      </c>
      <c r="H1371">
        <v>1</v>
      </c>
    </row>
    <row r="1372" spans="1:8" hidden="1">
      <c r="A1372" s="2" t="s">
        <v>3025</v>
      </c>
      <c r="B1372">
        <v>2019</v>
      </c>
      <c r="C1372">
        <v>98702410</v>
      </c>
      <c r="D1372" s="2" t="s">
        <v>4539</v>
      </c>
      <c r="E1372" s="2" t="s">
        <v>5087</v>
      </c>
      <c r="F1372" s="2" t="s">
        <v>4975</v>
      </c>
      <c r="G1372" s="2" t="s">
        <v>2156</v>
      </c>
      <c r="H1372">
        <v>7</v>
      </c>
    </row>
    <row r="1373" spans="1:8" hidden="1">
      <c r="A1373" s="2" t="s">
        <v>3025</v>
      </c>
      <c r="B1373">
        <v>2019</v>
      </c>
      <c r="C1373">
        <v>98703780</v>
      </c>
      <c r="D1373" s="2" t="s">
        <v>4540</v>
      </c>
      <c r="E1373" s="2" t="s">
        <v>5088</v>
      </c>
      <c r="F1373" s="2" t="s">
        <v>5089</v>
      </c>
      <c r="G1373" s="2" t="s">
        <v>2156</v>
      </c>
      <c r="H1373">
        <v>16</v>
      </c>
    </row>
    <row r="1374" spans="1:8" hidden="1">
      <c r="A1374" s="2" t="s">
        <v>3025</v>
      </c>
      <c r="B1374">
        <v>2019</v>
      </c>
      <c r="C1374">
        <v>98701212</v>
      </c>
      <c r="D1374" s="2" t="s">
        <v>4543</v>
      </c>
      <c r="E1374" s="2" t="s">
        <v>5090</v>
      </c>
      <c r="F1374" s="2" t="s">
        <v>1328</v>
      </c>
      <c r="G1374" s="2" t="s">
        <v>2156</v>
      </c>
      <c r="H1374">
        <v>2</v>
      </c>
    </row>
    <row r="1375" spans="1:8" hidden="1">
      <c r="A1375" s="2" t="s">
        <v>3025</v>
      </c>
      <c r="B1375">
        <v>2019</v>
      </c>
      <c r="C1375">
        <v>98702894</v>
      </c>
      <c r="D1375" s="2" t="s">
        <v>4544</v>
      </c>
      <c r="E1375" s="2" t="s">
        <v>5091</v>
      </c>
      <c r="F1375" s="2" t="s">
        <v>5092</v>
      </c>
      <c r="G1375" s="2" t="s">
        <v>2156</v>
      </c>
      <c r="H1375">
        <v>11</v>
      </c>
    </row>
    <row r="1376" spans="1:8" hidden="1">
      <c r="A1376" s="2" t="s">
        <v>3025</v>
      </c>
      <c r="B1376">
        <v>2019</v>
      </c>
      <c r="C1376">
        <v>98704077</v>
      </c>
      <c r="D1376" s="2" t="s">
        <v>4547</v>
      </c>
      <c r="E1376" s="2" t="s">
        <v>2168</v>
      </c>
      <c r="F1376" s="2" t="s">
        <v>2169</v>
      </c>
      <c r="G1376" s="2" t="s">
        <v>2156</v>
      </c>
      <c r="H1376">
        <v>3</v>
      </c>
    </row>
    <row r="1377" spans="1:8" hidden="1">
      <c r="A1377" s="2" t="s">
        <v>3025</v>
      </c>
      <c r="B1377">
        <v>2019</v>
      </c>
      <c r="C1377">
        <v>98702334</v>
      </c>
      <c r="D1377" s="2" t="s">
        <v>4549</v>
      </c>
      <c r="E1377" s="2" t="s">
        <v>5093</v>
      </c>
      <c r="F1377" s="2" t="s">
        <v>5094</v>
      </c>
      <c r="G1377" s="2" t="s">
        <v>2156</v>
      </c>
      <c r="H1377">
        <v>3</v>
      </c>
    </row>
    <row r="1378" spans="1:8" hidden="1">
      <c r="A1378" s="2" t="s">
        <v>3025</v>
      </c>
      <c r="B1378">
        <v>2019</v>
      </c>
      <c r="C1378">
        <v>98703877</v>
      </c>
      <c r="D1378" s="2" t="s">
        <v>4554</v>
      </c>
      <c r="E1378" s="2" t="s">
        <v>5095</v>
      </c>
      <c r="F1378" s="2" t="s">
        <v>2162</v>
      </c>
      <c r="G1378" s="2" t="s">
        <v>2156</v>
      </c>
      <c r="H1378">
        <v>11</v>
      </c>
    </row>
    <row r="1379" spans="1:8" hidden="1">
      <c r="A1379" s="2" t="s">
        <v>3025</v>
      </c>
      <c r="B1379">
        <v>2019</v>
      </c>
      <c r="C1379">
        <v>98703963</v>
      </c>
      <c r="D1379" s="2" t="s">
        <v>4557</v>
      </c>
      <c r="E1379" s="2" t="s">
        <v>5096</v>
      </c>
      <c r="F1379" s="2" t="s">
        <v>5097</v>
      </c>
      <c r="G1379" s="2" t="s">
        <v>2156</v>
      </c>
      <c r="H1379">
        <v>358</v>
      </c>
    </row>
    <row r="1380" spans="1:8" hidden="1">
      <c r="A1380" s="2" t="s">
        <v>3025</v>
      </c>
      <c r="B1380">
        <v>2019</v>
      </c>
      <c r="C1380">
        <v>98701922</v>
      </c>
      <c r="D1380" s="2" t="s">
        <v>2593</v>
      </c>
      <c r="E1380" s="2" t="s">
        <v>5098</v>
      </c>
      <c r="F1380" s="2" t="s">
        <v>5099</v>
      </c>
      <c r="G1380" s="2" t="s">
        <v>2156</v>
      </c>
      <c r="H1380">
        <v>2</v>
      </c>
    </row>
    <row r="1381" spans="1:8" hidden="1">
      <c r="A1381" s="2" t="s">
        <v>3025</v>
      </c>
      <c r="B1381">
        <v>2019</v>
      </c>
      <c r="C1381">
        <v>98701757</v>
      </c>
      <c r="D1381" s="2" t="s">
        <v>2596</v>
      </c>
      <c r="E1381" s="2" t="s">
        <v>5100</v>
      </c>
      <c r="F1381" s="2" t="s">
        <v>2174</v>
      </c>
      <c r="G1381" s="2" t="s">
        <v>2156</v>
      </c>
      <c r="H1381">
        <v>21</v>
      </c>
    </row>
    <row r="1382" spans="1:8" hidden="1">
      <c r="A1382" s="2" t="s">
        <v>3025</v>
      </c>
      <c r="B1382">
        <v>2019</v>
      </c>
      <c r="C1382">
        <v>98703105</v>
      </c>
      <c r="D1382" s="2" t="s">
        <v>4563</v>
      </c>
      <c r="E1382" s="2" t="s">
        <v>5101</v>
      </c>
      <c r="F1382" s="2" t="s">
        <v>5102</v>
      </c>
      <c r="G1382" s="2" t="s">
        <v>2156</v>
      </c>
      <c r="H1382">
        <v>7</v>
      </c>
    </row>
    <row r="1383" spans="1:8" hidden="1">
      <c r="A1383" s="2" t="s">
        <v>3025</v>
      </c>
      <c r="B1383">
        <v>2019</v>
      </c>
      <c r="C1383">
        <v>98703396</v>
      </c>
      <c r="D1383" s="2" t="s">
        <v>2599</v>
      </c>
      <c r="E1383" s="2" t="s">
        <v>2176</v>
      </c>
      <c r="F1383" s="2" t="s">
        <v>2177</v>
      </c>
      <c r="G1383" s="2" t="s">
        <v>2156</v>
      </c>
      <c r="H1383">
        <v>14</v>
      </c>
    </row>
    <row r="1384" spans="1:8" hidden="1">
      <c r="A1384" s="2" t="s">
        <v>3025</v>
      </c>
      <c r="B1384">
        <v>2019</v>
      </c>
      <c r="C1384">
        <v>98702623</v>
      </c>
      <c r="D1384" s="2" t="s">
        <v>4568</v>
      </c>
      <c r="E1384" s="2" t="s">
        <v>5103</v>
      </c>
      <c r="F1384" s="2" t="s">
        <v>2180</v>
      </c>
      <c r="G1384" s="2" t="s">
        <v>2156</v>
      </c>
      <c r="H1384">
        <v>2</v>
      </c>
    </row>
    <row r="1385" spans="1:8" hidden="1">
      <c r="A1385" s="2" t="s">
        <v>3025</v>
      </c>
      <c r="B1385">
        <v>2019</v>
      </c>
      <c r="C1385">
        <v>98703717</v>
      </c>
      <c r="D1385" s="2" t="s">
        <v>4571</v>
      </c>
      <c r="E1385" s="2" t="s">
        <v>5104</v>
      </c>
      <c r="F1385" s="2" t="s">
        <v>2186</v>
      </c>
      <c r="G1385" s="2" t="s">
        <v>2156</v>
      </c>
      <c r="H1385">
        <v>43</v>
      </c>
    </row>
    <row r="1386" spans="1:8" hidden="1">
      <c r="A1386" s="2" t="s">
        <v>3025</v>
      </c>
      <c r="B1386">
        <v>2019</v>
      </c>
      <c r="C1386">
        <v>98701000</v>
      </c>
      <c r="D1386" s="2" t="s">
        <v>4574</v>
      </c>
      <c r="E1386" s="2" t="s">
        <v>5105</v>
      </c>
      <c r="F1386" s="2" t="s">
        <v>5106</v>
      </c>
      <c r="G1386" s="2" t="s">
        <v>2156</v>
      </c>
      <c r="H1386">
        <v>1</v>
      </c>
    </row>
    <row r="1387" spans="1:8" hidden="1">
      <c r="A1387" s="2" t="s">
        <v>3025</v>
      </c>
      <c r="B1387">
        <v>2019</v>
      </c>
      <c r="C1387">
        <v>98701853</v>
      </c>
      <c r="D1387" s="2" t="s">
        <v>5107</v>
      </c>
      <c r="E1387" s="2" t="s">
        <v>5108</v>
      </c>
      <c r="F1387" s="2" t="s">
        <v>5109</v>
      </c>
      <c r="G1387" s="2" t="s">
        <v>2156</v>
      </c>
      <c r="H1387">
        <v>136</v>
      </c>
    </row>
    <row r="1388" spans="1:8" hidden="1">
      <c r="A1388" s="2" t="s">
        <v>3025</v>
      </c>
      <c r="B1388">
        <v>2019</v>
      </c>
      <c r="C1388">
        <v>98702417</v>
      </c>
      <c r="D1388" s="2" t="s">
        <v>5110</v>
      </c>
      <c r="E1388" s="2" t="s">
        <v>5111</v>
      </c>
      <c r="F1388" s="2" t="s">
        <v>5112</v>
      </c>
      <c r="G1388" s="2" t="s">
        <v>2156</v>
      </c>
      <c r="H1388">
        <v>46</v>
      </c>
    </row>
    <row r="1389" spans="1:8" hidden="1">
      <c r="A1389" s="2" t="s">
        <v>3025</v>
      </c>
      <c r="B1389">
        <v>2019</v>
      </c>
      <c r="C1389">
        <v>98703456</v>
      </c>
      <c r="D1389" s="2" t="s">
        <v>4575</v>
      </c>
      <c r="E1389" s="2" t="s">
        <v>5113</v>
      </c>
      <c r="F1389" s="2" t="s">
        <v>2195</v>
      </c>
      <c r="G1389" s="2" t="s">
        <v>2156</v>
      </c>
      <c r="H1389">
        <v>6</v>
      </c>
    </row>
    <row r="1390" spans="1:8" hidden="1">
      <c r="A1390" s="2" t="s">
        <v>3025</v>
      </c>
      <c r="B1390">
        <v>2019</v>
      </c>
      <c r="C1390">
        <v>98701606</v>
      </c>
      <c r="D1390" s="2" t="s">
        <v>4577</v>
      </c>
      <c r="E1390" s="2" t="s">
        <v>5114</v>
      </c>
      <c r="F1390" s="2" t="s">
        <v>2195</v>
      </c>
      <c r="G1390" s="2" t="s">
        <v>2156</v>
      </c>
      <c r="H1390">
        <v>1</v>
      </c>
    </row>
    <row r="1391" spans="1:8" hidden="1">
      <c r="A1391" s="2" t="s">
        <v>3025</v>
      </c>
      <c r="B1391">
        <v>2019</v>
      </c>
      <c r="C1391">
        <v>98703466</v>
      </c>
      <c r="D1391" s="2" t="s">
        <v>2611</v>
      </c>
      <c r="E1391" s="2" t="s">
        <v>5115</v>
      </c>
      <c r="F1391" s="2" t="s">
        <v>5116</v>
      </c>
      <c r="G1391" s="2" t="s">
        <v>2156</v>
      </c>
      <c r="H1391">
        <v>1</v>
      </c>
    </row>
    <row r="1392" spans="1:8" hidden="1">
      <c r="A1392" s="2" t="s">
        <v>3025</v>
      </c>
      <c r="B1392">
        <v>2019</v>
      </c>
      <c r="C1392">
        <v>98702336</v>
      </c>
      <c r="D1392" s="2" t="s">
        <v>4580</v>
      </c>
      <c r="E1392" s="2" t="s">
        <v>5117</v>
      </c>
      <c r="F1392" s="2" t="s">
        <v>2509</v>
      </c>
      <c r="G1392" s="2" t="s">
        <v>2156</v>
      </c>
      <c r="H1392">
        <v>9</v>
      </c>
    </row>
    <row r="1393" spans="1:8" hidden="1">
      <c r="A1393" s="2" t="s">
        <v>3025</v>
      </c>
      <c r="B1393">
        <v>2019</v>
      </c>
      <c r="C1393">
        <v>98703139</v>
      </c>
      <c r="D1393" s="2" t="s">
        <v>4583</v>
      </c>
      <c r="E1393" s="2" t="s">
        <v>5118</v>
      </c>
      <c r="F1393" s="2" t="s">
        <v>5119</v>
      </c>
      <c r="G1393" s="2" t="s">
        <v>2156</v>
      </c>
      <c r="H1393">
        <v>4</v>
      </c>
    </row>
    <row r="1394" spans="1:8" hidden="1">
      <c r="A1394" s="2" t="s">
        <v>3025</v>
      </c>
      <c r="B1394">
        <v>2019</v>
      </c>
      <c r="C1394">
        <v>15415457</v>
      </c>
      <c r="D1394" s="2" t="s">
        <v>4586</v>
      </c>
      <c r="E1394" s="2" t="s">
        <v>2191</v>
      </c>
      <c r="F1394" s="2" t="s">
        <v>2192</v>
      </c>
      <c r="G1394" s="2" t="s">
        <v>2156</v>
      </c>
      <c r="H1394">
        <v>6</v>
      </c>
    </row>
    <row r="1395" spans="1:8" hidden="1">
      <c r="A1395" s="2" t="s">
        <v>3025</v>
      </c>
      <c r="B1395">
        <v>2019</v>
      </c>
      <c r="C1395">
        <v>15414431</v>
      </c>
      <c r="D1395" s="2" t="s">
        <v>4589</v>
      </c>
      <c r="E1395" s="2" t="s">
        <v>2194</v>
      </c>
      <c r="F1395" s="2" t="s">
        <v>2195</v>
      </c>
      <c r="G1395" s="2" t="s">
        <v>2156</v>
      </c>
      <c r="H1395">
        <v>4</v>
      </c>
    </row>
    <row r="1396" spans="1:8" hidden="1">
      <c r="A1396" s="2" t="s">
        <v>3025</v>
      </c>
      <c r="B1396">
        <v>2019</v>
      </c>
      <c r="C1396">
        <v>60300981</v>
      </c>
      <c r="D1396" s="2" t="s">
        <v>2737</v>
      </c>
      <c r="E1396" s="2" t="s">
        <v>5120</v>
      </c>
      <c r="F1396" s="2" t="s">
        <v>2183</v>
      </c>
      <c r="G1396" s="2" t="s">
        <v>2156</v>
      </c>
      <c r="H1396">
        <v>7</v>
      </c>
    </row>
    <row r="1397" spans="1:8" hidden="1">
      <c r="A1397" s="2" t="s">
        <v>3025</v>
      </c>
      <c r="B1397">
        <v>2019</v>
      </c>
      <c r="C1397">
        <v>60301079</v>
      </c>
      <c r="D1397" s="2" t="s">
        <v>4592</v>
      </c>
      <c r="E1397" s="2" t="s">
        <v>2197</v>
      </c>
      <c r="F1397" s="2" t="s">
        <v>2198</v>
      </c>
      <c r="G1397" s="2" t="s">
        <v>2156</v>
      </c>
      <c r="H1397">
        <v>3</v>
      </c>
    </row>
    <row r="1398" spans="1:8" hidden="1">
      <c r="A1398" s="2" t="s">
        <v>3025</v>
      </c>
      <c r="B1398">
        <v>2019</v>
      </c>
      <c r="C1398">
        <v>60300994</v>
      </c>
      <c r="D1398" s="2" t="s">
        <v>2742</v>
      </c>
      <c r="E1398" s="2" t="s">
        <v>2200</v>
      </c>
      <c r="F1398" s="2" t="s">
        <v>2201</v>
      </c>
      <c r="G1398" s="2" t="s">
        <v>2156</v>
      </c>
      <c r="H1398">
        <v>37</v>
      </c>
    </row>
    <row r="1399" spans="1:8" hidden="1">
      <c r="A1399" s="2" t="s">
        <v>3025</v>
      </c>
      <c r="B1399">
        <v>2019</v>
      </c>
      <c r="C1399">
        <v>60300781</v>
      </c>
      <c r="D1399" s="2" t="s">
        <v>2745</v>
      </c>
      <c r="E1399" s="2" t="s">
        <v>5121</v>
      </c>
      <c r="F1399" s="2" t="s">
        <v>2207</v>
      </c>
      <c r="G1399" s="2" t="s">
        <v>2156</v>
      </c>
      <c r="H1399">
        <v>400</v>
      </c>
    </row>
    <row r="1400" spans="1:8" hidden="1">
      <c r="A1400" s="2" t="s">
        <v>3025</v>
      </c>
      <c r="B1400">
        <v>2019</v>
      </c>
      <c r="C1400">
        <v>60333217</v>
      </c>
      <c r="D1400" s="2" t="s">
        <v>2751</v>
      </c>
      <c r="E1400" s="2" t="s">
        <v>5122</v>
      </c>
      <c r="F1400" s="2" t="s">
        <v>2192</v>
      </c>
      <c r="G1400" s="2" t="s">
        <v>2156</v>
      </c>
      <c r="H1400">
        <v>87</v>
      </c>
    </row>
    <row r="1401" spans="1:8" hidden="1">
      <c r="A1401" s="2" t="s">
        <v>3025</v>
      </c>
      <c r="B1401">
        <v>2019</v>
      </c>
      <c r="C1401">
        <v>60300884</v>
      </c>
      <c r="D1401" s="2" t="s">
        <v>2754</v>
      </c>
      <c r="E1401" s="2" t="s">
        <v>5123</v>
      </c>
      <c r="F1401" s="2" t="s">
        <v>5124</v>
      </c>
      <c r="G1401" s="2" t="s">
        <v>2156</v>
      </c>
      <c r="H1401">
        <v>11</v>
      </c>
    </row>
    <row r="1402" spans="1:8" hidden="1">
      <c r="A1402" s="2" t="s">
        <v>3025</v>
      </c>
      <c r="B1402">
        <v>2019</v>
      </c>
      <c r="C1402">
        <v>60301051</v>
      </c>
      <c r="D1402" s="2" t="s">
        <v>4598</v>
      </c>
      <c r="E1402" s="2" t="s">
        <v>5125</v>
      </c>
      <c r="F1402" s="2" t="s">
        <v>5085</v>
      </c>
      <c r="G1402" s="2" t="s">
        <v>2156</v>
      </c>
      <c r="H1402">
        <v>1</v>
      </c>
    </row>
    <row r="1403" spans="1:8" hidden="1">
      <c r="A1403" s="2" t="s">
        <v>3025</v>
      </c>
      <c r="B1403">
        <v>2019</v>
      </c>
      <c r="C1403">
        <v>60300926</v>
      </c>
      <c r="D1403" s="2" t="s">
        <v>2761</v>
      </c>
      <c r="E1403" s="2" t="s">
        <v>5126</v>
      </c>
      <c r="F1403" s="2" t="s">
        <v>2162</v>
      </c>
      <c r="G1403" s="2" t="s">
        <v>2156</v>
      </c>
      <c r="H1403">
        <v>19</v>
      </c>
    </row>
    <row r="1404" spans="1:8" hidden="1">
      <c r="A1404" s="2" t="s">
        <v>3025</v>
      </c>
      <c r="B1404">
        <v>2019</v>
      </c>
      <c r="C1404">
        <v>60300728</v>
      </c>
      <c r="D1404" s="2" t="s">
        <v>4602</v>
      </c>
      <c r="E1404" s="2" t="s">
        <v>5127</v>
      </c>
      <c r="F1404" s="2" t="s">
        <v>5128</v>
      </c>
      <c r="G1404" s="2" t="s">
        <v>2156</v>
      </c>
      <c r="H1404">
        <v>135</v>
      </c>
    </row>
    <row r="1405" spans="1:8" hidden="1">
      <c r="A1405" s="2" t="s">
        <v>3025</v>
      </c>
      <c r="B1405">
        <v>2019</v>
      </c>
      <c r="C1405">
        <v>60301029</v>
      </c>
      <c r="D1405" s="2" t="s">
        <v>4604</v>
      </c>
      <c r="E1405" s="2" t="s">
        <v>5129</v>
      </c>
      <c r="F1405" s="2" t="s">
        <v>2214</v>
      </c>
      <c r="G1405" s="2" t="s">
        <v>2156</v>
      </c>
      <c r="H1405">
        <v>2</v>
      </c>
    </row>
    <row r="1406" spans="1:8" hidden="1">
      <c r="A1406" s="2" t="s">
        <v>3025</v>
      </c>
      <c r="B1406">
        <v>2019</v>
      </c>
      <c r="C1406">
        <v>60300651</v>
      </c>
      <c r="D1406" s="2" t="s">
        <v>4606</v>
      </c>
      <c r="E1406" s="2" t="s">
        <v>2216</v>
      </c>
      <c r="F1406" s="2" t="s">
        <v>2217</v>
      </c>
      <c r="G1406" s="2" t="s">
        <v>2156</v>
      </c>
      <c r="H1406">
        <v>9</v>
      </c>
    </row>
    <row r="1407" spans="1:8" hidden="1">
      <c r="A1407" s="2" t="s">
        <v>3025</v>
      </c>
      <c r="B1407">
        <v>2019</v>
      </c>
      <c r="C1407">
        <v>60300696</v>
      </c>
      <c r="D1407" s="2" t="s">
        <v>2770</v>
      </c>
      <c r="E1407" s="2" t="s">
        <v>2223</v>
      </c>
      <c r="F1407" s="2" t="s">
        <v>2224</v>
      </c>
      <c r="G1407" s="2" t="s">
        <v>2221</v>
      </c>
      <c r="H1407">
        <v>2</v>
      </c>
    </row>
    <row r="1408" spans="1:8" hidden="1">
      <c r="A1408" s="2" t="s">
        <v>3025</v>
      </c>
      <c r="B1408">
        <v>2019</v>
      </c>
      <c r="C1408">
        <v>60300851</v>
      </c>
      <c r="D1408" s="2" t="s">
        <v>4611</v>
      </c>
      <c r="E1408" s="2" t="s">
        <v>5130</v>
      </c>
      <c r="F1408" s="2" t="s">
        <v>2314</v>
      </c>
      <c r="G1408" s="2" t="s">
        <v>2221</v>
      </c>
      <c r="H1408">
        <v>23</v>
      </c>
    </row>
    <row r="1409" spans="1:8" hidden="1">
      <c r="A1409" s="2" t="s">
        <v>3025</v>
      </c>
      <c r="B1409">
        <v>2019</v>
      </c>
      <c r="C1409">
        <v>99103960</v>
      </c>
      <c r="D1409" s="2" t="s">
        <v>4616</v>
      </c>
      <c r="E1409" s="2" t="s">
        <v>2226</v>
      </c>
      <c r="F1409" s="2" t="s">
        <v>2227</v>
      </c>
      <c r="G1409" s="2" t="s">
        <v>2221</v>
      </c>
      <c r="H1409">
        <v>14</v>
      </c>
    </row>
    <row r="1410" spans="1:8" hidden="1">
      <c r="A1410" s="2" t="s">
        <v>3025</v>
      </c>
      <c r="B1410">
        <v>2019</v>
      </c>
      <c r="C1410">
        <v>99107472</v>
      </c>
      <c r="D1410" s="2" t="s">
        <v>4619</v>
      </c>
      <c r="E1410" s="2" t="s">
        <v>5131</v>
      </c>
      <c r="F1410" s="2" t="s">
        <v>5132</v>
      </c>
      <c r="G1410" s="2" t="s">
        <v>2221</v>
      </c>
      <c r="H1410">
        <v>48</v>
      </c>
    </row>
    <row r="1411" spans="1:8" hidden="1">
      <c r="A1411" s="2" t="s">
        <v>3025</v>
      </c>
      <c r="B1411">
        <v>2019</v>
      </c>
      <c r="C1411">
        <v>99106948</v>
      </c>
      <c r="D1411" s="2" t="s">
        <v>2780</v>
      </c>
      <c r="E1411" s="2" t="s">
        <v>2229</v>
      </c>
      <c r="F1411" s="2" t="s">
        <v>5133</v>
      </c>
      <c r="G1411" s="2" t="s">
        <v>2221</v>
      </c>
      <c r="H1411">
        <v>697</v>
      </c>
    </row>
    <row r="1412" spans="1:8" hidden="1">
      <c r="A1412" s="2" t="s">
        <v>3025</v>
      </c>
      <c r="B1412">
        <v>2019</v>
      </c>
      <c r="C1412">
        <v>99107016</v>
      </c>
      <c r="D1412" s="2" t="s">
        <v>2783</v>
      </c>
      <c r="E1412" s="2" t="s">
        <v>5134</v>
      </c>
      <c r="F1412" s="2" t="s">
        <v>2232</v>
      </c>
      <c r="G1412" s="2" t="s">
        <v>2221</v>
      </c>
      <c r="H1412">
        <v>7</v>
      </c>
    </row>
    <row r="1413" spans="1:8" hidden="1">
      <c r="A1413" s="2" t="s">
        <v>3025</v>
      </c>
      <c r="B1413">
        <v>2019</v>
      </c>
      <c r="C1413">
        <v>99104102</v>
      </c>
      <c r="D1413" s="2" t="s">
        <v>2786</v>
      </c>
      <c r="E1413" s="2" t="s">
        <v>2234</v>
      </c>
      <c r="F1413" s="2" t="s">
        <v>2235</v>
      </c>
      <c r="G1413" s="2" t="s">
        <v>2221</v>
      </c>
      <c r="H1413">
        <v>1</v>
      </c>
    </row>
    <row r="1414" spans="1:8" hidden="1">
      <c r="A1414" s="2" t="s">
        <v>3025</v>
      </c>
      <c r="B1414">
        <v>2019</v>
      </c>
      <c r="C1414">
        <v>99106194</v>
      </c>
      <c r="D1414" s="2" t="s">
        <v>4625</v>
      </c>
      <c r="E1414" s="2" t="s">
        <v>5135</v>
      </c>
      <c r="F1414" s="2" t="s">
        <v>2224</v>
      </c>
      <c r="G1414" s="2" t="s">
        <v>2221</v>
      </c>
      <c r="H1414">
        <v>13</v>
      </c>
    </row>
    <row r="1415" spans="1:8" hidden="1">
      <c r="A1415" s="2" t="s">
        <v>3025</v>
      </c>
      <c r="B1415">
        <v>2019</v>
      </c>
      <c r="C1415">
        <v>99107902</v>
      </c>
      <c r="D1415" s="2" t="s">
        <v>4627</v>
      </c>
      <c r="E1415" s="2" t="s">
        <v>5136</v>
      </c>
      <c r="F1415" s="2" t="s">
        <v>2238</v>
      </c>
      <c r="G1415" s="2" t="s">
        <v>2221</v>
      </c>
      <c r="H1415">
        <v>2</v>
      </c>
    </row>
    <row r="1416" spans="1:8" hidden="1">
      <c r="A1416" s="2" t="s">
        <v>3025</v>
      </c>
      <c r="B1416">
        <v>2019</v>
      </c>
      <c r="C1416">
        <v>99108549</v>
      </c>
      <c r="D1416" s="2" t="s">
        <v>4630</v>
      </c>
      <c r="E1416" s="2" t="s">
        <v>5137</v>
      </c>
      <c r="F1416" s="2" t="s">
        <v>5138</v>
      </c>
      <c r="G1416" s="2" t="s">
        <v>2221</v>
      </c>
      <c r="H1416">
        <v>1</v>
      </c>
    </row>
    <row r="1417" spans="1:8" hidden="1">
      <c r="A1417" s="2" t="s">
        <v>3025</v>
      </c>
      <c r="B1417">
        <v>2019</v>
      </c>
      <c r="C1417">
        <v>99105403</v>
      </c>
      <c r="D1417" s="2" t="s">
        <v>2792</v>
      </c>
      <c r="E1417" s="2" t="s">
        <v>2243</v>
      </c>
      <c r="F1417" s="2" t="s">
        <v>2244</v>
      </c>
      <c r="G1417" s="2" t="s">
        <v>2221</v>
      </c>
      <c r="H1417">
        <v>5</v>
      </c>
    </row>
    <row r="1418" spans="1:8" hidden="1">
      <c r="A1418" s="2" t="s">
        <v>3025</v>
      </c>
      <c r="B1418">
        <v>2019</v>
      </c>
      <c r="C1418">
        <v>99104605</v>
      </c>
      <c r="D1418" s="2" t="s">
        <v>4632</v>
      </c>
      <c r="E1418" s="2" t="s">
        <v>5139</v>
      </c>
      <c r="F1418" s="2" t="s">
        <v>5140</v>
      </c>
      <c r="G1418" s="2" t="s">
        <v>2221</v>
      </c>
      <c r="H1418">
        <v>1</v>
      </c>
    </row>
    <row r="1419" spans="1:8" hidden="1">
      <c r="A1419" s="2" t="s">
        <v>3025</v>
      </c>
      <c r="B1419">
        <v>2019</v>
      </c>
      <c r="C1419">
        <v>99105925</v>
      </c>
      <c r="D1419" s="2" t="s">
        <v>2797</v>
      </c>
      <c r="E1419" s="2" t="s">
        <v>5141</v>
      </c>
      <c r="F1419" s="2" t="s">
        <v>5142</v>
      </c>
      <c r="G1419" s="2" t="s">
        <v>2221</v>
      </c>
      <c r="H1419">
        <v>5</v>
      </c>
    </row>
    <row r="1420" spans="1:8" hidden="1">
      <c r="A1420" s="2" t="s">
        <v>3025</v>
      </c>
      <c r="B1420">
        <v>2019</v>
      </c>
      <c r="C1420">
        <v>99107365</v>
      </c>
      <c r="D1420" s="2" t="s">
        <v>2800</v>
      </c>
      <c r="E1420" s="2" t="s">
        <v>2248</v>
      </c>
      <c r="F1420" s="2" t="s">
        <v>2249</v>
      </c>
      <c r="G1420" s="2" t="s">
        <v>2221</v>
      </c>
      <c r="H1420">
        <v>23</v>
      </c>
    </row>
    <row r="1421" spans="1:8" hidden="1">
      <c r="A1421" s="2" t="s">
        <v>3025</v>
      </c>
      <c r="B1421">
        <v>2019</v>
      </c>
      <c r="C1421">
        <v>99107054</v>
      </c>
      <c r="D1421" s="2" t="s">
        <v>4633</v>
      </c>
      <c r="E1421" s="2" t="s">
        <v>5143</v>
      </c>
      <c r="F1421" s="2" t="s">
        <v>2434</v>
      </c>
      <c r="G1421" s="2" t="s">
        <v>2221</v>
      </c>
      <c r="H1421">
        <v>169</v>
      </c>
    </row>
    <row r="1422" spans="1:8" hidden="1">
      <c r="A1422" s="2" t="s">
        <v>3025</v>
      </c>
      <c r="B1422">
        <v>2019</v>
      </c>
      <c r="C1422">
        <v>99106381</v>
      </c>
      <c r="D1422" s="2" t="s">
        <v>4636</v>
      </c>
      <c r="E1422" s="2" t="s">
        <v>2254</v>
      </c>
      <c r="F1422" s="2" t="s">
        <v>2255</v>
      </c>
      <c r="G1422" s="2" t="s">
        <v>2221</v>
      </c>
      <c r="H1422">
        <v>8</v>
      </c>
    </row>
    <row r="1423" spans="1:8" hidden="1">
      <c r="A1423" s="2" t="s">
        <v>3025</v>
      </c>
      <c r="B1423">
        <v>2019</v>
      </c>
      <c r="C1423">
        <v>99107743</v>
      </c>
      <c r="D1423" s="2" t="s">
        <v>4637</v>
      </c>
      <c r="E1423" s="2" t="s">
        <v>5144</v>
      </c>
      <c r="F1423" s="2" t="s">
        <v>5145</v>
      </c>
      <c r="G1423" s="2" t="s">
        <v>2221</v>
      </c>
      <c r="H1423">
        <v>17</v>
      </c>
    </row>
    <row r="1424" spans="1:8" hidden="1">
      <c r="A1424" s="2" t="s">
        <v>3025</v>
      </c>
      <c r="B1424">
        <v>2019</v>
      </c>
      <c r="C1424">
        <v>99108107</v>
      </c>
      <c r="D1424" s="2" t="s">
        <v>4638</v>
      </c>
      <c r="E1424" s="2" t="s">
        <v>2257</v>
      </c>
      <c r="F1424" s="2" t="s">
        <v>2232</v>
      </c>
      <c r="G1424" s="2" t="s">
        <v>2221</v>
      </c>
      <c r="H1424">
        <v>126</v>
      </c>
    </row>
    <row r="1425" spans="1:8" hidden="1">
      <c r="A1425" s="2" t="s">
        <v>3025</v>
      </c>
      <c r="B1425">
        <v>2019</v>
      </c>
      <c r="C1425">
        <v>99108547</v>
      </c>
      <c r="D1425" s="2" t="s">
        <v>4640</v>
      </c>
      <c r="E1425" s="2" t="s">
        <v>2259</v>
      </c>
      <c r="F1425" s="2" t="s">
        <v>2260</v>
      </c>
      <c r="G1425" s="2" t="s">
        <v>2221</v>
      </c>
      <c r="H1425">
        <v>8</v>
      </c>
    </row>
    <row r="1426" spans="1:8" hidden="1">
      <c r="A1426" s="2" t="s">
        <v>3025</v>
      </c>
      <c r="B1426">
        <v>2019</v>
      </c>
      <c r="C1426">
        <v>99104060</v>
      </c>
      <c r="D1426" s="2" t="s">
        <v>4641</v>
      </c>
      <c r="E1426" s="2" t="s">
        <v>5146</v>
      </c>
      <c r="F1426" s="2" t="s">
        <v>2297</v>
      </c>
      <c r="G1426" s="2" t="s">
        <v>2221</v>
      </c>
      <c r="H1426">
        <v>1</v>
      </c>
    </row>
    <row r="1427" spans="1:8" hidden="1">
      <c r="A1427" s="2" t="s">
        <v>3025</v>
      </c>
      <c r="B1427">
        <v>2019</v>
      </c>
      <c r="C1427">
        <v>99106349</v>
      </c>
      <c r="D1427" s="2" t="s">
        <v>4643</v>
      </c>
      <c r="E1427" s="2" t="s">
        <v>5147</v>
      </c>
      <c r="F1427" s="2" t="s">
        <v>3991</v>
      </c>
      <c r="G1427" s="2" t="s">
        <v>2221</v>
      </c>
      <c r="H1427">
        <v>4</v>
      </c>
    </row>
    <row r="1428" spans="1:8" hidden="1">
      <c r="A1428" s="2" t="s">
        <v>3025</v>
      </c>
      <c r="B1428">
        <v>2019</v>
      </c>
      <c r="C1428">
        <v>99114520</v>
      </c>
      <c r="D1428" s="2" t="s">
        <v>2808</v>
      </c>
      <c r="E1428" s="2" t="s">
        <v>5148</v>
      </c>
      <c r="F1428" s="2" t="s">
        <v>5149</v>
      </c>
      <c r="G1428" s="2" t="s">
        <v>2221</v>
      </c>
      <c r="H1428">
        <v>2</v>
      </c>
    </row>
    <row r="1429" spans="1:8" hidden="1">
      <c r="A1429" s="2" t="s">
        <v>3025</v>
      </c>
      <c r="B1429">
        <v>2019</v>
      </c>
      <c r="C1429">
        <v>99107401</v>
      </c>
      <c r="D1429" s="2" t="s">
        <v>2811</v>
      </c>
      <c r="E1429" s="2" t="s">
        <v>2262</v>
      </c>
      <c r="F1429" s="2" t="s">
        <v>2263</v>
      </c>
      <c r="G1429" s="2" t="s">
        <v>2221</v>
      </c>
      <c r="H1429">
        <v>1</v>
      </c>
    </row>
    <row r="1430" spans="1:8" hidden="1">
      <c r="A1430" s="2" t="s">
        <v>3025</v>
      </c>
      <c r="B1430">
        <v>2019</v>
      </c>
      <c r="C1430">
        <v>99108583</v>
      </c>
      <c r="D1430" s="2" t="s">
        <v>4644</v>
      </c>
      <c r="E1430" s="2" t="s">
        <v>5150</v>
      </c>
      <c r="F1430" s="2" t="s">
        <v>5151</v>
      </c>
      <c r="G1430" s="2" t="s">
        <v>2221</v>
      </c>
      <c r="H1430">
        <v>3</v>
      </c>
    </row>
    <row r="1431" spans="1:8" hidden="1">
      <c r="A1431" s="2" t="s">
        <v>3025</v>
      </c>
      <c r="B1431">
        <v>2019</v>
      </c>
      <c r="C1431">
        <v>99105817</v>
      </c>
      <c r="D1431" s="2" t="s">
        <v>4647</v>
      </c>
      <c r="E1431" s="2" t="s">
        <v>5152</v>
      </c>
      <c r="F1431" s="2" t="s">
        <v>2220</v>
      </c>
      <c r="G1431" s="2" t="s">
        <v>2221</v>
      </c>
      <c r="H1431">
        <v>19</v>
      </c>
    </row>
    <row r="1432" spans="1:8" hidden="1">
      <c r="A1432" s="2" t="s">
        <v>3025</v>
      </c>
      <c r="B1432">
        <v>2019</v>
      </c>
      <c r="C1432">
        <v>99104640</v>
      </c>
      <c r="D1432" s="2" t="s">
        <v>4650</v>
      </c>
      <c r="E1432" s="2" t="s">
        <v>2270</v>
      </c>
      <c r="F1432" s="2" t="s">
        <v>2271</v>
      </c>
      <c r="G1432" s="2" t="s">
        <v>2221</v>
      </c>
      <c r="H1432">
        <v>1</v>
      </c>
    </row>
    <row r="1433" spans="1:8" hidden="1">
      <c r="A1433" s="2" t="s">
        <v>3025</v>
      </c>
      <c r="B1433">
        <v>2019</v>
      </c>
      <c r="C1433">
        <v>99106439</v>
      </c>
      <c r="D1433" s="2" t="s">
        <v>2814</v>
      </c>
      <c r="E1433" s="2" t="s">
        <v>5153</v>
      </c>
      <c r="F1433" s="2" t="s">
        <v>3991</v>
      </c>
      <c r="G1433" s="2" t="s">
        <v>2221</v>
      </c>
      <c r="H1433">
        <v>4</v>
      </c>
    </row>
    <row r="1434" spans="1:8" hidden="1">
      <c r="A1434" s="2" t="s">
        <v>3025</v>
      </c>
      <c r="B1434">
        <v>2019</v>
      </c>
      <c r="C1434">
        <v>99104679</v>
      </c>
      <c r="D1434" s="2" t="s">
        <v>4654</v>
      </c>
      <c r="E1434" s="2" t="s">
        <v>2273</v>
      </c>
      <c r="F1434" s="2" t="s">
        <v>2274</v>
      </c>
      <c r="G1434" s="2" t="s">
        <v>2221</v>
      </c>
      <c r="H1434">
        <v>21</v>
      </c>
    </row>
    <row r="1435" spans="1:8" hidden="1">
      <c r="A1435" s="2" t="s">
        <v>3025</v>
      </c>
      <c r="B1435">
        <v>2019</v>
      </c>
      <c r="C1435">
        <v>99108205</v>
      </c>
      <c r="D1435" s="2" t="s">
        <v>4657</v>
      </c>
      <c r="E1435" s="2" t="s">
        <v>5154</v>
      </c>
      <c r="F1435" s="2" t="s">
        <v>5155</v>
      </c>
      <c r="G1435" s="2" t="s">
        <v>2221</v>
      </c>
      <c r="H1435">
        <v>1</v>
      </c>
    </row>
    <row r="1436" spans="1:8" hidden="1">
      <c r="A1436" s="2" t="s">
        <v>3025</v>
      </c>
      <c r="B1436">
        <v>2019</v>
      </c>
      <c r="C1436">
        <v>99107062</v>
      </c>
      <c r="D1436" s="2" t="s">
        <v>4659</v>
      </c>
      <c r="E1436" s="2" t="s">
        <v>5156</v>
      </c>
      <c r="F1436" s="2" t="s">
        <v>5157</v>
      </c>
      <c r="G1436" s="2" t="s">
        <v>2221</v>
      </c>
      <c r="H1436">
        <v>3</v>
      </c>
    </row>
    <row r="1437" spans="1:8" hidden="1">
      <c r="A1437" s="2" t="s">
        <v>3025</v>
      </c>
      <c r="B1437">
        <v>2019</v>
      </c>
      <c r="C1437">
        <v>99107463</v>
      </c>
      <c r="D1437" s="2" t="s">
        <v>2817</v>
      </c>
      <c r="E1437" s="2" t="s">
        <v>2276</v>
      </c>
      <c r="F1437" s="2" t="s">
        <v>1586</v>
      </c>
      <c r="G1437" s="2" t="s">
        <v>2221</v>
      </c>
      <c r="H1437">
        <v>2</v>
      </c>
    </row>
    <row r="1438" spans="1:8" hidden="1">
      <c r="A1438" s="2" t="s">
        <v>3025</v>
      </c>
      <c r="B1438">
        <v>2019</v>
      </c>
      <c r="C1438">
        <v>99109358</v>
      </c>
      <c r="D1438" s="2" t="s">
        <v>4660</v>
      </c>
      <c r="E1438" s="2" t="s">
        <v>5158</v>
      </c>
      <c r="F1438" s="2" t="s">
        <v>3703</v>
      </c>
      <c r="G1438" s="2" t="s">
        <v>2221</v>
      </c>
      <c r="H1438">
        <v>5</v>
      </c>
    </row>
    <row r="1439" spans="1:8" hidden="1">
      <c r="A1439" s="2" t="s">
        <v>3025</v>
      </c>
      <c r="B1439">
        <v>2019</v>
      </c>
      <c r="C1439">
        <v>99107069</v>
      </c>
      <c r="D1439" s="2" t="s">
        <v>2822</v>
      </c>
      <c r="E1439" s="2" t="s">
        <v>2281</v>
      </c>
      <c r="F1439" s="2" t="s">
        <v>2282</v>
      </c>
      <c r="G1439" s="2" t="s">
        <v>2221</v>
      </c>
      <c r="H1439">
        <v>14</v>
      </c>
    </row>
    <row r="1440" spans="1:8" hidden="1">
      <c r="A1440" s="2" t="s">
        <v>3025</v>
      </c>
      <c r="B1440">
        <v>2019</v>
      </c>
      <c r="C1440">
        <v>33907899</v>
      </c>
      <c r="D1440" s="2" t="s">
        <v>2824</v>
      </c>
      <c r="E1440" s="2" t="s">
        <v>2284</v>
      </c>
      <c r="F1440" s="2" t="s">
        <v>2285</v>
      </c>
      <c r="G1440" s="2" t="s">
        <v>2221</v>
      </c>
      <c r="H1440">
        <v>121</v>
      </c>
    </row>
    <row r="1441" spans="1:8" hidden="1">
      <c r="A1441" s="2" t="s">
        <v>3025</v>
      </c>
      <c r="B1441">
        <v>2019</v>
      </c>
      <c r="C1441">
        <v>33908838</v>
      </c>
      <c r="D1441" s="2" t="s">
        <v>2827</v>
      </c>
      <c r="E1441" s="2" t="s">
        <v>2287</v>
      </c>
      <c r="F1441" s="2" t="s">
        <v>2232</v>
      </c>
      <c r="G1441" s="2" t="s">
        <v>2221</v>
      </c>
      <c r="H1441">
        <v>1</v>
      </c>
    </row>
    <row r="1442" spans="1:8" hidden="1">
      <c r="A1442" s="2" t="s">
        <v>3025</v>
      </c>
      <c r="B1442">
        <v>2019</v>
      </c>
      <c r="C1442">
        <v>33908596</v>
      </c>
      <c r="D1442" s="2" t="s">
        <v>4671</v>
      </c>
      <c r="E1442" s="2" t="s">
        <v>2289</v>
      </c>
      <c r="F1442" s="2" t="s">
        <v>695</v>
      </c>
      <c r="G1442" s="2" t="s">
        <v>2221</v>
      </c>
      <c r="H1442">
        <v>2</v>
      </c>
    </row>
    <row r="1443" spans="1:8" hidden="1">
      <c r="A1443" s="2" t="s">
        <v>3025</v>
      </c>
      <c r="B1443">
        <v>2019</v>
      </c>
      <c r="C1443">
        <v>33906949</v>
      </c>
      <c r="D1443" s="2" t="s">
        <v>4671</v>
      </c>
      <c r="E1443" s="2" t="s">
        <v>2291</v>
      </c>
      <c r="F1443" s="2" t="s">
        <v>2292</v>
      </c>
      <c r="G1443" s="2" t="s">
        <v>2221</v>
      </c>
      <c r="H1443">
        <v>16</v>
      </c>
    </row>
    <row r="1444" spans="1:8" hidden="1">
      <c r="A1444" s="2" t="s">
        <v>3025</v>
      </c>
      <c r="B1444">
        <v>2019</v>
      </c>
      <c r="C1444">
        <v>33904626</v>
      </c>
      <c r="D1444" s="2" t="s">
        <v>4673</v>
      </c>
      <c r="E1444" s="2" t="s">
        <v>5159</v>
      </c>
      <c r="F1444" s="2" t="s">
        <v>5160</v>
      </c>
      <c r="G1444" s="2" t="s">
        <v>2221</v>
      </c>
      <c r="H1444">
        <v>12</v>
      </c>
    </row>
    <row r="1445" spans="1:8" hidden="1">
      <c r="A1445" s="2" t="s">
        <v>3025</v>
      </c>
      <c r="B1445">
        <v>2019</v>
      </c>
      <c r="C1445">
        <v>33905871</v>
      </c>
      <c r="D1445" s="2" t="s">
        <v>5161</v>
      </c>
      <c r="E1445" s="2" t="s">
        <v>2294</v>
      </c>
      <c r="F1445" s="2" t="s">
        <v>90</v>
      </c>
      <c r="G1445" s="2" t="s">
        <v>2221</v>
      </c>
      <c r="H1445">
        <v>189</v>
      </c>
    </row>
    <row r="1446" spans="1:8" hidden="1">
      <c r="A1446" s="2" t="s">
        <v>3025</v>
      </c>
      <c r="B1446">
        <v>2019</v>
      </c>
      <c r="C1446">
        <v>33900732</v>
      </c>
      <c r="D1446" s="2" t="s">
        <v>2839</v>
      </c>
      <c r="E1446" s="2" t="s">
        <v>5162</v>
      </c>
      <c r="F1446" s="2" t="s">
        <v>5138</v>
      </c>
      <c r="G1446" s="2" t="s">
        <v>2221</v>
      </c>
      <c r="H1446">
        <v>7</v>
      </c>
    </row>
    <row r="1447" spans="1:8" hidden="1">
      <c r="A1447" s="2" t="s">
        <v>3025</v>
      </c>
      <c r="B1447">
        <v>2019</v>
      </c>
      <c r="C1447">
        <v>33907555</v>
      </c>
      <c r="D1447" s="2" t="s">
        <v>5163</v>
      </c>
      <c r="E1447" s="2" t="s">
        <v>2296</v>
      </c>
      <c r="F1447" s="2" t="s">
        <v>2297</v>
      </c>
      <c r="G1447" s="2" t="s">
        <v>2221</v>
      </c>
      <c r="H1447">
        <v>6</v>
      </c>
    </row>
    <row r="1448" spans="1:8" hidden="1">
      <c r="A1448" s="2" t="s">
        <v>3025</v>
      </c>
      <c r="B1448">
        <v>2019</v>
      </c>
      <c r="C1448">
        <v>33903050</v>
      </c>
      <c r="D1448" s="2" t="s">
        <v>4677</v>
      </c>
      <c r="E1448" s="2" t="s">
        <v>2299</v>
      </c>
      <c r="F1448" s="2" t="s">
        <v>2300</v>
      </c>
      <c r="G1448" s="2" t="s">
        <v>2221</v>
      </c>
      <c r="H1448">
        <v>10</v>
      </c>
    </row>
    <row r="1449" spans="1:8" hidden="1">
      <c r="A1449" s="2" t="s">
        <v>3025</v>
      </c>
      <c r="B1449">
        <v>2019</v>
      </c>
      <c r="C1449">
        <v>33910192</v>
      </c>
      <c r="D1449" s="2" t="s">
        <v>2842</v>
      </c>
      <c r="E1449" s="2" t="s">
        <v>5164</v>
      </c>
      <c r="F1449" s="2" t="s">
        <v>715</v>
      </c>
      <c r="G1449" s="2" t="s">
        <v>2221</v>
      </c>
      <c r="H1449">
        <v>24</v>
      </c>
    </row>
    <row r="1450" spans="1:8" hidden="1">
      <c r="A1450" s="2" t="s">
        <v>3025</v>
      </c>
      <c r="B1450">
        <v>2019</v>
      </c>
      <c r="C1450">
        <v>33908953</v>
      </c>
      <c r="D1450" s="2" t="s">
        <v>1603</v>
      </c>
      <c r="E1450" s="2" t="s">
        <v>5165</v>
      </c>
      <c r="F1450" s="2" t="s">
        <v>2377</v>
      </c>
      <c r="G1450" s="2" t="s">
        <v>2221</v>
      </c>
      <c r="H1450">
        <v>3</v>
      </c>
    </row>
    <row r="1451" spans="1:8" hidden="1">
      <c r="A1451" s="2" t="s">
        <v>3025</v>
      </c>
      <c r="B1451">
        <v>2019</v>
      </c>
      <c r="C1451">
        <v>33908626</v>
      </c>
      <c r="D1451" s="2" t="s">
        <v>2845</v>
      </c>
      <c r="E1451" s="2" t="s">
        <v>5166</v>
      </c>
      <c r="F1451" s="2" t="s">
        <v>5167</v>
      </c>
      <c r="G1451" s="2" t="s">
        <v>2221</v>
      </c>
      <c r="H1451">
        <v>9</v>
      </c>
    </row>
    <row r="1452" spans="1:8" hidden="1">
      <c r="A1452" s="2" t="s">
        <v>3025</v>
      </c>
      <c r="B1452">
        <v>2019</v>
      </c>
      <c r="C1452">
        <v>33907913</v>
      </c>
      <c r="D1452" s="2" t="s">
        <v>2848</v>
      </c>
      <c r="E1452" s="2" t="s">
        <v>5168</v>
      </c>
      <c r="F1452" s="2" t="s">
        <v>5169</v>
      </c>
      <c r="G1452" s="2" t="s">
        <v>2221</v>
      </c>
      <c r="H1452">
        <v>30</v>
      </c>
    </row>
    <row r="1453" spans="1:8" hidden="1">
      <c r="A1453" s="2" t="s">
        <v>3025</v>
      </c>
      <c r="B1453">
        <v>2019</v>
      </c>
      <c r="C1453">
        <v>33907085</v>
      </c>
      <c r="D1453" s="2" t="s">
        <v>2854</v>
      </c>
      <c r="E1453" s="2" t="s">
        <v>2304</v>
      </c>
      <c r="F1453" s="2" t="s">
        <v>2305</v>
      </c>
      <c r="G1453" s="2" t="s">
        <v>2221</v>
      </c>
      <c r="H1453">
        <v>14</v>
      </c>
    </row>
    <row r="1454" spans="1:8" hidden="1">
      <c r="A1454" s="2" t="s">
        <v>3025</v>
      </c>
      <c r="B1454">
        <v>2019</v>
      </c>
      <c r="C1454">
        <v>33906644</v>
      </c>
      <c r="D1454" s="2" t="s">
        <v>4682</v>
      </c>
      <c r="E1454" s="2" t="s">
        <v>2307</v>
      </c>
      <c r="F1454" s="2" t="s">
        <v>2308</v>
      </c>
      <c r="G1454" s="2" t="s">
        <v>2221</v>
      </c>
      <c r="H1454">
        <v>359</v>
      </c>
    </row>
    <row r="1455" spans="1:8" hidden="1">
      <c r="A1455" s="2" t="s">
        <v>3025</v>
      </c>
      <c r="B1455">
        <v>2019</v>
      </c>
      <c r="C1455">
        <v>57410373</v>
      </c>
      <c r="D1455" s="2" t="s">
        <v>4330</v>
      </c>
      <c r="E1455" s="2" t="s">
        <v>5170</v>
      </c>
      <c r="F1455" s="2" t="s">
        <v>5171</v>
      </c>
      <c r="G1455" s="2" t="s">
        <v>2221</v>
      </c>
      <c r="H1455">
        <v>1</v>
      </c>
    </row>
    <row r="1456" spans="1:8" hidden="1">
      <c r="A1456" s="2" t="s">
        <v>3025</v>
      </c>
      <c r="B1456">
        <v>2019</v>
      </c>
      <c r="C1456">
        <v>57408922</v>
      </c>
      <c r="D1456" s="2" t="s">
        <v>4332</v>
      </c>
      <c r="E1456" s="2" t="s">
        <v>5172</v>
      </c>
      <c r="F1456" s="2" t="s">
        <v>2317</v>
      </c>
      <c r="G1456" s="2" t="s">
        <v>2221</v>
      </c>
      <c r="H1456">
        <v>20</v>
      </c>
    </row>
    <row r="1457" spans="1:8" hidden="1">
      <c r="A1457" s="2" t="s">
        <v>3025</v>
      </c>
      <c r="B1457">
        <v>2019</v>
      </c>
      <c r="C1457">
        <v>57409217</v>
      </c>
      <c r="D1457" s="2" t="s">
        <v>2315</v>
      </c>
      <c r="E1457" s="2" t="s">
        <v>5173</v>
      </c>
      <c r="F1457" s="2" t="s">
        <v>2317</v>
      </c>
      <c r="G1457" s="2" t="s">
        <v>2221</v>
      </c>
      <c r="H1457">
        <v>6</v>
      </c>
    </row>
    <row r="1458" spans="1:8" hidden="1">
      <c r="A1458" s="2" t="s">
        <v>3025</v>
      </c>
      <c r="B1458">
        <v>2019</v>
      </c>
      <c r="C1458">
        <v>57407994</v>
      </c>
      <c r="D1458" s="2" t="s">
        <v>4337</v>
      </c>
      <c r="E1458" s="2" t="s">
        <v>2319</v>
      </c>
      <c r="F1458" s="2" t="s">
        <v>2320</v>
      </c>
      <c r="G1458" s="2" t="s">
        <v>2221</v>
      </c>
      <c r="H1458">
        <v>5</v>
      </c>
    </row>
    <row r="1459" spans="1:8" hidden="1">
      <c r="A1459" s="2" t="s">
        <v>3025</v>
      </c>
      <c r="B1459">
        <v>2019</v>
      </c>
      <c r="C1459">
        <v>57513839</v>
      </c>
      <c r="D1459" s="2" t="s">
        <v>4339</v>
      </c>
      <c r="E1459" s="2" t="s">
        <v>5174</v>
      </c>
      <c r="F1459" s="2" t="s">
        <v>5175</v>
      </c>
      <c r="G1459" s="2" t="s">
        <v>2221</v>
      </c>
      <c r="H1459">
        <v>1</v>
      </c>
    </row>
    <row r="1460" spans="1:8" hidden="1">
      <c r="A1460" s="2" t="s">
        <v>3025</v>
      </c>
      <c r="B1460">
        <v>2019</v>
      </c>
      <c r="C1460">
        <v>57512249</v>
      </c>
      <c r="D1460" s="2" t="s">
        <v>2323</v>
      </c>
      <c r="E1460" s="2" t="s">
        <v>5176</v>
      </c>
      <c r="F1460" s="2" t="s">
        <v>2325</v>
      </c>
      <c r="G1460" s="2" t="s">
        <v>2221</v>
      </c>
      <c r="H1460">
        <v>21</v>
      </c>
    </row>
    <row r="1461" spans="1:8" hidden="1">
      <c r="A1461" s="2" t="s">
        <v>3025</v>
      </c>
      <c r="B1461">
        <v>2019</v>
      </c>
      <c r="C1461">
        <v>57403973</v>
      </c>
      <c r="D1461" s="2" t="s">
        <v>4957</v>
      </c>
      <c r="E1461" s="2" t="s">
        <v>5177</v>
      </c>
      <c r="F1461" s="2" t="s">
        <v>3789</v>
      </c>
      <c r="G1461" s="2" t="s">
        <v>2221</v>
      </c>
      <c r="H1461">
        <v>2</v>
      </c>
    </row>
    <row r="1462" spans="1:8" hidden="1">
      <c r="A1462" s="2" t="s">
        <v>3025</v>
      </c>
      <c r="B1462">
        <v>2019</v>
      </c>
      <c r="C1462">
        <v>57401590</v>
      </c>
      <c r="D1462" s="2" t="s">
        <v>2326</v>
      </c>
      <c r="E1462" s="2" t="s">
        <v>2327</v>
      </c>
      <c r="F1462" s="2" t="s">
        <v>60</v>
      </c>
      <c r="G1462" s="2" t="s">
        <v>2221</v>
      </c>
      <c r="H1462">
        <v>1</v>
      </c>
    </row>
    <row r="1463" spans="1:8" hidden="1">
      <c r="A1463" s="2" t="s">
        <v>3025</v>
      </c>
      <c r="B1463">
        <v>2019</v>
      </c>
      <c r="C1463">
        <v>57513709</v>
      </c>
      <c r="D1463" s="2" t="s">
        <v>4960</v>
      </c>
      <c r="E1463" s="2" t="s">
        <v>5178</v>
      </c>
      <c r="F1463" s="2" t="s">
        <v>5179</v>
      </c>
      <c r="G1463" s="2" t="s">
        <v>2221</v>
      </c>
      <c r="H1463">
        <v>9</v>
      </c>
    </row>
    <row r="1464" spans="1:8" hidden="1">
      <c r="A1464" s="2" t="s">
        <v>3025</v>
      </c>
      <c r="B1464">
        <v>2019</v>
      </c>
      <c r="C1464">
        <v>57405698</v>
      </c>
      <c r="D1464" s="2" t="s">
        <v>3012</v>
      </c>
      <c r="E1464" s="2" t="s">
        <v>3013</v>
      </c>
      <c r="F1464" s="2" t="s">
        <v>941</v>
      </c>
      <c r="G1464" s="2" t="s">
        <v>2221</v>
      </c>
      <c r="H1464">
        <v>3</v>
      </c>
    </row>
    <row r="1465" spans="1:8" hidden="1">
      <c r="A1465" s="2" t="s">
        <v>3025</v>
      </c>
      <c r="B1465">
        <v>2019</v>
      </c>
      <c r="C1465">
        <v>57406445</v>
      </c>
      <c r="D1465" s="2" t="s">
        <v>4343</v>
      </c>
      <c r="E1465" s="2" t="s">
        <v>5180</v>
      </c>
      <c r="F1465" s="2" t="s">
        <v>1616</v>
      </c>
      <c r="G1465" s="2" t="s">
        <v>2221</v>
      </c>
      <c r="H1465">
        <v>5</v>
      </c>
    </row>
    <row r="1466" spans="1:8" hidden="1">
      <c r="A1466" s="2" t="s">
        <v>3025</v>
      </c>
      <c r="B1466">
        <v>2019</v>
      </c>
      <c r="C1466">
        <v>57514096</v>
      </c>
      <c r="D1466" s="2" t="s">
        <v>4346</v>
      </c>
      <c r="E1466" s="2" t="s">
        <v>2332</v>
      </c>
      <c r="F1466" s="2" t="s">
        <v>748</v>
      </c>
      <c r="G1466" s="2" t="s">
        <v>2221</v>
      </c>
      <c r="H1466">
        <v>21</v>
      </c>
    </row>
    <row r="1467" spans="1:8" hidden="1">
      <c r="A1467" s="2" t="s">
        <v>3025</v>
      </c>
      <c r="B1467">
        <v>2019</v>
      </c>
      <c r="C1467">
        <v>57602760</v>
      </c>
      <c r="D1467" s="2" t="s">
        <v>4348</v>
      </c>
      <c r="E1467" s="2" t="s">
        <v>5181</v>
      </c>
      <c r="F1467" s="2" t="s">
        <v>2451</v>
      </c>
      <c r="G1467" s="2" t="s">
        <v>2221</v>
      </c>
      <c r="H1467">
        <v>4</v>
      </c>
    </row>
    <row r="1468" spans="1:8" hidden="1">
      <c r="A1468" s="2" t="s">
        <v>3025</v>
      </c>
      <c r="B1468">
        <v>2019</v>
      </c>
      <c r="C1468">
        <v>57410069</v>
      </c>
      <c r="D1468" s="2" t="s">
        <v>2333</v>
      </c>
      <c r="E1468" s="2" t="s">
        <v>2334</v>
      </c>
      <c r="F1468" s="2" t="s">
        <v>2335</v>
      </c>
      <c r="G1468" s="2" t="s">
        <v>2221</v>
      </c>
      <c r="H1468">
        <v>43</v>
      </c>
    </row>
    <row r="1469" spans="1:8" hidden="1">
      <c r="A1469" s="2" t="s">
        <v>3025</v>
      </c>
      <c r="B1469">
        <v>2019</v>
      </c>
      <c r="C1469">
        <v>57606385</v>
      </c>
      <c r="D1469" s="2" t="s">
        <v>2336</v>
      </c>
      <c r="E1469" s="2" t="s">
        <v>2337</v>
      </c>
      <c r="F1469" s="2" t="s">
        <v>2232</v>
      </c>
      <c r="G1469" s="2" t="s">
        <v>2221</v>
      </c>
      <c r="H1469">
        <v>7</v>
      </c>
    </row>
    <row r="1470" spans="1:8" hidden="1">
      <c r="A1470" s="2" t="s">
        <v>3025</v>
      </c>
      <c r="B1470">
        <v>2019</v>
      </c>
      <c r="C1470">
        <v>57510959</v>
      </c>
      <c r="D1470" s="2" t="s">
        <v>4351</v>
      </c>
      <c r="E1470" s="2" t="s">
        <v>5182</v>
      </c>
      <c r="F1470" s="2" t="s">
        <v>5183</v>
      </c>
      <c r="G1470" s="2" t="s">
        <v>2221</v>
      </c>
      <c r="H1470">
        <v>1</v>
      </c>
    </row>
    <row r="1471" spans="1:8" hidden="1">
      <c r="A1471" s="2" t="s">
        <v>3025</v>
      </c>
      <c r="B1471">
        <v>2019</v>
      </c>
      <c r="C1471">
        <v>57605418</v>
      </c>
      <c r="D1471" s="2" t="s">
        <v>4352</v>
      </c>
      <c r="E1471" s="2" t="s">
        <v>5184</v>
      </c>
      <c r="F1471" s="2" t="s">
        <v>2232</v>
      </c>
      <c r="G1471" s="2" t="s">
        <v>2221</v>
      </c>
      <c r="H1471">
        <v>5</v>
      </c>
    </row>
    <row r="1472" spans="1:8" hidden="1">
      <c r="A1472" s="2" t="s">
        <v>3025</v>
      </c>
      <c r="B1472">
        <v>2019</v>
      </c>
      <c r="C1472">
        <v>57509739</v>
      </c>
      <c r="D1472" s="2" t="s">
        <v>4354</v>
      </c>
      <c r="E1472" s="2" t="s">
        <v>5185</v>
      </c>
      <c r="F1472" s="2" t="s">
        <v>2224</v>
      </c>
      <c r="G1472" s="2" t="s">
        <v>2221</v>
      </c>
      <c r="H1472">
        <v>52</v>
      </c>
    </row>
    <row r="1473" spans="1:8" hidden="1">
      <c r="A1473" s="2" t="s">
        <v>3025</v>
      </c>
      <c r="B1473">
        <v>2019</v>
      </c>
      <c r="C1473">
        <v>57602230</v>
      </c>
      <c r="D1473" s="2" t="s">
        <v>4357</v>
      </c>
      <c r="E1473" s="2" t="s">
        <v>5186</v>
      </c>
      <c r="F1473" s="2" t="s">
        <v>5187</v>
      </c>
      <c r="G1473" s="2" t="s">
        <v>2221</v>
      </c>
      <c r="H1473">
        <v>22</v>
      </c>
    </row>
    <row r="1474" spans="1:8" hidden="1">
      <c r="A1474" s="2" t="s">
        <v>3025</v>
      </c>
      <c r="B1474">
        <v>2019</v>
      </c>
      <c r="C1474">
        <v>57509410</v>
      </c>
      <c r="D1474" s="2" t="s">
        <v>2338</v>
      </c>
      <c r="E1474" s="2" t="s">
        <v>2339</v>
      </c>
      <c r="F1474" s="2" t="s">
        <v>2340</v>
      </c>
      <c r="G1474" s="2" t="s">
        <v>2221</v>
      </c>
      <c r="H1474">
        <v>2</v>
      </c>
    </row>
    <row r="1475" spans="1:8" hidden="1">
      <c r="A1475" s="2" t="s">
        <v>3025</v>
      </c>
      <c r="B1475">
        <v>2019</v>
      </c>
      <c r="C1475">
        <v>57514867</v>
      </c>
      <c r="D1475" s="2" t="s">
        <v>4360</v>
      </c>
      <c r="E1475" s="2" t="s">
        <v>5188</v>
      </c>
      <c r="F1475" s="2" t="s">
        <v>695</v>
      </c>
      <c r="G1475" s="2" t="s">
        <v>2221</v>
      </c>
      <c r="H1475">
        <v>7</v>
      </c>
    </row>
    <row r="1476" spans="1:8" hidden="1">
      <c r="A1476" s="2" t="s">
        <v>3025</v>
      </c>
      <c r="B1476">
        <v>2019</v>
      </c>
      <c r="C1476">
        <v>57604022</v>
      </c>
      <c r="D1476" s="2" t="s">
        <v>2344</v>
      </c>
      <c r="E1476" s="2" t="s">
        <v>2342</v>
      </c>
      <c r="F1476" s="2" t="s">
        <v>2343</v>
      </c>
      <c r="G1476" s="2" t="s">
        <v>2221</v>
      </c>
      <c r="H1476">
        <v>28</v>
      </c>
    </row>
    <row r="1477" spans="1:8" hidden="1">
      <c r="A1477" s="2" t="s">
        <v>3025</v>
      </c>
      <c r="B1477">
        <v>2019</v>
      </c>
      <c r="C1477">
        <v>57605981</v>
      </c>
      <c r="D1477" s="2" t="s">
        <v>4363</v>
      </c>
      <c r="E1477" s="2" t="s">
        <v>5189</v>
      </c>
      <c r="F1477" s="2" t="s">
        <v>2282</v>
      </c>
      <c r="G1477" s="2" t="s">
        <v>2221</v>
      </c>
      <c r="H1477">
        <v>9</v>
      </c>
    </row>
    <row r="1478" spans="1:8" hidden="1">
      <c r="A1478" s="2" t="s">
        <v>3025</v>
      </c>
      <c r="B1478">
        <v>2019</v>
      </c>
      <c r="C1478">
        <v>57515260</v>
      </c>
      <c r="D1478" s="2" t="s">
        <v>4364</v>
      </c>
      <c r="E1478" s="2" t="s">
        <v>2345</v>
      </c>
      <c r="F1478" s="2" t="s">
        <v>2314</v>
      </c>
      <c r="G1478" s="2" t="s">
        <v>2221</v>
      </c>
      <c r="H1478">
        <v>678</v>
      </c>
    </row>
    <row r="1479" spans="1:8" hidden="1">
      <c r="A1479" s="2" t="s">
        <v>3025</v>
      </c>
      <c r="B1479">
        <v>2019</v>
      </c>
      <c r="C1479">
        <v>57514049</v>
      </c>
      <c r="D1479" s="2" t="s">
        <v>4367</v>
      </c>
      <c r="E1479" s="2" t="s">
        <v>5190</v>
      </c>
      <c r="F1479" s="2" t="s">
        <v>5191</v>
      </c>
      <c r="G1479" s="2" t="s">
        <v>2221</v>
      </c>
      <c r="H1479">
        <v>9</v>
      </c>
    </row>
    <row r="1480" spans="1:8" hidden="1">
      <c r="A1480" s="2" t="s">
        <v>3025</v>
      </c>
      <c r="B1480">
        <v>2019</v>
      </c>
      <c r="C1480">
        <v>57509684</v>
      </c>
      <c r="D1480" s="2" t="s">
        <v>2349</v>
      </c>
      <c r="E1480" s="2" t="s">
        <v>5192</v>
      </c>
      <c r="F1480" s="2" t="s">
        <v>5193</v>
      </c>
      <c r="G1480" s="2" t="s">
        <v>2221</v>
      </c>
      <c r="H1480">
        <v>1</v>
      </c>
    </row>
    <row r="1481" spans="1:8" hidden="1">
      <c r="A1481" s="2" t="s">
        <v>3025</v>
      </c>
      <c r="B1481">
        <v>2019</v>
      </c>
      <c r="C1481">
        <v>57514660</v>
      </c>
      <c r="D1481" s="2" t="s">
        <v>4371</v>
      </c>
      <c r="E1481" s="2" t="s">
        <v>5194</v>
      </c>
      <c r="F1481" s="2" t="s">
        <v>5195</v>
      </c>
      <c r="G1481" s="2" t="s">
        <v>2221</v>
      </c>
      <c r="H1481">
        <v>44</v>
      </c>
    </row>
    <row r="1482" spans="1:8" hidden="1">
      <c r="A1482" s="2" t="s">
        <v>3025</v>
      </c>
      <c r="B1482">
        <v>2019</v>
      </c>
      <c r="C1482">
        <v>57512306</v>
      </c>
      <c r="D1482" s="2" t="s">
        <v>4374</v>
      </c>
      <c r="E1482" s="2" t="s">
        <v>2350</v>
      </c>
      <c r="F1482" s="2" t="s">
        <v>2351</v>
      </c>
      <c r="G1482" s="2" t="s">
        <v>2221</v>
      </c>
      <c r="H1482">
        <v>6</v>
      </c>
    </row>
    <row r="1483" spans="1:8" hidden="1">
      <c r="A1483" s="2" t="s">
        <v>3025</v>
      </c>
      <c r="B1483">
        <v>2019</v>
      </c>
      <c r="C1483">
        <v>57515767</v>
      </c>
      <c r="D1483" s="2" t="s">
        <v>4375</v>
      </c>
      <c r="E1483" s="2" t="s">
        <v>5196</v>
      </c>
      <c r="F1483" s="2" t="s">
        <v>586</v>
      </c>
      <c r="G1483" s="2" t="s">
        <v>2221</v>
      </c>
      <c r="H1483">
        <v>5</v>
      </c>
    </row>
    <row r="1484" spans="1:8" hidden="1">
      <c r="A1484" s="2" t="s">
        <v>3025</v>
      </c>
      <c r="B1484">
        <v>2019</v>
      </c>
      <c r="C1484">
        <v>57409872</v>
      </c>
      <c r="D1484" s="2" t="s">
        <v>2352</v>
      </c>
      <c r="E1484" s="2" t="s">
        <v>5197</v>
      </c>
      <c r="F1484" s="2" t="s">
        <v>5198</v>
      </c>
      <c r="G1484" s="2" t="s">
        <v>2221</v>
      </c>
      <c r="H1484">
        <v>1</v>
      </c>
    </row>
    <row r="1485" spans="1:8" hidden="1">
      <c r="A1485" s="2" t="s">
        <v>3025</v>
      </c>
      <c r="B1485">
        <v>2019</v>
      </c>
      <c r="C1485">
        <v>57514920</v>
      </c>
      <c r="D1485" s="2" t="s">
        <v>4379</v>
      </c>
      <c r="E1485" s="2" t="s">
        <v>5199</v>
      </c>
      <c r="F1485" s="2" t="s">
        <v>2365</v>
      </c>
      <c r="G1485" s="2" t="s">
        <v>2221</v>
      </c>
      <c r="H1485">
        <v>3</v>
      </c>
    </row>
    <row r="1486" spans="1:8" hidden="1">
      <c r="A1486" s="2" t="s">
        <v>3025</v>
      </c>
      <c r="B1486">
        <v>2019</v>
      </c>
      <c r="C1486">
        <v>57510757</v>
      </c>
      <c r="D1486" s="2" t="s">
        <v>3014</v>
      </c>
      <c r="E1486" s="2" t="s">
        <v>5200</v>
      </c>
      <c r="F1486" s="2" t="s">
        <v>2354</v>
      </c>
      <c r="G1486" s="2" t="s">
        <v>2221</v>
      </c>
      <c r="H1486">
        <v>7</v>
      </c>
    </row>
    <row r="1487" spans="1:8" hidden="1">
      <c r="A1487" s="2" t="s">
        <v>3025</v>
      </c>
      <c r="B1487">
        <v>2019</v>
      </c>
      <c r="C1487">
        <v>57515451</v>
      </c>
      <c r="D1487" s="2" t="s">
        <v>4381</v>
      </c>
      <c r="E1487" s="2" t="s">
        <v>5201</v>
      </c>
      <c r="F1487" s="2" t="s">
        <v>5202</v>
      </c>
      <c r="G1487" s="2" t="s">
        <v>2221</v>
      </c>
      <c r="H1487">
        <v>1</v>
      </c>
    </row>
    <row r="1488" spans="1:8" hidden="1">
      <c r="A1488" s="2" t="s">
        <v>3025</v>
      </c>
      <c r="B1488">
        <v>2019</v>
      </c>
      <c r="C1488">
        <v>57513715</v>
      </c>
      <c r="D1488" s="2" t="s">
        <v>4384</v>
      </c>
      <c r="E1488" s="2" t="s">
        <v>2356</v>
      </c>
      <c r="F1488" s="2" t="s">
        <v>1211</v>
      </c>
      <c r="G1488" s="2" t="s">
        <v>2221</v>
      </c>
      <c r="H1488">
        <v>90</v>
      </c>
    </row>
    <row r="1489" spans="1:8" hidden="1">
      <c r="A1489" s="2" t="s">
        <v>3025</v>
      </c>
      <c r="B1489">
        <v>2019</v>
      </c>
      <c r="C1489">
        <v>57512862</v>
      </c>
      <c r="D1489" s="2" t="s">
        <v>4385</v>
      </c>
      <c r="E1489" s="2" t="s">
        <v>5203</v>
      </c>
      <c r="F1489" s="2" t="s">
        <v>5204</v>
      </c>
      <c r="G1489" s="2" t="s">
        <v>2221</v>
      </c>
      <c r="H1489">
        <v>1</v>
      </c>
    </row>
    <row r="1490" spans="1:8" hidden="1">
      <c r="A1490" s="2" t="s">
        <v>3025</v>
      </c>
      <c r="B1490">
        <v>2019</v>
      </c>
      <c r="C1490">
        <v>57410221</v>
      </c>
      <c r="D1490" s="2" t="s">
        <v>4386</v>
      </c>
      <c r="E1490" s="2" t="s">
        <v>5205</v>
      </c>
      <c r="F1490" s="2" t="s">
        <v>5206</v>
      </c>
      <c r="G1490" s="2" t="s">
        <v>2221</v>
      </c>
      <c r="H1490">
        <v>2</v>
      </c>
    </row>
    <row r="1491" spans="1:8" hidden="1">
      <c r="A1491" s="2" t="s">
        <v>3025</v>
      </c>
      <c r="B1491">
        <v>2019</v>
      </c>
      <c r="C1491">
        <v>57511113</v>
      </c>
      <c r="D1491" s="2" t="s">
        <v>2360</v>
      </c>
      <c r="E1491" s="2" t="s">
        <v>5207</v>
      </c>
      <c r="F1491" s="2" t="s">
        <v>5138</v>
      </c>
      <c r="G1491" s="2" t="s">
        <v>2221</v>
      </c>
      <c r="H1491">
        <v>1</v>
      </c>
    </row>
    <row r="1492" spans="1:8" hidden="1">
      <c r="A1492" s="2" t="s">
        <v>3025</v>
      </c>
      <c r="B1492">
        <v>2019</v>
      </c>
      <c r="C1492">
        <v>57513158</v>
      </c>
      <c r="D1492" s="2" t="s">
        <v>2363</v>
      </c>
      <c r="E1492" s="2" t="s">
        <v>5208</v>
      </c>
      <c r="F1492" s="2" t="s">
        <v>5209</v>
      </c>
      <c r="G1492" s="2" t="s">
        <v>2221</v>
      </c>
      <c r="H1492">
        <v>7</v>
      </c>
    </row>
    <row r="1493" spans="1:8" hidden="1">
      <c r="A1493" s="2" t="s">
        <v>3025</v>
      </c>
      <c r="B1493">
        <v>2019</v>
      </c>
      <c r="C1493">
        <v>57513968</v>
      </c>
      <c r="D1493" s="2" t="s">
        <v>4999</v>
      </c>
      <c r="E1493" s="2" t="s">
        <v>2361</v>
      </c>
      <c r="F1493" s="2" t="s">
        <v>2362</v>
      </c>
      <c r="G1493" s="2" t="s">
        <v>2221</v>
      </c>
      <c r="H1493">
        <v>40</v>
      </c>
    </row>
    <row r="1494" spans="1:8" hidden="1">
      <c r="A1494" s="2" t="s">
        <v>3025</v>
      </c>
      <c r="B1494">
        <v>2019</v>
      </c>
      <c r="C1494">
        <v>57405968</v>
      </c>
      <c r="D1494" s="2" t="s">
        <v>4387</v>
      </c>
      <c r="E1494" s="2" t="s">
        <v>5210</v>
      </c>
      <c r="F1494" s="2" t="s">
        <v>2365</v>
      </c>
      <c r="G1494" s="2" t="s">
        <v>2221</v>
      </c>
      <c r="H1494">
        <v>10</v>
      </c>
    </row>
    <row r="1495" spans="1:8" hidden="1">
      <c r="A1495" s="2" t="s">
        <v>3025</v>
      </c>
      <c r="B1495">
        <v>2019</v>
      </c>
      <c r="C1495">
        <v>57512484</v>
      </c>
      <c r="D1495" s="2" t="s">
        <v>4389</v>
      </c>
      <c r="E1495" s="2" t="s">
        <v>5211</v>
      </c>
      <c r="F1495" s="2" t="s">
        <v>5212</v>
      </c>
      <c r="G1495" s="2" t="s">
        <v>2221</v>
      </c>
      <c r="H1495">
        <v>3</v>
      </c>
    </row>
    <row r="1496" spans="1:8" hidden="1">
      <c r="A1496" s="2" t="s">
        <v>3025</v>
      </c>
      <c r="B1496">
        <v>2019</v>
      </c>
      <c r="C1496">
        <v>57410062</v>
      </c>
      <c r="D1496" s="2" t="s">
        <v>4390</v>
      </c>
      <c r="E1496" s="2" t="s">
        <v>5213</v>
      </c>
      <c r="F1496" s="2" t="s">
        <v>5214</v>
      </c>
      <c r="G1496" s="2" t="s">
        <v>2221</v>
      </c>
      <c r="H1496">
        <v>1</v>
      </c>
    </row>
    <row r="1497" spans="1:8" hidden="1">
      <c r="A1497" s="2" t="s">
        <v>3025</v>
      </c>
      <c r="B1497">
        <v>2019</v>
      </c>
      <c r="C1497">
        <v>57409384</v>
      </c>
      <c r="D1497" s="2" t="s">
        <v>4393</v>
      </c>
      <c r="E1497" s="2" t="s">
        <v>5215</v>
      </c>
      <c r="F1497" s="2" t="s">
        <v>5216</v>
      </c>
      <c r="G1497" s="2" t="s">
        <v>2221</v>
      </c>
      <c r="H1497">
        <v>10</v>
      </c>
    </row>
    <row r="1498" spans="1:8" hidden="1">
      <c r="A1498" s="2" t="s">
        <v>3025</v>
      </c>
      <c r="B1498">
        <v>2019</v>
      </c>
      <c r="C1498">
        <v>57401043</v>
      </c>
      <c r="D1498" s="2" t="s">
        <v>4394</v>
      </c>
      <c r="E1498" s="2" t="s">
        <v>5217</v>
      </c>
      <c r="F1498" s="2" t="s">
        <v>5218</v>
      </c>
      <c r="G1498" s="2" t="s">
        <v>2221</v>
      </c>
      <c r="H1498">
        <v>1</v>
      </c>
    </row>
    <row r="1499" spans="1:8" hidden="1">
      <c r="A1499" s="2" t="s">
        <v>3025</v>
      </c>
      <c r="B1499">
        <v>2019</v>
      </c>
      <c r="C1499">
        <v>57406249</v>
      </c>
      <c r="D1499" s="2" t="s">
        <v>4395</v>
      </c>
      <c r="E1499" s="2" t="s">
        <v>5219</v>
      </c>
      <c r="F1499" s="2" t="s">
        <v>5220</v>
      </c>
      <c r="G1499" s="2" t="s">
        <v>2221</v>
      </c>
      <c r="H1499">
        <v>5</v>
      </c>
    </row>
    <row r="1500" spans="1:8" hidden="1">
      <c r="A1500" s="2" t="s">
        <v>3025</v>
      </c>
      <c r="B1500">
        <v>2019</v>
      </c>
      <c r="C1500">
        <v>57410264</v>
      </c>
      <c r="D1500" s="2" t="s">
        <v>2366</v>
      </c>
      <c r="E1500" s="2" t="s">
        <v>5221</v>
      </c>
      <c r="F1500" s="2" t="s">
        <v>5222</v>
      </c>
      <c r="G1500" s="2" t="s">
        <v>2221</v>
      </c>
      <c r="H1500">
        <v>155</v>
      </c>
    </row>
    <row r="1501" spans="1:8" hidden="1">
      <c r="A1501" s="2" t="s">
        <v>3025</v>
      </c>
      <c r="B1501">
        <v>2019</v>
      </c>
      <c r="C1501">
        <v>57509487</v>
      </c>
      <c r="D1501" s="2" t="s">
        <v>2369</v>
      </c>
      <c r="E1501" s="2" t="s">
        <v>5223</v>
      </c>
      <c r="F1501" s="2" t="s">
        <v>1616</v>
      </c>
      <c r="G1501" s="2" t="s">
        <v>2221</v>
      </c>
      <c r="H1501">
        <v>37</v>
      </c>
    </row>
    <row r="1502" spans="1:8" hidden="1">
      <c r="A1502" s="2" t="s">
        <v>3025</v>
      </c>
      <c r="B1502">
        <v>2019</v>
      </c>
      <c r="C1502">
        <v>57515381</v>
      </c>
      <c r="D1502" s="2" t="s">
        <v>2372</v>
      </c>
      <c r="E1502" s="2" t="s">
        <v>2367</v>
      </c>
      <c r="F1502" s="2" t="s">
        <v>2368</v>
      </c>
      <c r="G1502" s="2" t="s">
        <v>2221</v>
      </c>
      <c r="H1502">
        <v>109</v>
      </c>
    </row>
    <row r="1503" spans="1:8" hidden="1">
      <c r="A1503" s="2" t="s">
        <v>3025</v>
      </c>
      <c r="B1503">
        <v>2019</v>
      </c>
      <c r="C1503">
        <v>57512044</v>
      </c>
      <c r="D1503" s="2" t="s">
        <v>2378</v>
      </c>
      <c r="E1503" s="2" t="s">
        <v>5224</v>
      </c>
      <c r="F1503" s="2" t="s">
        <v>2371</v>
      </c>
      <c r="G1503" s="2" t="s">
        <v>2221</v>
      </c>
      <c r="H1503">
        <v>3</v>
      </c>
    </row>
    <row r="1504" spans="1:8" hidden="1">
      <c r="A1504" s="2" t="s">
        <v>3025</v>
      </c>
      <c r="B1504">
        <v>2019</v>
      </c>
      <c r="C1504">
        <v>57409629</v>
      </c>
      <c r="D1504" s="2" t="s">
        <v>4401</v>
      </c>
      <c r="E1504" s="2" t="s">
        <v>2373</v>
      </c>
      <c r="F1504" s="2" t="s">
        <v>2374</v>
      </c>
      <c r="G1504" s="2" t="s">
        <v>2221</v>
      </c>
      <c r="H1504">
        <v>3</v>
      </c>
    </row>
    <row r="1505" spans="1:8" hidden="1">
      <c r="A1505" s="2" t="s">
        <v>3025</v>
      </c>
      <c r="B1505">
        <v>2019</v>
      </c>
      <c r="C1505">
        <v>57604573</v>
      </c>
      <c r="D1505" s="2" t="s">
        <v>4402</v>
      </c>
      <c r="E1505" s="2" t="s">
        <v>2379</v>
      </c>
      <c r="F1505" s="2" t="s">
        <v>2362</v>
      </c>
      <c r="G1505" s="2" t="s">
        <v>2221</v>
      </c>
      <c r="H1505">
        <v>3</v>
      </c>
    </row>
    <row r="1506" spans="1:8" hidden="1">
      <c r="A1506" s="2" t="s">
        <v>3025</v>
      </c>
      <c r="B1506">
        <v>2019</v>
      </c>
      <c r="C1506">
        <v>57409973</v>
      </c>
      <c r="D1506" s="2" t="s">
        <v>4403</v>
      </c>
      <c r="E1506" s="2" t="s">
        <v>5225</v>
      </c>
      <c r="F1506" s="2" t="s">
        <v>5226</v>
      </c>
      <c r="G1506" s="2" t="s">
        <v>2221</v>
      </c>
      <c r="H1506">
        <v>1</v>
      </c>
    </row>
    <row r="1507" spans="1:8" hidden="1">
      <c r="A1507" s="2" t="s">
        <v>3025</v>
      </c>
      <c r="B1507">
        <v>2019</v>
      </c>
      <c r="C1507">
        <v>57510646</v>
      </c>
      <c r="D1507" s="2" t="s">
        <v>4404</v>
      </c>
      <c r="E1507" s="2" t="s">
        <v>5227</v>
      </c>
      <c r="F1507" s="2" t="s">
        <v>5228</v>
      </c>
      <c r="G1507" s="2" t="s">
        <v>2221</v>
      </c>
      <c r="H1507">
        <v>5</v>
      </c>
    </row>
    <row r="1508" spans="1:8" hidden="1">
      <c r="A1508" s="2" t="s">
        <v>3025</v>
      </c>
      <c r="B1508">
        <v>2019</v>
      </c>
      <c r="C1508">
        <v>57507349</v>
      </c>
      <c r="D1508" s="2" t="s">
        <v>4410</v>
      </c>
      <c r="E1508" s="2" t="s">
        <v>5229</v>
      </c>
      <c r="F1508" s="2" t="s">
        <v>2382</v>
      </c>
      <c r="G1508" s="2" t="s">
        <v>2221</v>
      </c>
      <c r="H1508">
        <v>7</v>
      </c>
    </row>
    <row r="1509" spans="1:8" hidden="1">
      <c r="A1509" s="2" t="s">
        <v>3025</v>
      </c>
      <c r="B1509">
        <v>2019</v>
      </c>
      <c r="C1509">
        <v>57512155</v>
      </c>
      <c r="D1509" s="2" t="s">
        <v>4411</v>
      </c>
      <c r="E1509" s="2" t="s">
        <v>5230</v>
      </c>
      <c r="F1509" s="2" t="s">
        <v>489</v>
      </c>
      <c r="G1509" s="2" t="s">
        <v>2221</v>
      </c>
      <c r="H1509">
        <v>3</v>
      </c>
    </row>
    <row r="1510" spans="1:8" hidden="1">
      <c r="A1510" s="2" t="s">
        <v>3025</v>
      </c>
      <c r="B1510">
        <v>2019</v>
      </c>
      <c r="C1510">
        <v>57512302</v>
      </c>
      <c r="D1510" s="2" t="s">
        <v>4414</v>
      </c>
      <c r="E1510" s="2" t="s">
        <v>3016</v>
      </c>
      <c r="F1510" s="2" t="s">
        <v>3789</v>
      </c>
      <c r="G1510" s="2" t="s">
        <v>2221</v>
      </c>
      <c r="H1510">
        <v>3</v>
      </c>
    </row>
    <row r="1511" spans="1:8" hidden="1">
      <c r="A1511" s="2" t="s">
        <v>3025</v>
      </c>
      <c r="B1511">
        <v>2019</v>
      </c>
      <c r="C1511">
        <v>57603164</v>
      </c>
      <c r="D1511" s="2" t="s">
        <v>4417</v>
      </c>
      <c r="E1511" s="2" t="s">
        <v>2384</v>
      </c>
      <c r="F1511" s="2" t="s">
        <v>2232</v>
      </c>
      <c r="G1511" s="2" t="s">
        <v>2221</v>
      </c>
      <c r="H1511">
        <v>12</v>
      </c>
    </row>
    <row r="1512" spans="1:8" hidden="1">
      <c r="A1512" s="2" t="s">
        <v>3025</v>
      </c>
      <c r="B1512">
        <v>2019</v>
      </c>
      <c r="C1512">
        <v>57407346</v>
      </c>
      <c r="D1512" s="2" t="s">
        <v>4420</v>
      </c>
      <c r="E1512" s="2" t="s">
        <v>5231</v>
      </c>
      <c r="F1512" s="2" t="s">
        <v>5232</v>
      </c>
      <c r="G1512" s="2" t="s">
        <v>2221</v>
      </c>
      <c r="H1512">
        <v>1</v>
      </c>
    </row>
    <row r="1513" spans="1:8" hidden="1">
      <c r="A1513" s="2" t="s">
        <v>3025</v>
      </c>
      <c r="B1513">
        <v>2019</v>
      </c>
      <c r="C1513">
        <v>57514025</v>
      </c>
      <c r="D1513" s="2" t="s">
        <v>2389</v>
      </c>
      <c r="E1513" s="2" t="s">
        <v>5233</v>
      </c>
      <c r="F1513" s="2" t="s">
        <v>5232</v>
      </c>
      <c r="G1513" s="2" t="s">
        <v>2221</v>
      </c>
      <c r="H1513">
        <v>2</v>
      </c>
    </row>
    <row r="1514" spans="1:8" hidden="1">
      <c r="A1514" s="2" t="s">
        <v>3025</v>
      </c>
      <c r="B1514">
        <v>2019</v>
      </c>
      <c r="C1514">
        <v>57515435</v>
      </c>
      <c r="D1514" s="2" t="s">
        <v>4423</v>
      </c>
      <c r="E1514" s="2" t="s">
        <v>5234</v>
      </c>
      <c r="F1514" s="2" t="s">
        <v>586</v>
      </c>
      <c r="G1514" s="2" t="s">
        <v>2221</v>
      </c>
      <c r="H1514">
        <v>1</v>
      </c>
    </row>
    <row r="1515" spans="1:8" hidden="1">
      <c r="A1515" s="2" t="s">
        <v>3025</v>
      </c>
      <c r="B1515">
        <v>2019</v>
      </c>
      <c r="C1515">
        <v>57605130</v>
      </c>
      <c r="D1515" s="2" t="s">
        <v>4425</v>
      </c>
      <c r="E1515" s="2" t="s">
        <v>2386</v>
      </c>
      <c r="F1515" s="2" t="s">
        <v>2232</v>
      </c>
      <c r="G1515" s="2" t="s">
        <v>2221</v>
      </c>
      <c r="H1515">
        <v>2</v>
      </c>
    </row>
    <row r="1516" spans="1:8" hidden="1">
      <c r="A1516" s="2" t="s">
        <v>3025</v>
      </c>
      <c r="B1516">
        <v>2019</v>
      </c>
      <c r="C1516">
        <v>57403453</v>
      </c>
      <c r="D1516" s="2" t="s">
        <v>4428</v>
      </c>
      <c r="E1516" s="2" t="s">
        <v>2388</v>
      </c>
      <c r="F1516" s="2" t="s">
        <v>2249</v>
      </c>
      <c r="G1516" s="2" t="s">
        <v>2221</v>
      </c>
      <c r="H1516">
        <v>8</v>
      </c>
    </row>
    <row r="1517" spans="1:8" hidden="1">
      <c r="A1517" s="2" t="s">
        <v>3025</v>
      </c>
      <c r="B1517">
        <v>2019</v>
      </c>
      <c r="C1517">
        <v>57409337</v>
      </c>
      <c r="D1517" s="2" t="s">
        <v>4431</v>
      </c>
      <c r="E1517" s="2" t="s">
        <v>2390</v>
      </c>
      <c r="F1517" s="2" t="s">
        <v>2391</v>
      </c>
      <c r="G1517" s="2" t="s">
        <v>2221</v>
      </c>
      <c r="H1517">
        <v>118</v>
      </c>
    </row>
    <row r="1518" spans="1:8" hidden="1">
      <c r="A1518" s="2" t="s">
        <v>3025</v>
      </c>
      <c r="B1518">
        <v>2019</v>
      </c>
      <c r="C1518">
        <v>57509917</v>
      </c>
      <c r="D1518" s="2" t="s">
        <v>4433</v>
      </c>
      <c r="E1518" s="2" t="s">
        <v>5235</v>
      </c>
      <c r="F1518" s="2" t="s">
        <v>42</v>
      </c>
      <c r="G1518" s="2" t="s">
        <v>2221</v>
      </c>
      <c r="H1518">
        <v>4</v>
      </c>
    </row>
    <row r="1519" spans="1:8" hidden="1">
      <c r="A1519" s="2" t="s">
        <v>3025</v>
      </c>
      <c r="B1519">
        <v>2019</v>
      </c>
      <c r="C1519">
        <v>57405587</v>
      </c>
      <c r="D1519" s="2" t="s">
        <v>4436</v>
      </c>
      <c r="E1519" s="2" t="s">
        <v>5236</v>
      </c>
      <c r="F1519" s="2" t="s">
        <v>2314</v>
      </c>
      <c r="G1519" s="2" t="s">
        <v>2221</v>
      </c>
      <c r="H1519">
        <v>1</v>
      </c>
    </row>
    <row r="1520" spans="1:8" hidden="1">
      <c r="A1520" s="2" t="s">
        <v>3025</v>
      </c>
      <c r="B1520">
        <v>2019</v>
      </c>
      <c r="C1520">
        <v>57505714</v>
      </c>
      <c r="D1520" s="2" t="s">
        <v>4437</v>
      </c>
      <c r="E1520" s="2" t="s">
        <v>5237</v>
      </c>
      <c r="F1520" s="2" t="s">
        <v>5238</v>
      </c>
      <c r="G1520" s="2" t="s">
        <v>2221</v>
      </c>
      <c r="H1520">
        <v>885</v>
      </c>
    </row>
    <row r="1521" spans="1:8" hidden="1">
      <c r="A1521" s="2" t="s">
        <v>3025</v>
      </c>
      <c r="B1521">
        <v>2019</v>
      </c>
      <c r="C1521">
        <v>57511388</v>
      </c>
      <c r="D1521" s="2" t="s">
        <v>2404</v>
      </c>
      <c r="E1521" s="2" t="s">
        <v>5239</v>
      </c>
      <c r="F1521" s="2" t="s">
        <v>5240</v>
      </c>
      <c r="G1521" s="2" t="s">
        <v>2221</v>
      </c>
      <c r="H1521">
        <v>6</v>
      </c>
    </row>
    <row r="1522" spans="1:8" hidden="1">
      <c r="A1522" s="2" t="s">
        <v>3025</v>
      </c>
      <c r="B1522">
        <v>2019</v>
      </c>
      <c r="C1522">
        <v>57409842</v>
      </c>
      <c r="D1522" s="2" t="s">
        <v>2406</v>
      </c>
      <c r="E1522" s="2" t="s">
        <v>5241</v>
      </c>
      <c r="F1522" s="2" t="s">
        <v>2442</v>
      </c>
      <c r="G1522" s="2" t="s">
        <v>2221</v>
      </c>
      <c r="H1522">
        <v>1</v>
      </c>
    </row>
    <row r="1523" spans="1:8" hidden="1">
      <c r="A1523" s="2" t="s">
        <v>3025</v>
      </c>
      <c r="B1523">
        <v>2019</v>
      </c>
      <c r="C1523">
        <v>57542125</v>
      </c>
      <c r="D1523" s="2" t="s">
        <v>4440</v>
      </c>
      <c r="E1523" s="2" t="s">
        <v>5242</v>
      </c>
      <c r="F1523" s="2" t="s">
        <v>2244</v>
      </c>
      <c r="G1523" s="2" t="s">
        <v>2221</v>
      </c>
      <c r="H1523">
        <v>1</v>
      </c>
    </row>
    <row r="1524" spans="1:8" hidden="1">
      <c r="A1524" s="2" t="s">
        <v>3025</v>
      </c>
      <c r="B1524">
        <v>2019</v>
      </c>
      <c r="C1524">
        <v>57513190</v>
      </c>
      <c r="D1524" s="2" t="s">
        <v>2409</v>
      </c>
      <c r="E1524" s="2" t="s">
        <v>2402</v>
      </c>
      <c r="F1524" s="2" t="s">
        <v>2403</v>
      </c>
      <c r="G1524" s="2" t="s">
        <v>2221</v>
      </c>
      <c r="H1524">
        <v>2</v>
      </c>
    </row>
    <row r="1525" spans="1:8" hidden="1">
      <c r="A1525" s="2" t="s">
        <v>3025</v>
      </c>
      <c r="B1525">
        <v>2019</v>
      </c>
      <c r="C1525">
        <v>57605287</v>
      </c>
      <c r="D1525" s="2" t="s">
        <v>5033</v>
      </c>
      <c r="E1525" s="2" t="s">
        <v>2405</v>
      </c>
      <c r="F1525" s="2" t="s">
        <v>2340</v>
      </c>
      <c r="G1525" s="2" t="s">
        <v>2221</v>
      </c>
      <c r="H1525">
        <v>38</v>
      </c>
    </row>
    <row r="1526" spans="1:8" hidden="1">
      <c r="A1526" s="2" t="s">
        <v>3025</v>
      </c>
      <c r="B1526">
        <v>2019</v>
      </c>
      <c r="C1526">
        <v>57513142</v>
      </c>
      <c r="D1526" s="2" t="s">
        <v>5036</v>
      </c>
      <c r="E1526" s="2" t="s">
        <v>2407</v>
      </c>
      <c r="F1526" s="2" t="s">
        <v>2408</v>
      </c>
      <c r="G1526" s="2" t="s">
        <v>2221</v>
      </c>
      <c r="H1526">
        <v>22</v>
      </c>
    </row>
    <row r="1527" spans="1:8" hidden="1">
      <c r="A1527" s="2" t="s">
        <v>3025</v>
      </c>
      <c r="B1527">
        <v>2019</v>
      </c>
      <c r="C1527">
        <v>57512783</v>
      </c>
      <c r="D1527" s="2" t="s">
        <v>2415</v>
      </c>
      <c r="E1527" s="2" t="s">
        <v>5243</v>
      </c>
      <c r="F1527" s="2" t="s">
        <v>5244</v>
      </c>
      <c r="G1527" s="2" t="s">
        <v>2221</v>
      </c>
      <c r="H1527">
        <v>5</v>
      </c>
    </row>
    <row r="1528" spans="1:8" hidden="1">
      <c r="A1528" s="2" t="s">
        <v>3025</v>
      </c>
      <c r="B1528">
        <v>2019</v>
      </c>
      <c r="C1528">
        <v>57513273</v>
      </c>
      <c r="D1528" s="2" t="s">
        <v>4444</v>
      </c>
      <c r="E1528" s="2" t="s">
        <v>2410</v>
      </c>
      <c r="F1528" s="2" t="s">
        <v>2411</v>
      </c>
      <c r="G1528" s="2" t="s">
        <v>2221</v>
      </c>
      <c r="H1528">
        <v>1</v>
      </c>
    </row>
    <row r="1529" spans="1:8" hidden="1">
      <c r="A1529" s="2" t="s">
        <v>3025</v>
      </c>
      <c r="B1529">
        <v>2019</v>
      </c>
      <c r="C1529">
        <v>57514168</v>
      </c>
      <c r="D1529" s="2" t="s">
        <v>2419</v>
      </c>
      <c r="E1529" s="2" t="s">
        <v>5245</v>
      </c>
      <c r="F1529" s="2" t="s">
        <v>2232</v>
      </c>
      <c r="G1529" s="2" t="s">
        <v>2221</v>
      </c>
      <c r="H1529">
        <v>15</v>
      </c>
    </row>
    <row r="1530" spans="1:8" hidden="1">
      <c r="A1530" s="2" t="s">
        <v>3025</v>
      </c>
      <c r="B1530">
        <v>2019</v>
      </c>
      <c r="C1530">
        <v>57407775</v>
      </c>
      <c r="D1530" s="2" t="s">
        <v>4447</v>
      </c>
      <c r="E1530" s="2" t="s">
        <v>5246</v>
      </c>
      <c r="F1530" s="2" t="s">
        <v>2371</v>
      </c>
      <c r="G1530" s="2" t="s">
        <v>2221</v>
      </c>
      <c r="H1530">
        <v>1</v>
      </c>
    </row>
    <row r="1531" spans="1:8" hidden="1">
      <c r="A1531" s="2" t="s">
        <v>3025</v>
      </c>
      <c r="B1531">
        <v>2019</v>
      </c>
      <c r="C1531">
        <v>57513138</v>
      </c>
      <c r="D1531" s="2" t="s">
        <v>4450</v>
      </c>
      <c r="E1531" s="2" t="s">
        <v>5247</v>
      </c>
      <c r="F1531" s="2" t="s">
        <v>2340</v>
      </c>
      <c r="G1531" s="2" t="s">
        <v>2221</v>
      </c>
      <c r="H1531">
        <v>72</v>
      </c>
    </row>
    <row r="1532" spans="1:8" hidden="1">
      <c r="A1532" s="2" t="s">
        <v>3025</v>
      </c>
      <c r="B1532">
        <v>2019</v>
      </c>
      <c r="C1532">
        <v>57434208</v>
      </c>
      <c r="D1532" s="2" t="s">
        <v>2424</v>
      </c>
      <c r="E1532" s="2" t="s">
        <v>5248</v>
      </c>
      <c r="F1532" s="2" t="s">
        <v>5249</v>
      </c>
      <c r="G1532" s="2" t="s">
        <v>2221</v>
      </c>
      <c r="H1532">
        <v>1</v>
      </c>
    </row>
    <row r="1533" spans="1:8" hidden="1">
      <c r="A1533" s="2" t="s">
        <v>3025</v>
      </c>
      <c r="B1533">
        <v>2019</v>
      </c>
      <c r="C1533">
        <v>57407755</v>
      </c>
      <c r="D1533" s="2" t="s">
        <v>4455</v>
      </c>
      <c r="E1533" s="2" t="s">
        <v>5250</v>
      </c>
      <c r="F1533" s="2" t="s">
        <v>2282</v>
      </c>
      <c r="G1533" s="2" t="s">
        <v>2221</v>
      </c>
      <c r="H1533">
        <v>1</v>
      </c>
    </row>
    <row r="1534" spans="1:8" hidden="1">
      <c r="A1534" s="2" t="s">
        <v>3025</v>
      </c>
      <c r="B1534">
        <v>2019</v>
      </c>
      <c r="C1534">
        <v>57510232</v>
      </c>
      <c r="D1534" s="2" t="s">
        <v>2427</v>
      </c>
      <c r="E1534" s="2" t="s">
        <v>5251</v>
      </c>
      <c r="F1534" s="2" t="s">
        <v>2522</v>
      </c>
      <c r="G1534" s="2" t="s">
        <v>2221</v>
      </c>
      <c r="H1534">
        <v>5</v>
      </c>
    </row>
    <row r="1535" spans="1:8" hidden="1">
      <c r="A1535" s="2" t="s">
        <v>3025</v>
      </c>
      <c r="B1535">
        <v>2019</v>
      </c>
      <c r="C1535">
        <v>57515320</v>
      </c>
      <c r="D1535" s="2" t="s">
        <v>4460</v>
      </c>
      <c r="E1535" s="2" t="s">
        <v>2422</v>
      </c>
      <c r="F1535" s="2" t="s">
        <v>2423</v>
      </c>
      <c r="G1535" s="2" t="s">
        <v>2221</v>
      </c>
      <c r="H1535">
        <v>10</v>
      </c>
    </row>
    <row r="1536" spans="1:8" hidden="1">
      <c r="A1536" s="2" t="s">
        <v>3025</v>
      </c>
      <c r="B1536">
        <v>2019</v>
      </c>
      <c r="C1536">
        <v>57602488</v>
      </c>
      <c r="D1536" s="2" t="s">
        <v>2430</v>
      </c>
      <c r="E1536" s="2" t="s">
        <v>2425</v>
      </c>
      <c r="F1536" s="2" t="s">
        <v>2426</v>
      </c>
      <c r="G1536" s="2" t="s">
        <v>2221</v>
      </c>
      <c r="H1536">
        <v>76771</v>
      </c>
    </row>
    <row r="1537" spans="1:8" hidden="1">
      <c r="A1537" s="2" t="s">
        <v>3025</v>
      </c>
      <c r="B1537">
        <v>2019</v>
      </c>
      <c r="C1537">
        <v>57510179</v>
      </c>
      <c r="D1537" s="2" t="s">
        <v>4465</v>
      </c>
      <c r="E1537" s="2" t="s">
        <v>2428</v>
      </c>
      <c r="F1537" s="2" t="s">
        <v>2429</v>
      </c>
      <c r="G1537" s="2" t="s">
        <v>2221</v>
      </c>
      <c r="H1537">
        <v>1</v>
      </c>
    </row>
    <row r="1538" spans="1:8" hidden="1">
      <c r="A1538" s="2" t="s">
        <v>3025</v>
      </c>
      <c r="B1538">
        <v>2019</v>
      </c>
      <c r="C1538">
        <v>57513349</v>
      </c>
      <c r="D1538" s="2" t="s">
        <v>4468</v>
      </c>
      <c r="E1538" s="2" t="s">
        <v>5252</v>
      </c>
      <c r="F1538" s="2" t="s">
        <v>2359</v>
      </c>
      <c r="G1538" s="2" t="s">
        <v>2221</v>
      </c>
      <c r="H1538">
        <v>2</v>
      </c>
    </row>
    <row r="1539" spans="1:8" hidden="1">
      <c r="A1539" s="2" t="s">
        <v>3025</v>
      </c>
      <c r="B1539">
        <v>2019</v>
      </c>
      <c r="C1539">
        <v>57409101</v>
      </c>
      <c r="D1539" s="2" t="s">
        <v>4471</v>
      </c>
      <c r="E1539" s="2" t="s">
        <v>2431</v>
      </c>
      <c r="F1539" s="2" t="s">
        <v>2314</v>
      </c>
      <c r="G1539" s="2" t="s">
        <v>2221</v>
      </c>
      <c r="H1539">
        <v>68</v>
      </c>
    </row>
    <row r="1540" spans="1:8" hidden="1">
      <c r="A1540" s="2" t="s">
        <v>3025</v>
      </c>
      <c r="B1540">
        <v>2019</v>
      </c>
      <c r="C1540">
        <v>57508900</v>
      </c>
      <c r="D1540" s="2" t="s">
        <v>4478</v>
      </c>
      <c r="E1540" s="2" t="s">
        <v>5253</v>
      </c>
      <c r="F1540" s="2" t="s">
        <v>2434</v>
      </c>
      <c r="G1540" s="2" t="s">
        <v>2221</v>
      </c>
      <c r="H1540">
        <v>3</v>
      </c>
    </row>
    <row r="1541" spans="1:8" hidden="1">
      <c r="A1541" s="2" t="s">
        <v>3025</v>
      </c>
      <c r="B1541">
        <v>2019</v>
      </c>
      <c r="C1541">
        <v>57515059</v>
      </c>
      <c r="D1541" s="2" t="s">
        <v>4479</v>
      </c>
      <c r="E1541" s="2" t="s">
        <v>5254</v>
      </c>
      <c r="F1541" s="2" t="s">
        <v>2377</v>
      </c>
      <c r="G1541" s="2" t="s">
        <v>2221</v>
      </c>
      <c r="H1541">
        <v>5</v>
      </c>
    </row>
    <row r="1542" spans="1:8" hidden="1">
      <c r="A1542" s="2" t="s">
        <v>3025</v>
      </c>
      <c r="B1542">
        <v>2019</v>
      </c>
      <c r="C1542">
        <v>57406541</v>
      </c>
      <c r="D1542" s="2" t="s">
        <v>4480</v>
      </c>
      <c r="E1542" s="2" t="s">
        <v>5255</v>
      </c>
      <c r="F1542" s="2" t="s">
        <v>5256</v>
      </c>
      <c r="G1542" s="2" t="s">
        <v>2221</v>
      </c>
      <c r="H1542">
        <v>24</v>
      </c>
    </row>
    <row r="1543" spans="1:8" hidden="1">
      <c r="A1543" s="2" t="s">
        <v>3025</v>
      </c>
      <c r="B1543">
        <v>2019</v>
      </c>
      <c r="C1543">
        <v>57503222</v>
      </c>
      <c r="D1543" s="2" t="s">
        <v>4484</v>
      </c>
      <c r="E1543" s="2" t="s">
        <v>5257</v>
      </c>
      <c r="F1543" s="2" t="s">
        <v>5258</v>
      </c>
      <c r="G1543" s="2" t="s">
        <v>2221</v>
      </c>
      <c r="H1543">
        <v>2</v>
      </c>
    </row>
    <row r="1544" spans="1:8" hidden="1">
      <c r="A1544" s="2" t="s">
        <v>3025</v>
      </c>
      <c r="B1544">
        <v>2019</v>
      </c>
      <c r="C1544">
        <v>57513104</v>
      </c>
      <c r="D1544" s="2" t="s">
        <v>4487</v>
      </c>
      <c r="E1544" s="2" t="s">
        <v>2438</v>
      </c>
      <c r="F1544" s="2" t="s">
        <v>2439</v>
      </c>
      <c r="G1544" s="2" t="s">
        <v>2221</v>
      </c>
      <c r="H1544">
        <v>10</v>
      </c>
    </row>
    <row r="1545" spans="1:8" hidden="1">
      <c r="A1545" s="2" t="s">
        <v>3025</v>
      </c>
      <c r="B1545">
        <v>2019</v>
      </c>
      <c r="C1545">
        <v>57605659</v>
      </c>
      <c r="D1545" s="2" t="s">
        <v>4489</v>
      </c>
      <c r="E1545" s="2" t="s">
        <v>5259</v>
      </c>
      <c r="F1545" s="2" t="s">
        <v>2340</v>
      </c>
      <c r="G1545" s="2" t="s">
        <v>2221</v>
      </c>
      <c r="H1545">
        <v>2</v>
      </c>
    </row>
    <row r="1546" spans="1:8" hidden="1">
      <c r="A1546" s="2" t="s">
        <v>3025</v>
      </c>
      <c r="B1546">
        <v>2019</v>
      </c>
      <c r="C1546">
        <v>57407799</v>
      </c>
      <c r="D1546" s="2" t="s">
        <v>2496</v>
      </c>
      <c r="E1546" s="2" t="s">
        <v>5260</v>
      </c>
      <c r="F1546" s="2" t="s">
        <v>5261</v>
      </c>
      <c r="G1546" s="2" t="s">
        <v>2221</v>
      </c>
      <c r="H1546">
        <v>2</v>
      </c>
    </row>
    <row r="1547" spans="1:8" hidden="1">
      <c r="A1547" s="2" t="s">
        <v>3025</v>
      </c>
      <c r="B1547">
        <v>2019</v>
      </c>
      <c r="C1547">
        <v>57506393</v>
      </c>
      <c r="D1547" s="2" t="s">
        <v>4492</v>
      </c>
      <c r="E1547" s="2" t="s">
        <v>2441</v>
      </c>
      <c r="F1547" s="2" t="s">
        <v>2442</v>
      </c>
      <c r="G1547" s="2" t="s">
        <v>2221</v>
      </c>
      <c r="H1547">
        <v>2</v>
      </c>
    </row>
    <row r="1548" spans="1:8" hidden="1">
      <c r="A1548" s="2" t="s">
        <v>3025</v>
      </c>
      <c r="B1548">
        <v>2019</v>
      </c>
      <c r="C1548">
        <v>57410543</v>
      </c>
      <c r="D1548" s="2" t="s">
        <v>4494</v>
      </c>
      <c r="E1548" s="2" t="s">
        <v>5262</v>
      </c>
      <c r="F1548" s="2" t="s">
        <v>5263</v>
      </c>
      <c r="G1548" s="2" t="s">
        <v>2221</v>
      </c>
      <c r="H1548">
        <v>2</v>
      </c>
    </row>
    <row r="1549" spans="1:8" hidden="1">
      <c r="A1549" s="2" t="s">
        <v>3025</v>
      </c>
      <c r="B1549">
        <v>2019</v>
      </c>
      <c r="C1549">
        <v>57511910</v>
      </c>
      <c r="D1549" s="2" t="s">
        <v>2498</v>
      </c>
      <c r="E1549" s="2" t="s">
        <v>5264</v>
      </c>
      <c r="F1549" s="2" t="s">
        <v>5265</v>
      </c>
      <c r="G1549" s="2" t="s">
        <v>2221</v>
      </c>
      <c r="H1549">
        <v>14</v>
      </c>
    </row>
    <row r="1550" spans="1:8" hidden="1">
      <c r="A1550" s="2" t="s">
        <v>3025</v>
      </c>
      <c r="B1550">
        <v>2019</v>
      </c>
      <c r="C1550">
        <v>57507875</v>
      </c>
      <c r="D1550" s="2" t="s">
        <v>4498</v>
      </c>
      <c r="E1550" s="2" t="s">
        <v>5266</v>
      </c>
      <c r="F1550" s="2" t="s">
        <v>2238</v>
      </c>
      <c r="G1550" s="2" t="s">
        <v>2221</v>
      </c>
      <c r="H1550">
        <v>2</v>
      </c>
    </row>
    <row r="1551" spans="1:8" hidden="1">
      <c r="A1551" s="2" t="s">
        <v>3025</v>
      </c>
      <c r="B1551">
        <v>2019</v>
      </c>
      <c r="C1551">
        <v>57605181</v>
      </c>
      <c r="D1551" s="2" t="s">
        <v>4500</v>
      </c>
      <c r="E1551" s="2" t="s">
        <v>5267</v>
      </c>
      <c r="F1551" s="2" t="s">
        <v>2224</v>
      </c>
      <c r="G1551" s="2" t="s">
        <v>2221</v>
      </c>
      <c r="H1551">
        <v>36</v>
      </c>
    </row>
    <row r="1552" spans="1:8" hidden="1">
      <c r="A1552" s="2" t="s">
        <v>3025</v>
      </c>
      <c r="B1552">
        <v>2019</v>
      </c>
      <c r="C1552">
        <v>57513255</v>
      </c>
      <c r="D1552" s="2" t="s">
        <v>4503</v>
      </c>
      <c r="E1552" s="2" t="s">
        <v>5268</v>
      </c>
      <c r="F1552" s="2" t="s">
        <v>5269</v>
      </c>
      <c r="G1552" s="2" t="s">
        <v>2221</v>
      </c>
      <c r="H1552">
        <v>12</v>
      </c>
    </row>
    <row r="1553" spans="1:8" hidden="1">
      <c r="A1553" s="2" t="s">
        <v>3025</v>
      </c>
      <c r="B1553">
        <v>2019</v>
      </c>
      <c r="C1553">
        <v>57404409</v>
      </c>
      <c r="D1553" s="2" t="s">
        <v>4506</v>
      </c>
      <c r="E1553" s="2" t="s">
        <v>2446</v>
      </c>
      <c r="F1553" s="2" t="s">
        <v>2447</v>
      </c>
      <c r="G1553" s="2" t="s">
        <v>2221</v>
      </c>
      <c r="H1553">
        <v>22</v>
      </c>
    </row>
    <row r="1554" spans="1:8" hidden="1">
      <c r="A1554" s="2" t="s">
        <v>3025</v>
      </c>
      <c r="B1554">
        <v>2019</v>
      </c>
      <c r="C1554">
        <v>57409837</v>
      </c>
      <c r="D1554" s="2" t="s">
        <v>2504</v>
      </c>
      <c r="E1554" s="2" t="s">
        <v>5270</v>
      </c>
      <c r="F1554" s="2" t="s">
        <v>5271</v>
      </c>
      <c r="G1554" s="2" t="s">
        <v>2221</v>
      </c>
      <c r="H1554">
        <v>1</v>
      </c>
    </row>
    <row r="1555" spans="1:8" hidden="1">
      <c r="A1555" s="2" t="s">
        <v>3025</v>
      </c>
      <c r="B1555">
        <v>2019</v>
      </c>
      <c r="C1555">
        <v>57513742</v>
      </c>
      <c r="D1555" s="2" t="s">
        <v>2507</v>
      </c>
      <c r="E1555" s="2" t="s">
        <v>5272</v>
      </c>
      <c r="F1555" s="2" t="s">
        <v>5273</v>
      </c>
      <c r="G1555" s="2" t="s">
        <v>2221</v>
      </c>
      <c r="H1555">
        <v>1</v>
      </c>
    </row>
    <row r="1556" spans="1:8" hidden="1">
      <c r="A1556" s="2" t="s">
        <v>3025</v>
      </c>
      <c r="B1556">
        <v>2019</v>
      </c>
      <c r="C1556">
        <v>57410697</v>
      </c>
      <c r="D1556" s="2" t="s">
        <v>5066</v>
      </c>
      <c r="E1556" s="2" t="s">
        <v>5274</v>
      </c>
      <c r="F1556" s="2" t="s">
        <v>5275</v>
      </c>
      <c r="G1556" s="2" t="s">
        <v>2221</v>
      </c>
      <c r="H1556">
        <v>20</v>
      </c>
    </row>
    <row r="1557" spans="1:8" hidden="1">
      <c r="A1557" s="2" t="s">
        <v>3025</v>
      </c>
      <c r="B1557">
        <v>2019</v>
      </c>
      <c r="C1557">
        <v>57605570</v>
      </c>
      <c r="D1557" s="2" t="s">
        <v>2512</v>
      </c>
      <c r="E1557" s="2" t="s">
        <v>2456</v>
      </c>
      <c r="F1557" s="2" t="s">
        <v>90</v>
      </c>
      <c r="G1557" s="2" t="s">
        <v>2221</v>
      </c>
      <c r="H1557">
        <v>13</v>
      </c>
    </row>
    <row r="1558" spans="1:8" hidden="1">
      <c r="A1558" s="2" t="s">
        <v>3025</v>
      </c>
      <c r="B1558">
        <v>2019</v>
      </c>
      <c r="C1558">
        <v>57513820</v>
      </c>
      <c r="D1558" s="2" t="s">
        <v>4512</v>
      </c>
      <c r="E1558" s="2" t="s">
        <v>5276</v>
      </c>
      <c r="F1558" s="2" t="s">
        <v>5132</v>
      </c>
      <c r="G1558" s="2" t="s">
        <v>2221</v>
      </c>
      <c r="H1558">
        <v>6</v>
      </c>
    </row>
    <row r="1559" spans="1:8" hidden="1">
      <c r="A1559" s="2" t="s">
        <v>3025</v>
      </c>
      <c r="B1559">
        <v>2019</v>
      </c>
      <c r="C1559">
        <v>57408750</v>
      </c>
      <c r="D1559" s="2" t="s">
        <v>4514</v>
      </c>
      <c r="E1559" s="2" t="s">
        <v>5277</v>
      </c>
      <c r="F1559" s="2" t="s">
        <v>5278</v>
      </c>
      <c r="G1559" s="2" t="s">
        <v>2221</v>
      </c>
      <c r="H1559">
        <v>24</v>
      </c>
    </row>
    <row r="1560" spans="1:8" hidden="1">
      <c r="A1560" s="2" t="s">
        <v>3025</v>
      </c>
      <c r="B1560">
        <v>2019</v>
      </c>
      <c r="C1560">
        <v>57513704</v>
      </c>
      <c r="D1560" s="2" t="s">
        <v>3808</v>
      </c>
      <c r="E1560" s="2" t="s">
        <v>5279</v>
      </c>
      <c r="F1560" s="2" t="s">
        <v>5280</v>
      </c>
      <c r="G1560" s="2" t="s">
        <v>2221</v>
      </c>
      <c r="H1560">
        <v>9</v>
      </c>
    </row>
    <row r="1561" spans="1:8" hidden="1">
      <c r="A1561" s="2" t="s">
        <v>3025</v>
      </c>
      <c r="B1561">
        <v>2019</v>
      </c>
      <c r="C1561">
        <v>57514322</v>
      </c>
      <c r="D1561" s="2" t="s">
        <v>4517</v>
      </c>
      <c r="E1561" s="2" t="s">
        <v>5281</v>
      </c>
      <c r="F1561" s="2" t="s">
        <v>2660</v>
      </c>
      <c r="G1561" s="2" t="s">
        <v>2221</v>
      </c>
      <c r="H1561">
        <v>19653</v>
      </c>
    </row>
    <row r="1562" spans="1:8" hidden="1">
      <c r="A1562" s="2" t="s">
        <v>3025</v>
      </c>
      <c r="B1562">
        <v>2019</v>
      </c>
      <c r="C1562">
        <v>57407004</v>
      </c>
      <c r="D1562" s="2" t="s">
        <v>4519</v>
      </c>
      <c r="E1562" s="2" t="s">
        <v>5282</v>
      </c>
      <c r="F1562" s="2" t="s">
        <v>5151</v>
      </c>
      <c r="G1562" s="2" t="s">
        <v>2221</v>
      </c>
      <c r="H1562">
        <v>134</v>
      </c>
    </row>
    <row r="1563" spans="1:8" hidden="1">
      <c r="A1563" s="2" t="s">
        <v>3025</v>
      </c>
      <c r="B1563">
        <v>2019</v>
      </c>
      <c r="C1563">
        <v>57512976</v>
      </c>
      <c r="D1563" s="2" t="s">
        <v>2518</v>
      </c>
      <c r="E1563" s="2" t="s">
        <v>5283</v>
      </c>
      <c r="F1563" s="2" t="s">
        <v>5284</v>
      </c>
      <c r="G1563" s="2" t="s">
        <v>2221</v>
      </c>
      <c r="H1563">
        <v>34</v>
      </c>
    </row>
    <row r="1564" spans="1:8" hidden="1">
      <c r="A1564" s="2" t="s">
        <v>3025</v>
      </c>
      <c r="B1564">
        <v>2019</v>
      </c>
      <c r="C1564">
        <v>57605586</v>
      </c>
      <c r="D1564" s="2" t="s">
        <v>4521</v>
      </c>
      <c r="E1564" s="2" t="s">
        <v>2461</v>
      </c>
      <c r="F1564" s="2" t="s">
        <v>2462</v>
      </c>
      <c r="G1564" s="2" t="s">
        <v>2221</v>
      </c>
      <c r="H1564">
        <v>7</v>
      </c>
    </row>
    <row r="1565" spans="1:8" hidden="1">
      <c r="A1565" s="2" t="s">
        <v>3025</v>
      </c>
      <c r="B1565">
        <v>2019</v>
      </c>
      <c r="C1565">
        <v>57514262</v>
      </c>
      <c r="D1565" s="2" t="s">
        <v>2523</v>
      </c>
      <c r="E1565" s="2" t="s">
        <v>2464</v>
      </c>
      <c r="F1565" s="2" t="s">
        <v>2377</v>
      </c>
      <c r="G1565" s="2" t="s">
        <v>2221</v>
      </c>
      <c r="H1565">
        <v>3</v>
      </c>
    </row>
    <row r="1566" spans="1:8" hidden="1">
      <c r="A1566" s="2" t="s">
        <v>3025</v>
      </c>
      <c r="B1566">
        <v>2019</v>
      </c>
      <c r="C1566">
        <v>98703548</v>
      </c>
      <c r="D1566" s="2" t="s">
        <v>2561</v>
      </c>
      <c r="E1566" s="2" t="s">
        <v>5285</v>
      </c>
      <c r="F1566" s="2" t="s">
        <v>3789</v>
      </c>
      <c r="G1566" s="2" t="s">
        <v>2221</v>
      </c>
      <c r="H1566">
        <v>2</v>
      </c>
    </row>
    <row r="1567" spans="1:8" hidden="1">
      <c r="A1567" s="2" t="s">
        <v>3025</v>
      </c>
      <c r="B1567">
        <v>2019</v>
      </c>
      <c r="C1567">
        <v>98702757</v>
      </c>
      <c r="D1567" s="2" t="s">
        <v>2564</v>
      </c>
      <c r="E1567" s="2" t="s">
        <v>5286</v>
      </c>
      <c r="F1567" s="2" t="s">
        <v>2472</v>
      </c>
      <c r="G1567" s="2" t="s">
        <v>2221</v>
      </c>
      <c r="H1567">
        <v>24</v>
      </c>
    </row>
    <row r="1568" spans="1:8" hidden="1">
      <c r="A1568" s="2" t="s">
        <v>3025</v>
      </c>
      <c r="B1568">
        <v>2019</v>
      </c>
      <c r="C1568">
        <v>98703289</v>
      </c>
      <c r="D1568" s="2" t="s">
        <v>4528</v>
      </c>
      <c r="E1568" s="2" t="s">
        <v>5287</v>
      </c>
      <c r="F1568" s="2" t="s">
        <v>5288</v>
      </c>
      <c r="G1568" s="2" t="s">
        <v>2221</v>
      </c>
      <c r="H1568">
        <v>1</v>
      </c>
    </row>
    <row r="1569" spans="1:8" hidden="1">
      <c r="A1569" s="2" t="s">
        <v>3025</v>
      </c>
      <c r="B1569">
        <v>2019</v>
      </c>
      <c r="C1569">
        <v>98702318</v>
      </c>
      <c r="D1569" s="2" t="s">
        <v>4531</v>
      </c>
      <c r="E1569" s="2" t="s">
        <v>5289</v>
      </c>
      <c r="F1569" s="2" t="s">
        <v>2454</v>
      </c>
      <c r="G1569" s="2" t="s">
        <v>2221</v>
      </c>
      <c r="H1569">
        <v>14</v>
      </c>
    </row>
    <row r="1570" spans="1:8" hidden="1">
      <c r="A1570" s="2" t="s">
        <v>3025</v>
      </c>
      <c r="B1570">
        <v>2019</v>
      </c>
      <c r="C1570">
        <v>98702172</v>
      </c>
      <c r="D1570" s="2" t="s">
        <v>2567</v>
      </c>
      <c r="E1570" s="2" t="s">
        <v>5290</v>
      </c>
      <c r="F1570" s="2" t="s">
        <v>2434</v>
      </c>
      <c r="G1570" s="2" t="s">
        <v>2221</v>
      </c>
      <c r="H1570">
        <v>19</v>
      </c>
    </row>
    <row r="1571" spans="1:8" hidden="1">
      <c r="A1571" s="2" t="s">
        <v>3025</v>
      </c>
      <c r="B1571">
        <v>2019</v>
      </c>
      <c r="C1571">
        <v>98703978</v>
      </c>
      <c r="D1571" s="2" t="s">
        <v>4539</v>
      </c>
      <c r="E1571" s="2" t="s">
        <v>2474</v>
      </c>
      <c r="F1571" s="2" t="s">
        <v>2475</v>
      </c>
      <c r="G1571" s="2" t="s">
        <v>2221</v>
      </c>
      <c r="H1571">
        <v>7</v>
      </c>
    </row>
    <row r="1572" spans="1:8" hidden="1">
      <c r="A1572" s="2" t="s">
        <v>3025</v>
      </c>
      <c r="B1572">
        <v>2019</v>
      </c>
      <c r="C1572">
        <v>98702410</v>
      </c>
      <c r="D1572" s="2" t="s">
        <v>4540</v>
      </c>
      <c r="E1572" s="2" t="s">
        <v>5291</v>
      </c>
      <c r="F1572" s="2" t="s">
        <v>5292</v>
      </c>
      <c r="G1572" s="2" t="s">
        <v>2221</v>
      </c>
      <c r="H1572">
        <v>3</v>
      </c>
    </row>
    <row r="1573" spans="1:8" hidden="1">
      <c r="A1573" s="2" t="s">
        <v>3025</v>
      </c>
      <c r="B1573">
        <v>2019</v>
      </c>
      <c r="C1573">
        <v>98703780</v>
      </c>
      <c r="D1573" s="2" t="s">
        <v>4543</v>
      </c>
      <c r="E1573" s="2" t="s">
        <v>5293</v>
      </c>
      <c r="F1573" s="2" t="s">
        <v>2391</v>
      </c>
      <c r="G1573" s="2" t="s">
        <v>2221</v>
      </c>
      <c r="H1573">
        <v>1</v>
      </c>
    </row>
    <row r="1574" spans="1:8" hidden="1">
      <c r="A1574" s="2" t="s">
        <v>3025</v>
      </c>
      <c r="B1574">
        <v>2019</v>
      </c>
      <c r="C1574">
        <v>98701212</v>
      </c>
      <c r="D1574" s="2" t="s">
        <v>4544</v>
      </c>
      <c r="E1574" s="2" t="s">
        <v>5294</v>
      </c>
      <c r="F1574" s="2" t="s">
        <v>5295</v>
      </c>
      <c r="G1574" s="2" t="s">
        <v>2221</v>
      </c>
      <c r="H1574">
        <v>44</v>
      </c>
    </row>
    <row r="1575" spans="1:8" hidden="1">
      <c r="A1575" s="2" t="s">
        <v>3025</v>
      </c>
      <c r="B1575">
        <v>2019</v>
      </c>
      <c r="C1575">
        <v>98702894</v>
      </c>
      <c r="D1575" s="2" t="s">
        <v>4547</v>
      </c>
      <c r="E1575" s="2" t="s">
        <v>5296</v>
      </c>
      <c r="F1575" s="2" t="s">
        <v>2482</v>
      </c>
      <c r="G1575" s="2" t="s">
        <v>2221</v>
      </c>
      <c r="H1575">
        <v>14</v>
      </c>
    </row>
    <row r="1576" spans="1:8" hidden="1">
      <c r="A1576" s="2" t="s">
        <v>3025</v>
      </c>
      <c r="B1576">
        <v>2019</v>
      </c>
      <c r="C1576">
        <v>98704077</v>
      </c>
      <c r="D1576" s="2" t="s">
        <v>4549</v>
      </c>
      <c r="E1576" s="2" t="s">
        <v>5297</v>
      </c>
      <c r="F1576" s="2" t="s">
        <v>5298</v>
      </c>
      <c r="G1576" s="2" t="s">
        <v>2221</v>
      </c>
      <c r="H1576">
        <v>1</v>
      </c>
    </row>
    <row r="1577" spans="1:8" hidden="1">
      <c r="A1577" s="2" t="s">
        <v>3025</v>
      </c>
      <c r="B1577">
        <v>2019</v>
      </c>
      <c r="C1577">
        <v>98702334</v>
      </c>
      <c r="D1577" s="2" t="s">
        <v>4551</v>
      </c>
      <c r="E1577" s="2" t="s">
        <v>5299</v>
      </c>
      <c r="F1577" s="2" t="s">
        <v>5300</v>
      </c>
      <c r="G1577" s="2" t="s">
        <v>2221</v>
      </c>
      <c r="H1577">
        <v>8</v>
      </c>
    </row>
    <row r="1578" spans="1:8" hidden="1">
      <c r="A1578" s="2" t="s">
        <v>3025</v>
      </c>
      <c r="B1578">
        <v>2019</v>
      </c>
      <c r="C1578">
        <v>98701641</v>
      </c>
      <c r="D1578" s="2" t="s">
        <v>2587</v>
      </c>
      <c r="E1578" s="2" t="s">
        <v>5301</v>
      </c>
      <c r="F1578" s="2" t="s">
        <v>5302</v>
      </c>
      <c r="G1578" s="2" t="s">
        <v>2221</v>
      </c>
      <c r="H1578">
        <v>1</v>
      </c>
    </row>
    <row r="1579" spans="1:8" hidden="1">
      <c r="A1579" s="2" t="s">
        <v>3025</v>
      </c>
      <c r="B1579">
        <v>2019</v>
      </c>
      <c r="C1579">
        <v>98703558</v>
      </c>
      <c r="D1579" s="2" t="s">
        <v>2590</v>
      </c>
      <c r="E1579" s="2" t="s">
        <v>5303</v>
      </c>
      <c r="F1579" s="2" t="s">
        <v>2249</v>
      </c>
      <c r="G1579" s="2" t="s">
        <v>2221</v>
      </c>
      <c r="H1579">
        <v>7</v>
      </c>
    </row>
    <row r="1580" spans="1:8" hidden="1">
      <c r="A1580" s="2" t="s">
        <v>3025</v>
      </c>
      <c r="B1580">
        <v>2019</v>
      </c>
      <c r="C1580">
        <v>98704170</v>
      </c>
      <c r="D1580" s="2" t="s">
        <v>4554</v>
      </c>
      <c r="E1580" s="2" t="s">
        <v>5304</v>
      </c>
      <c r="F1580" s="2" t="s">
        <v>2486</v>
      </c>
      <c r="G1580" s="2" t="s">
        <v>2221</v>
      </c>
      <c r="H1580">
        <v>16</v>
      </c>
    </row>
    <row r="1581" spans="1:8" hidden="1">
      <c r="A1581" s="2" t="s">
        <v>3025</v>
      </c>
      <c r="B1581">
        <v>2019</v>
      </c>
      <c r="C1581">
        <v>98703877</v>
      </c>
      <c r="D1581" s="2" t="s">
        <v>4557</v>
      </c>
      <c r="E1581" s="2" t="s">
        <v>5305</v>
      </c>
      <c r="F1581" s="2" t="s">
        <v>2984</v>
      </c>
      <c r="G1581" s="2" t="s">
        <v>2221</v>
      </c>
      <c r="H1581">
        <v>90</v>
      </c>
    </row>
    <row r="1582" spans="1:8" hidden="1">
      <c r="A1582" s="2" t="s">
        <v>3025</v>
      </c>
      <c r="B1582">
        <v>2019</v>
      </c>
      <c r="C1582">
        <v>98703963</v>
      </c>
      <c r="D1582" s="2" t="s">
        <v>2593</v>
      </c>
      <c r="E1582" s="2" t="s">
        <v>5306</v>
      </c>
      <c r="F1582" s="2" t="s">
        <v>2340</v>
      </c>
      <c r="G1582" s="2" t="s">
        <v>2221</v>
      </c>
      <c r="H1582">
        <v>2</v>
      </c>
    </row>
    <row r="1583" spans="1:8" hidden="1">
      <c r="A1583" s="2" t="s">
        <v>3025</v>
      </c>
      <c r="B1583">
        <v>2019</v>
      </c>
      <c r="C1583">
        <v>98701922</v>
      </c>
      <c r="D1583" s="2" t="s">
        <v>2596</v>
      </c>
      <c r="E1583" s="2" t="s">
        <v>2494</v>
      </c>
      <c r="F1583" s="2" t="s">
        <v>2495</v>
      </c>
      <c r="G1583" s="2" t="s">
        <v>2221</v>
      </c>
      <c r="H1583">
        <v>10</v>
      </c>
    </row>
    <row r="1584" spans="1:8" hidden="1">
      <c r="A1584" s="2" t="s">
        <v>3025</v>
      </c>
      <c r="B1584">
        <v>2019</v>
      </c>
      <c r="C1584">
        <v>98701757</v>
      </c>
      <c r="D1584" s="2" t="s">
        <v>4563</v>
      </c>
      <c r="E1584" s="2" t="s">
        <v>2497</v>
      </c>
      <c r="F1584" s="2" t="s">
        <v>2238</v>
      </c>
      <c r="G1584" s="2" t="s">
        <v>2221</v>
      </c>
      <c r="H1584">
        <v>4</v>
      </c>
    </row>
    <row r="1585" spans="1:8" hidden="1">
      <c r="A1585" s="2" t="s">
        <v>3025</v>
      </c>
      <c r="B1585">
        <v>2019</v>
      </c>
      <c r="C1585">
        <v>98703105</v>
      </c>
      <c r="D1585" s="2" t="s">
        <v>2599</v>
      </c>
      <c r="E1585" s="2" t="s">
        <v>5307</v>
      </c>
      <c r="F1585" s="2" t="s">
        <v>2224</v>
      </c>
      <c r="G1585" s="2" t="s">
        <v>2221</v>
      </c>
      <c r="H1585">
        <v>11</v>
      </c>
    </row>
    <row r="1586" spans="1:8" hidden="1">
      <c r="A1586" s="2" t="s">
        <v>3025</v>
      </c>
      <c r="B1586">
        <v>2019</v>
      </c>
      <c r="C1586">
        <v>98703396</v>
      </c>
      <c r="D1586" s="2" t="s">
        <v>4568</v>
      </c>
      <c r="E1586" s="2" t="s">
        <v>5308</v>
      </c>
      <c r="F1586" s="2" t="s">
        <v>5309</v>
      </c>
      <c r="G1586" s="2" t="s">
        <v>2221</v>
      </c>
      <c r="H1586">
        <v>17</v>
      </c>
    </row>
    <row r="1587" spans="1:8" hidden="1">
      <c r="A1587" s="2" t="s">
        <v>3025</v>
      </c>
      <c r="B1587">
        <v>2019</v>
      </c>
      <c r="C1587">
        <v>98702623</v>
      </c>
      <c r="D1587" s="2" t="s">
        <v>4571</v>
      </c>
      <c r="E1587" s="2" t="s">
        <v>2499</v>
      </c>
      <c r="F1587" s="2" t="s">
        <v>2500</v>
      </c>
      <c r="G1587" s="2" t="s">
        <v>2221</v>
      </c>
      <c r="H1587">
        <v>5</v>
      </c>
    </row>
    <row r="1588" spans="1:8" hidden="1">
      <c r="A1588" s="2" t="s">
        <v>3025</v>
      </c>
      <c r="B1588">
        <v>2019</v>
      </c>
      <c r="C1588">
        <v>98703717</v>
      </c>
      <c r="D1588" s="2" t="s">
        <v>4574</v>
      </c>
      <c r="E1588" s="2" t="s">
        <v>5310</v>
      </c>
      <c r="F1588" s="2" t="s">
        <v>2340</v>
      </c>
      <c r="G1588" s="2" t="s">
        <v>2221</v>
      </c>
      <c r="H1588">
        <v>1</v>
      </c>
    </row>
    <row r="1589" spans="1:8" hidden="1">
      <c r="A1589" s="2" t="s">
        <v>3025</v>
      </c>
      <c r="B1589">
        <v>2019</v>
      </c>
      <c r="C1589">
        <v>98701000</v>
      </c>
      <c r="D1589" s="2" t="s">
        <v>5107</v>
      </c>
      <c r="E1589" s="2" t="s">
        <v>5311</v>
      </c>
      <c r="F1589" s="2" t="s">
        <v>2660</v>
      </c>
      <c r="G1589" s="2" t="s">
        <v>2221</v>
      </c>
      <c r="H1589">
        <v>36</v>
      </c>
    </row>
    <row r="1590" spans="1:8" hidden="1">
      <c r="A1590" s="2" t="s">
        <v>3025</v>
      </c>
      <c r="B1590">
        <v>2019</v>
      </c>
      <c r="C1590">
        <v>98701853</v>
      </c>
      <c r="D1590" s="2" t="s">
        <v>5110</v>
      </c>
      <c r="E1590" s="2" t="s">
        <v>5312</v>
      </c>
      <c r="F1590" s="2" t="s">
        <v>1339</v>
      </c>
      <c r="G1590" s="2" t="s">
        <v>2221</v>
      </c>
      <c r="H1590">
        <v>2</v>
      </c>
    </row>
    <row r="1591" spans="1:8" hidden="1">
      <c r="A1591" s="2" t="s">
        <v>3025</v>
      </c>
      <c r="B1591">
        <v>2019</v>
      </c>
      <c r="C1591">
        <v>98702417</v>
      </c>
      <c r="D1591" s="2" t="s">
        <v>4575</v>
      </c>
      <c r="E1591" s="2" t="s">
        <v>5313</v>
      </c>
      <c r="F1591" s="2" t="s">
        <v>2244</v>
      </c>
      <c r="G1591" s="2" t="s">
        <v>2221</v>
      </c>
      <c r="H1591">
        <v>6</v>
      </c>
    </row>
    <row r="1592" spans="1:8" hidden="1">
      <c r="A1592" s="2" t="s">
        <v>3025</v>
      </c>
      <c r="B1592">
        <v>2019</v>
      </c>
      <c r="C1592">
        <v>98703456</v>
      </c>
      <c r="D1592" s="2" t="s">
        <v>4577</v>
      </c>
      <c r="E1592" s="2" t="s">
        <v>2505</v>
      </c>
      <c r="F1592" s="2" t="s">
        <v>2506</v>
      </c>
      <c r="G1592" s="2" t="s">
        <v>2221</v>
      </c>
      <c r="H1592">
        <v>11</v>
      </c>
    </row>
    <row r="1593" spans="1:8" hidden="1">
      <c r="A1593" s="2" t="s">
        <v>3025</v>
      </c>
      <c r="B1593">
        <v>2019</v>
      </c>
      <c r="C1593">
        <v>98701606</v>
      </c>
      <c r="D1593" s="2" t="s">
        <v>2611</v>
      </c>
      <c r="E1593" s="2" t="s">
        <v>2508</v>
      </c>
      <c r="F1593" s="2" t="s">
        <v>2509</v>
      </c>
      <c r="G1593" s="2" t="s">
        <v>2221</v>
      </c>
      <c r="H1593">
        <v>4</v>
      </c>
    </row>
    <row r="1594" spans="1:8" hidden="1">
      <c r="A1594" s="2" t="s">
        <v>3025</v>
      </c>
      <c r="B1594">
        <v>2019</v>
      </c>
      <c r="C1594">
        <v>98703466</v>
      </c>
      <c r="D1594" s="2" t="s">
        <v>4580</v>
      </c>
      <c r="E1594" s="2" t="s">
        <v>5314</v>
      </c>
      <c r="F1594" s="2" t="s">
        <v>5315</v>
      </c>
      <c r="G1594" s="2" t="s">
        <v>2221</v>
      </c>
      <c r="H1594">
        <v>2</v>
      </c>
    </row>
    <row r="1595" spans="1:8" hidden="1">
      <c r="A1595" s="2" t="s">
        <v>3025</v>
      </c>
      <c r="B1595">
        <v>2019</v>
      </c>
      <c r="C1595">
        <v>98702336</v>
      </c>
      <c r="D1595" s="2" t="s">
        <v>4583</v>
      </c>
      <c r="E1595" s="2" t="s">
        <v>5316</v>
      </c>
      <c r="F1595" s="2" t="s">
        <v>2314</v>
      </c>
      <c r="G1595" s="2" t="s">
        <v>2221</v>
      </c>
      <c r="H1595">
        <v>2</v>
      </c>
    </row>
    <row r="1596" spans="1:8" hidden="1">
      <c r="A1596" s="2" t="s">
        <v>3025</v>
      </c>
      <c r="B1596">
        <v>2019</v>
      </c>
      <c r="C1596">
        <v>98703139</v>
      </c>
      <c r="D1596" s="2" t="s">
        <v>4586</v>
      </c>
      <c r="E1596" s="2" t="s">
        <v>2515</v>
      </c>
      <c r="F1596" s="2" t="s">
        <v>2282</v>
      </c>
      <c r="G1596" s="2" t="s">
        <v>2221</v>
      </c>
      <c r="H1596">
        <v>8</v>
      </c>
    </row>
    <row r="1597" spans="1:8" hidden="1">
      <c r="A1597" s="2" t="s">
        <v>3025</v>
      </c>
      <c r="B1597">
        <v>2019</v>
      </c>
      <c r="C1597">
        <v>15415457</v>
      </c>
      <c r="D1597" s="2" t="s">
        <v>4589</v>
      </c>
      <c r="E1597" s="2" t="s">
        <v>5317</v>
      </c>
      <c r="F1597" s="2" t="s">
        <v>1616</v>
      </c>
      <c r="G1597" s="2" t="s">
        <v>2221</v>
      </c>
      <c r="H1597">
        <v>1</v>
      </c>
    </row>
    <row r="1598" spans="1:8" hidden="1">
      <c r="A1598" s="2" t="s">
        <v>3025</v>
      </c>
      <c r="B1598">
        <v>2019</v>
      </c>
      <c r="C1598">
        <v>15414431</v>
      </c>
      <c r="D1598" s="2" t="s">
        <v>2737</v>
      </c>
      <c r="E1598" s="2" t="s">
        <v>5318</v>
      </c>
      <c r="F1598" s="2" t="s">
        <v>5319</v>
      </c>
      <c r="G1598" s="2" t="s">
        <v>2221</v>
      </c>
      <c r="H1598">
        <v>360</v>
      </c>
    </row>
    <row r="1599" spans="1:8" hidden="1">
      <c r="A1599" s="2" t="s">
        <v>3025</v>
      </c>
      <c r="B1599">
        <v>2019</v>
      </c>
      <c r="C1599">
        <v>60300981</v>
      </c>
      <c r="D1599" s="2" t="s">
        <v>4592</v>
      </c>
      <c r="E1599" s="2" t="s">
        <v>5320</v>
      </c>
      <c r="F1599" s="2" t="s">
        <v>5321</v>
      </c>
      <c r="G1599" s="2" t="s">
        <v>2221</v>
      </c>
      <c r="H1599">
        <v>7</v>
      </c>
    </row>
    <row r="1600" spans="1:8" hidden="1">
      <c r="A1600" s="2" t="s">
        <v>3025</v>
      </c>
      <c r="B1600">
        <v>2019</v>
      </c>
      <c r="C1600">
        <v>60301079</v>
      </c>
      <c r="D1600" s="2" t="s">
        <v>2742</v>
      </c>
      <c r="E1600" s="2" t="s">
        <v>5322</v>
      </c>
      <c r="F1600" s="2" t="s">
        <v>5323</v>
      </c>
      <c r="G1600" s="2" t="s">
        <v>2221</v>
      </c>
      <c r="H1600">
        <v>4</v>
      </c>
    </row>
    <row r="1601" spans="1:8" hidden="1">
      <c r="A1601" s="2" t="s">
        <v>3025</v>
      </c>
      <c r="B1601">
        <v>2019</v>
      </c>
      <c r="C1601">
        <v>60300994</v>
      </c>
      <c r="D1601" s="2" t="s">
        <v>2745</v>
      </c>
      <c r="E1601" s="2" t="s">
        <v>2519</v>
      </c>
      <c r="F1601" s="2" t="s">
        <v>122</v>
      </c>
      <c r="G1601" s="2" t="s">
        <v>2221</v>
      </c>
      <c r="H1601">
        <v>237</v>
      </c>
    </row>
    <row r="1602" spans="1:8" hidden="1">
      <c r="A1602" s="2" t="s">
        <v>3025</v>
      </c>
      <c r="B1602">
        <v>2019</v>
      </c>
      <c r="C1602">
        <v>60300781</v>
      </c>
      <c r="D1602" s="2" t="s">
        <v>2751</v>
      </c>
      <c r="E1602" s="2" t="s">
        <v>5324</v>
      </c>
      <c r="F1602" s="2" t="s">
        <v>5325</v>
      </c>
      <c r="G1602" s="2" t="s">
        <v>2221</v>
      </c>
      <c r="H1602">
        <v>11</v>
      </c>
    </row>
    <row r="1603" spans="1:8" hidden="1">
      <c r="A1603" s="2" t="s">
        <v>3025</v>
      </c>
      <c r="B1603">
        <v>2019</v>
      </c>
      <c r="C1603">
        <v>60333217</v>
      </c>
      <c r="D1603" s="2" t="s">
        <v>2754</v>
      </c>
      <c r="E1603" s="2" t="s">
        <v>2524</v>
      </c>
      <c r="F1603" s="2" t="s">
        <v>2525</v>
      </c>
      <c r="G1603" s="2" t="s">
        <v>2221</v>
      </c>
      <c r="H1603">
        <v>5</v>
      </c>
    </row>
    <row r="1604" spans="1:8" hidden="1">
      <c r="A1604" s="2" t="s">
        <v>3025</v>
      </c>
      <c r="B1604">
        <v>2019</v>
      </c>
      <c r="C1604">
        <v>60300926</v>
      </c>
      <c r="D1604" s="2" t="s">
        <v>4602</v>
      </c>
      <c r="E1604" s="2" t="s">
        <v>5326</v>
      </c>
      <c r="F1604" s="2" t="s">
        <v>5327</v>
      </c>
      <c r="G1604" s="2" t="s">
        <v>2221</v>
      </c>
      <c r="H1604">
        <v>3</v>
      </c>
    </row>
    <row r="1605" spans="1:8" hidden="1">
      <c r="A1605" s="2" t="s">
        <v>3025</v>
      </c>
      <c r="B1605">
        <v>2019</v>
      </c>
      <c r="C1605">
        <v>60300728</v>
      </c>
      <c r="D1605" s="2" t="s">
        <v>4604</v>
      </c>
      <c r="E1605" s="2" t="s">
        <v>5328</v>
      </c>
      <c r="F1605" s="2" t="s">
        <v>5329</v>
      </c>
      <c r="G1605" s="2" t="s">
        <v>2221</v>
      </c>
      <c r="H1605">
        <v>2</v>
      </c>
    </row>
    <row r="1606" spans="1:8" hidden="1">
      <c r="A1606" s="2" t="s">
        <v>3025</v>
      </c>
      <c r="B1606">
        <v>2019</v>
      </c>
      <c r="C1606">
        <v>60301029</v>
      </c>
      <c r="D1606" s="2" t="s">
        <v>4606</v>
      </c>
      <c r="E1606" s="2" t="s">
        <v>5330</v>
      </c>
      <c r="F1606" s="2" t="s">
        <v>5331</v>
      </c>
      <c r="G1606" s="2" t="s">
        <v>2221</v>
      </c>
      <c r="H1606">
        <v>13</v>
      </c>
    </row>
    <row r="1607" spans="1:8" hidden="1">
      <c r="A1607" s="2" t="s">
        <v>3025</v>
      </c>
      <c r="B1607">
        <v>2019</v>
      </c>
      <c r="C1607">
        <v>60300651</v>
      </c>
      <c r="D1607" s="2" t="s">
        <v>2770</v>
      </c>
      <c r="E1607" s="2" t="s">
        <v>5297</v>
      </c>
      <c r="F1607" s="2" t="s">
        <v>5298</v>
      </c>
      <c r="G1607" s="2" t="s">
        <v>2221</v>
      </c>
      <c r="H1607">
        <v>10</v>
      </c>
    </row>
    <row r="1608" spans="1:8" hidden="1">
      <c r="A1608" s="2" t="s">
        <v>3025</v>
      </c>
      <c r="B1608">
        <v>2019</v>
      </c>
      <c r="C1608">
        <v>60300696</v>
      </c>
      <c r="D1608" s="2" t="s">
        <v>4611</v>
      </c>
      <c r="E1608" s="2" t="s">
        <v>5332</v>
      </c>
      <c r="F1608" s="2" t="s">
        <v>5204</v>
      </c>
      <c r="G1608" s="2" t="s">
        <v>2221</v>
      </c>
      <c r="H1608">
        <v>1</v>
      </c>
    </row>
    <row r="1609" spans="1:8" hidden="1">
      <c r="A1609" s="2" t="s">
        <v>3025</v>
      </c>
      <c r="B1609">
        <v>2019</v>
      </c>
      <c r="C1609">
        <v>60300851</v>
      </c>
      <c r="D1609" s="2" t="s">
        <v>4612</v>
      </c>
      <c r="E1609" s="2" t="s">
        <v>5333</v>
      </c>
      <c r="F1609" s="2" t="s">
        <v>5334</v>
      </c>
      <c r="G1609" s="2" t="s">
        <v>2221</v>
      </c>
      <c r="H1609">
        <v>61</v>
      </c>
    </row>
    <row r="1610" spans="1:8" hidden="1">
      <c r="A1610" s="2" t="s">
        <v>3025</v>
      </c>
      <c r="B1610">
        <v>2019</v>
      </c>
      <c r="C1610">
        <v>99106034</v>
      </c>
      <c r="D1610" s="2" t="s">
        <v>2773</v>
      </c>
      <c r="E1610" s="2" t="s">
        <v>5335</v>
      </c>
      <c r="F1610" s="2" t="s">
        <v>5336</v>
      </c>
      <c r="G1610" s="2" t="s">
        <v>2221</v>
      </c>
      <c r="H1610">
        <v>3</v>
      </c>
    </row>
    <row r="1611" spans="1:8" hidden="1">
      <c r="A1611" s="2" t="s">
        <v>3025</v>
      </c>
      <c r="B1611">
        <v>2019</v>
      </c>
      <c r="C1611">
        <v>99107522</v>
      </c>
      <c r="D1611" s="2" t="s">
        <v>4616</v>
      </c>
      <c r="E1611" s="2" t="s">
        <v>5337</v>
      </c>
      <c r="F1611" s="2" t="s">
        <v>122</v>
      </c>
      <c r="G1611" s="2" t="s">
        <v>2221</v>
      </c>
      <c r="H1611">
        <v>7</v>
      </c>
    </row>
    <row r="1612" spans="1:8" hidden="1">
      <c r="A1612" s="2" t="s">
        <v>3025</v>
      </c>
      <c r="B1612">
        <v>2019</v>
      </c>
      <c r="C1612">
        <v>99103960</v>
      </c>
      <c r="D1612" s="2" t="s">
        <v>4619</v>
      </c>
      <c r="E1612" s="2" t="s">
        <v>5338</v>
      </c>
      <c r="F1612" s="2" t="s">
        <v>2362</v>
      </c>
      <c r="G1612" s="2" t="s">
        <v>2221</v>
      </c>
      <c r="H1612">
        <v>6</v>
      </c>
    </row>
    <row r="1613" spans="1:8" hidden="1">
      <c r="A1613" s="2" t="s">
        <v>3025</v>
      </c>
      <c r="B1613">
        <v>2019</v>
      </c>
      <c r="C1613">
        <v>99107472</v>
      </c>
      <c r="D1613" s="2" t="s">
        <v>2780</v>
      </c>
      <c r="E1613" s="2" t="s">
        <v>2532</v>
      </c>
      <c r="F1613" s="2" t="s">
        <v>2533</v>
      </c>
      <c r="G1613" s="2" t="s">
        <v>2221</v>
      </c>
      <c r="H1613">
        <v>2</v>
      </c>
    </row>
    <row r="1614" spans="1:8" hidden="1">
      <c r="A1614" s="2" t="s">
        <v>3025</v>
      </c>
      <c r="B1614">
        <v>2019</v>
      </c>
      <c r="C1614">
        <v>99106948</v>
      </c>
      <c r="D1614" s="2" t="s">
        <v>2783</v>
      </c>
      <c r="E1614" s="2" t="s">
        <v>5339</v>
      </c>
      <c r="F1614" s="2" t="s">
        <v>5340</v>
      </c>
      <c r="G1614" s="2" t="s">
        <v>2221</v>
      </c>
      <c r="H1614">
        <v>4</v>
      </c>
    </row>
    <row r="1615" spans="1:8" hidden="1">
      <c r="A1615" s="2" t="s">
        <v>3025</v>
      </c>
      <c r="B1615">
        <v>2019</v>
      </c>
      <c r="C1615">
        <v>99107016</v>
      </c>
      <c r="D1615" s="2" t="s">
        <v>2786</v>
      </c>
      <c r="E1615" s="2" t="s">
        <v>2538</v>
      </c>
      <c r="F1615" s="2" t="s">
        <v>2539</v>
      </c>
      <c r="G1615" s="2" t="s">
        <v>2221</v>
      </c>
      <c r="H1615">
        <v>2</v>
      </c>
    </row>
    <row r="1616" spans="1:8" hidden="1">
      <c r="A1616" s="2" t="s">
        <v>3025</v>
      </c>
      <c r="B1616">
        <v>2019</v>
      </c>
      <c r="C1616">
        <v>99104102</v>
      </c>
      <c r="D1616" s="2" t="s">
        <v>4625</v>
      </c>
      <c r="E1616" s="2" t="s">
        <v>5341</v>
      </c>
      <c r="F1616" s="2" t="s">
        <v>3789</v>
      </c>
      <c r="G1616" s="2" t="s">
        <v>2221</v>
      </c>
      <c r="H1616">
        <v>1</v>
      </c>
    </row>
    <row r="1617" spans="1:8" hidden="1">
      <c r="A1617" s="2" t="s">
        <v>3025</v>
      </c>
      <c r="B1617">
        <v>2019</v>
      </c>
      <c r="C1617">
        <v>99106194</v>
      </c>
      <c r="D1617" s="2" t="s">
        <v>4627</v>
      </c>
      <c r="E1617" s="2" t="s">
        <v>5342</v>
      </c>
      <c r="F1617" s="2" t="s">
        <v>2542</v>
      </c>
      <c r="G1617" s="2" t="s">
        <v>2221</v>
      </c>
      <c r="H1617">
        <v>9</v>
      </c>
    </row>
    <row r="1618" spans="1:8" hidden="1">
      <c r="A1618" s="2" t="s">
        <v>3025</v>
      </c>
      <c r="B1618">
        <v>2019</v>
      </c>
      <c r="C1618">
        <v>99107902</v>
      </c>
      <c r="D1618" s="2" t="s">
        <v>4630</v>
      </c>
      <c r="E1618" s="2" t="s">
        <v>5343</v>
      </c>
      <c r="F1618" s="2" t="s">
        <v>5344</v>
      </c>
      <c r="G1618" s="2" t="s">
        <v>2221</v>
      </c>
      <c r="H1618">
        <v>5</v>
      </c>
    </row>
    <row r="1619" spans="1:8" hidden="1">
      <c r="A1619" s="2" t="s">
        <v>3025</v>
      </c>
      <c r="B1619">
        <v>2019</v>
      </c>
      <c r="C1619">
        <v>99105403</v>
      </c>
      <c r="D1619" s="2" t="s">
        <v>4632</v>
      </c>
      <c r="E1619" s="2" t="s">
        <v>5345</v>
      </c>
      <c r="F1619" s="2" t="s">
        <v>5346</v>
      </c>
      <c r="G1619" s="2" t="s">
        <v>2546</v>
      </c>
      <c r="H1619">
        <v>3</v>
      </c>
    </row>
    <row r="1620" spans="1:8" hidden="1">
      <c r="A1620" s="2" t="s">
        <v>3025</v>
      </c>
      <c r="B1620">
        <v>2019</v>
      </c>
      <c r="C1620">
        <v>99104605</v>
      </c>
      <c r="D1620" s="2" t="s">
        <v>2797</v>
      </c>
      <c r="E1620" s="2" t="s">
        <v>5347</v>
      </c>
      <c r="F1620" s="2" t="s">
        <v>5348</v>
      </c>
      <c r="G1620" s="2" t="s">
        <v>2546</v>
      </c>
      <c r="H1620">
        <v>1</v>
      </c>
    </row>
    <row r="1621" spans="1:8" hidden="1">
      <c r="A1621" s="2" t="s">
        <v>3025</v>
      </c>
      <c r="B1621">
        <v>2019</v>
      </c>
      <c r="C1621">
        <v>99105925</v>
      </c>
      <c r="D1621" s="2" t="s">
        <v>2800</v>
      </c>
      <c r="E1621" s="2" t="s">
        <v>5349</v>
      </c>
      <c r="F1621" s="2" t="s">
        <v>2598</v>
      </c>
      <c r="G1621" s="2" t="s">
        <v>2546</v>
      </c>
      <c r="H1621">
        <v>9</v>
      </c>
    </row>
    <row r="1622" spans="1:8" hidden="1">
      <c r="A1622" s="2" t="s">
        <v>3025</v>
      </c>
      <c r="B1622">
        <v>2019</v>
      </c>
      <c r="C1622">
        <v>99107365</v>
      </c>
      <c r="D1622" s="2" t="s">
        <v>4633</v>
      </c>
      <c r="E1622" s="2" t="s">
        <v>5350</v>
      </c>
      <c r="F1622" s="2" t="s">
        <v>5351</v>
      </c>
      <c r="G1622" s="2" t="s">
        <v>2546</v>
      </c>
      <c r="H1622">
        <v>50</v>
      </c>
    </row>
    <row r="1623" spans="1:8" hidden="1">
      <c r="A1623" s="2" t="s">
        <v>3025</v>
      </c>
      <c r="B1623">
        <v>2019</v>
      </c>
      <c r="C1623">
        <v>99107054</v>
      </c>
      <c r="D1623" s="2" t="s">
        <v>4636</v>
      </c>
      <c r="E1623" s="2" t="s">
        <v>5352</v>
      </c>
      <c r="F1623" s="2" t="s">
        <v>5353</v>
      </c>
      <c r="G1623" s="2" t="s">
        <v>2546</v>
      </c>
      <c r="H1623">
        <v>1</v>
      </c>
    </row>
    <row r="1624" spans="1:8" hidden="1">
      <c r="A1624" s="2" t="s">
        <v>3025</v>
      </c>
      <c r="B1624">
        <v>2019</v>
      </c>
      <c r="C1624">
        <v>99106381</v>
      </c>
      <c r="D1624" s="2" t="s">
        <v>4637</v>
      </c>
      <c r="E1624" s="2" t="s">
        <v>2551</v>
      </c>
      <c r="F1624" s="2" t="s">
        <v>2414</v>
      </c>
      <c r="G1624" s="2" t="s">
        <v>2546</v>
      </c>
      <c r="H1624">
        <v>1186</v>
      </c>
    </row>
    <row r="1625" spans="1:8" hidden="1">
      <c r="A1625" s="2" t="s">
        <v>3025</v>
      </c>
      <c r="B1625">
        <v>2019</v>
      </c>
      <c r="C1625">
        <v>99107743</v>
      </c>
      <c r="D1625" s="2" t="s">
        <v>4638</v>
      </c>
      <c r="E1625" s="2" t="s">
        <v>5354</v>
      </c>
      <c r="F1625" s="2" t="s">
        <v>5355</v>
      </c>
      <c r="G1625" s="2" t="s">
        <v>2546</v>
      </c>
      <c r="H1625">
        <v>13</v>
      </c>
    </row>
    <row r="1626" spans="1:8" hidden="1">
      <c r="A1626" s="2" t="s">
        <v>3025</v>
      </c>
      <c r="B1626">
        <v>2019</v>
      </c>
      <c r="C1626">
        <v>99108107</v>
      </c>
      <c r="D1626" s="2" t="s">
        <v>4640</v>
      </c>
      <c r="E1626" s="2" t="s">
        <v>5356</v>
      </c>
      <c r="F1626" s="2" t="s">
        <v>2554</v>
      </c>
      <c r="G1626" s="2" t="s">
        <v>2546</v>
      </c>
      <c r="H1626">
        <v>20</v>
      </c>
    </row>
    <row r="1627" spans="1:8" hidden="1">
      <c r="A1627" s="2" t="s">
        <v>3025</v>
      </c>
      <c r="B1627">
        <v>2019</v>
      </c>
      <c r="C1627">
        <v>99108547</v>
      </c>
      <c r="D1627" s="2" t="s">
        <v>4641</v>
      </c>
      <c r="E1627" s="2" t="s">
        <v>5357</v>
      </c>
      <c r="F1627" s="2" t="s">
        <v>5358</v>
      </c>
      <c r="G1627" s="2" t="s">
        <v>2546</v>
      </c>
      <c r="H1627">
        <v>2</v>
      </c>
    </row>
    <row r="1628" spans="1:8" hidden="1">
      <c r="A1628" s="2" t="s">
        <v>3025</v>
      </c>
      <c r="B1628">
        <v>2019</v>
      </c>
      <c r="C1628">
        <v>99104060</v>
      </c>
      <c r="D1628" s="2" t="s">
        <v>4643</v>
      </c>
      <c r="E1628" s="2" t="s">
        <v>5359</v>
      </c>
      <c r="F1628" s="2" t="s">
        <v>2604</v>
      </c>
      <c r="G1628" s="2" t="s">
        <v>2546</v>
      </c>
      <c r="H1628">
        <v>5</v>
      </c>
    </row>
    <row r="1629" spans="1:8" hidden="1">
      <c r="A1629" s="2" t="s">
        <v>3025</v>
      </c>
      <c r="B1629">
        <v>2019</v>
      </c>
      <c r="C1629">
        <v>99106349</v>
      </c>
      <c r="D1629" s="2" t="s">
        <v>2808</v>
      </c>
      <c r="E1629" s="2" t="s">
        <v>2556</v>
      </c>
      <c r="F1629" s="2" t="s">
        <v>2557</v>
      </c>
      <c r="G1629" s="2" t="s">
        <v>2546</v>
      </c>
      <c r="H1629">
        <v>114</v>
      </c>
    </row>
    <row r="1630" spans="1:8" hidden="1">
      <c r="A1630" s="2" t="s">
        <v>3025</v>
      </c>
      <c r="B1630">
        <v>2019</v>
      </c>
      <c r="C1630">
        <v>99114520</v>
      </c>
      <c r="D1630" s="2" t="s">
        <v>2811</v>
      </c>
      <c r="E1630" s="2" t="s">
        <v>5360</v>
      </c>
      <c r="F1630" s="2" t="s">
        <v>5361</v>
      </c>
      <c r="G1630" s="2" t="s">
        <v>2546</v>
      </c>
      <c r="H1630">
        <v>5</v>
      </c>
    </row>
    <row r="1631" spans="1:8" hidden="1">
      <c r="A1631" s="2" t="s">
        <v>3025</v>
      </c>
      <c r="B1631">
        <v>2019</v>
      </c>
      <c r="C1631">
        <v>99107401</v>
      </c>
      <c r="D1631" s="2" t="s">
        <v>4644</v>
      </c>
      <c r="E1631" s="2" t="s">
        <v>5362</v>
      </c>
      <c r="F1631" s="2" t="s">
        <v>2583</v>
      </c>
      <c r="G1631" s="2" t="s">
        <v>2546</v>
      </c>
      <c r="H1631">
        <v>1</v>
      </c>
    </row>
    <row r="1632" spans="1:8" hidden="1">
      <c r="A1632" s="2" t="s">
        <v>3025</v>
      </c>
      <c r="B1632">
        <v>2019</v>
      </c>
      <c r="C1632">
        <v>99108583</v>
      </c>
      <c r="D1632" s="2" t="s">
        <v>4647</v>
      </c>
      <c r="E1632" s="2" t="s">
        <v>5363</v>
      </c>
      <c r="F1632" s="2" t="s">
        <v>5364</v>
      </c>
      <c r="G1632" s="2" t="s">
        <v>2546</v>
      </c>
      <c r="H1632">
        <v>1436</v>
      </c>
    </row>
    <row r="1633" spans="1:8" hidden="1">
      <c r="A1633" s="2" t="s">
        <v>3025</v>
      </c>
      <c r="B1633">
        <v>2019</v>
      </c>
      <c r="C1633">
        <v>99105817</v>
      </c>
      <c r="D1633" s="2" t="s">
        <v>4650</v>
      </c>
      <c r="E1633" s="2" t="s">
        <v>2559</v>
      </c>
      <c r="F1633" s="2" t="s">
        <v>2560</v>
      </c>
      <c r="G1633" s="2" t="s">
        <v>2546</v>
      </c>
      <c r="H1633">
        <v>27</v>
      </c>
    </row>
    <row r="1634" spans="1:8" hidden="1">
      <c r="A1634" s="2" t="s">
        <v>3025</v>
      </c>
      <c r="B1634">
        <v>2019</v>
      </c>
      <c r="C1634">
        <v>99104640</v>
      </c>
      <c r="D1634" s="2" t="s">
        <v>2814</v>
      </c>
      <c r="E1634" s="2" t="s">
        <v>5365</v>
      </c>
      <c r="F1634" s="2" t="s">
        <v>2619</v>
      </c>
      <c r="G1634" s="2" t="s">
        <v>2546</v>
      </c>
      <c r="H1634">
        <v>1</v>
      </c>
    </row>
    <row r="1635" spans="1:8" hidden="1">
      <c r="A1635" s="2" t="s">
        <v>3025</v>
      </c>
      <c r="B1635">
        <v>2019</v>
      </c>
      <c r="C1635">
        <v>99108205</v>
      </c>
      <c r="D1635" s="2" t="s">
        <v>4659</v>
      </c>
      <c r="E1635" s="2" t="s">
        <v>5366</v>
      </c>
      <c r="F1635" s="2" t="s">
        <v>2563</v>
      </c>
      <c r="G1635" s="2" t="s">
        <v>2546</v>
      </c>
      <c r="H1635">
        <v>3</v>
      </c>
    </row>
    <row r="1636" spans="1:8" hidden="1">
      <c r="A1636" s="2" t="s">
        <v>3025</v>
      </c>
      <c r="B1636">
        <v>2019</v>
      </c>
      <c r="C1636">
        <v>99107062</v>
      </c>
      <c r="D1636" s="2" t="s">
        <v>2817</v>
      </c>
      <c r="E1636" s="2" t="s">
        <v>2565</v>
      </c>
      <c r="F1636" s="2" t="s">
        <v>2566</v>
      </c>
      <c r="G1636" s="2" t="s">
        <v>2546</v>
      </c>
      <c r="H1636">
        <v>19</v>
      </c>
    </row>
    <row r="1637" spans="1:8" hidden="1">
      <c r="A1637" s="2" t="s">
        <v>3025</v>
      </c>
      <c r="B1637">
        <v>2019</v>
      </c>
      <c r="C1637">
        <v>99107463</v>
      </c>
      <c r="D1637" s="2" t="s">
        <v>4660</v>
      </c>
      <c r="E1637" s="2" t="s">
        <v>5367</v>
      </c>
      <c r="F1637" s="2" t="s">
        <v>5368</v>
      </c>
      <c r="G1637" s="2" t="s">
        <v>2546</v>
      </c>
      <c r="H1637">
        <v>15</v>
      </c>
    </row>
    <row r="1638" spans="1:8" hidden="1">
      <c r="A1638" s="2" t="s">
        <v>3025</v>
      </c>
      <c r="B1638">
        <v>2019</v>
      </c>
      <c r="C1638">
        <v>99109358</v>
      </c>
      <c r="D1638" s="2" t="s">
        <v>2822</v>
      </c>
      <c r="E1638" s="2" t="s">
        <v>5369</v>
      </c>
      <c r="F1638" s="2" t="s">
        <v>1941</v>
      </c>
      <c r="G1638" s="2" t="s">
        <v>2546</v>
      </c>
      <c r="H1638">
        <v>2644</v>
      </c>
    </row>
    <row r="1639" spans="1:8" hidden="1">
      <c r="A1639" s="2" t="s">
        <v>3025</v>
      </c>
      <c r="B1639">
        <v>2019</v>
      </c>
      <c r="C1639">
        <v>99107069</v>
      </c>
      <c r="D1639" s="2" t="s">
        <v>2824</v>
      </c>
      <c r="E1639" s="2" t="s">
        <v>2568</v>
      </c>
      <c r="F1639" s="2" t="s">
        <v>2569</v>
      </c>
      <c r="G1639" s="2" t="s">
        <v>2546</v>
      </c>
      <c r="H1639">
        <v>2</v>
      </c>
    </row>
    <row r="1640" spans="1:8" hidden="1">
      <c r="A1640" s="2" t="s">
        <v>3025</v>
      </c>
      <c r="B1640">
        <v>2019</v>
      </c>
      <c r="C1640">
        <v>33907899</v>
      </c>
      <c r="D1640" s="2" t="s">
        <v>2827</v>
      </c>
      <c r="E1640" s="2" t="s">
        <v>2571</v>
      </c>
      <c r="F1640" s="2" t="s">
        <v>2557</v>
      </c>
      <c r="G1640" s="2" t="s">
        <v>2546</v>
      </c>
      <c r="H1640">
        <v>5</v>
      </c>
    </row>
    <row r="1641" spans="1:8" hidden="1">
      <c r="A1641" s="2" t="s">
        <v>3025</v>
      </c>
      <c r="B1641">
        <v>2019</v>
      </c>
      <c r="C1641">
        <v>33908838</v>
      </c>
      <c r="D1641" s="2" t="s">
        <v>4666</v>
      </c>
      <c r="E1641" s="2" t="s">
        <v>5370</v>
      </c>
      <c r="F1641" s="2" t="s">
        <v>5371</v>
      </c>
      <c r="G1641" s="2" t="s">
        <v>2546</v>
      </c>
      <c r="H1641">
        <v>18</v>
      </c>
    </row>
    <row r="1642" spans="1:8" hidden="1">
      <c r="A1642" s="2" t="s">
        <v>3025</v>
      </c>
      <c r="B1642">
        <v>2019</v>
      </c>
      <c r="C1642">
        <v>33903743</v>
      </c>
      <c r="D1642" s="2" t="s">
        <v>2834</v>
      </c>
      <c r="E1642" s="2" t="s">
        <v>5372</v>
      </c>
      <c r="F1642" s="2" t="s">
        <v>5373</v>
      </c>
      <c r="G1642" s="2" t="s">
        <v>2546</v>
      </c>
      <c r="H1642">
        <v>2</v>
      </c>
    </row>
    <row r="1643" spans="1:8" hidden="1">
      <c r="A1643" s="2" t="s">
        <v>3025</v>
      </c>
      <c r="B1643">
        <v>2019</v>
      </c>
      <c r="C1643">
        <v>33909782</v>
      </c>
      <c r="D1643" s="2" t="s">
        <v>4671</v>
      </c>
      <c r="E1643" s="2" t="s">
        <v>5374</v>
      </c>
      <c r="F1643" s="2" t="s">
        <v>5375</v>
      </c>
      <c r="G1643" s="2" t="s">
        <v>2546</v>
      </c>
      <c r="H1643">
        <v>6</v>
      </c>
    </row>
    <row r="1644" spans="1:8" hidden="1">
      <c r="A1644" s="2" t="s">
        <v>3025</v>
      </c>
      <c r="B1644">
        <v>2019</v>
      </c>
      <c r="C1644">
        <v>33908596</v>
      </c>
      <c r="D1644" s="2" t="s">
        <v>4671</v>
      </c>
      <c r="E1644" s="2" t="s">
        <v>5376</v>
      </c>
      <c r="F1644" s="2" t="s">
        <v>5373</v>
      </c>
      <c r="G1644" s="2" t="s">
        <v>2546</v>
      </c>
      <c r="H1644">
        <v>16</v>
      </c>
    </row>
    <row r="1645" spans="1:8" hidden="1">
      <c r="A1645" s="2" t="s">
        <v>3025</v>
      </c>
      <c r="B1645">
        <v>2019</v>
      </c>
      <c r="C1645">
        <v>33906949</v>
      </c>
      <c r="D1645" s="2" t="s">
        <v>4673</v>
      </c>
      <c r="E1645" s="2" t="s">
        <v>5377</v>
      </c>
      <c r="F1645" s="2" t="s">
        <v>5378</v>
      </c>
      <c r="G1645" s="2" t="s">
        <v>2546</v>
      </c>
      <c r="H1645">
        <v>19</v>
      </c>
    </row>
    <row r="1646" spans="1:8" hidden="1">
      <c r="A1646" s="2" t="s">
        <v>3025</v>
      </c>
      <c r="B1646">
        <v>2019</v>
      </c>
      <c r="C1646">
        <v>33904626</v>
      </c>
      <c r="D1646" s="2" t="s">
        <v>5161</v>
      </c>
      <c r="E1646" s="2" t="s">
        <v>5379</v>
      </c>
      <c r="F1646" s="2" t="s">
        <v>5380</v>
      </c>
      <c r="G1646" s="2" t="s">
        <v>2546</v>
      </c>
      <c r="H1646">
        <v>4</v>
      </c>
    </row>
    <row r="1647" spans="1:8" hidden="1">
      <c r="A1647" s="2" t="s">
        <v>3025</v>
      </c>
      <c r="B1647">
        <v>2019</v>
      </c>
      <c r="C1647">
        <v>33905871</v>
      </c>
      <c r="D1647" s="2" t="s">
        <v>2839</v>
      </c>
      <c r="E1647" s="2" t="s">
        <v>5381</v>
      </c>
      <c r="F1647" s="2" t="s">
        <v>2589</v>
      </c>
      <c r="G1647" s="2" t="s">
        <v>2546</v>
      </c>
      <c r="H1647">
        <v>6</v>
      </c>
    </row>
    <row r="1648" spans="1:8" hidden="1">
      <c r="A1648" s="2" t="s">
        <v>3025</v>
      </c>
      <c r="B1648">
        <v>2019</v>
      </c>
      <c r="C1648">
        <v>33900732</v>
      </c>
      <c r="D1648" s="2" t="s">
        <v>5163</v>
      </c>
      <c r="E1648" s="2" t="s">
        <v>2582</v>
      </c>
      <c r="F1648" s="2" t="s">
        <v>2583</v>
      </c>
      <c r="G1648" s="2" t="s">
        <v>2546</v>
      </c>
      <c r="H1648">
        <v>3</v>
      </c>
    </row>
    <row r="1649" spans="1:8" hidden="1">
      <c r="A1649" s="2" t="s">
        <v>3025</v>
      </c>
      <c r="B1649">
        <v>2019</v>
      </c>
      <c r="C1649">
        <v>33907555</v>
      </c>
      <c r="D1649" s="2" t="s">
        <v>4677</v>
      </c>
      <c r="E1649" s="2" t="s">
        <v>2588</v>
      </c>
      <c r="F1649" s="2" t="s">
        <v>2589</v>
      </c>
      <c r="G1649" s="2" t="s">
        <v>2546</v>
      </c>
      <c r="H1649">
        <v>9</v>
      </c>
    </row>
    <row r="1650" spans="1:8" hidden="1">
      <c r="A1650" s="2" t="s">
        <v>3025</v>
      </c>
      <c r="B1650">
        <v>2019</v>
      </c>
      <c r="C1650">
        <v>33903050</v>
      </c>
      <c r="D1650" s="2" t="s">
        <v>2842</v>
      </c>
      <c r="E1650" s="2" t="s">
        <v>2591</v>
      </c>
      <c r="F1650" s="2" t="s">
        <v>2592</v>
      </c>
      <c r="G1650" s="2" t="s">
        <v>2546</v>
      </c>
      <c r="H1650">
        <v>3</v>
      </c>
    </row>
    <row r="1651" spans="1:8" hidden="1">
      <c r="A1651" s="2" t="s">
        <v>3025</v>
      </c>
      <c r="B1651">
        <v>2019</v>
      </c>
      <c r="C1651">
        <v>33910192</v>
      </c>
      <c r="D1651" s="2" t="s">
        <v>1603</v>
      </c>
      <c r="E1651" s="2" t="s">
        <v>5382</v>
      </c>
      <c r="F1651" s="2" t="s">
        <v>2545</v>
      </c>
      <c r="G1651" s="2" t="s">
        <v>2546</v>
      </c>
      <c r="H1651">
        <v>2</v>
      </c>
    </row>
    <row r="1652" spans="1:8" hidden="1">
      <c r="A1652" s="2" t="s">
        <v>3025</v>
      </c>
      <c r="B1652">
        <v>2019</v>
      </c>
      <c r="C1652">
        <v>33908953</v>
      </c>
      <c r="D1652" s="2" t="s">
        <v>2845</v>
      </c>
      <c r="E1652" s="2" t="s">
        <v>5383</v>
      </c>
      <c r="F1652" s="2" t="s">
        <v>5209</v>
      </c>
      <c r="G1652" s="2" t="s">
        <v>2546</v>
      </c>
      <c r="H1652">
        <v>2</v>
      </c>
    </row>
    <row r="1653" spans="1:8" hidden="1">
      <c r="A1653" s="2" t="s">
        <v>3025</v>
      </c>
      <c r="B1653">
        <v>2019</v>
      </c>
      <c r="C1653">
        <v>33908626</v>
      </c>
      <c r="D1653" s="2" t="s">
        <v>2848</v>
      </c>
      <c r="E1653" s="2" t="s">
        <v>5384</v>
      </c>
      <c r="F1653" s="2" t="s">
        <v>2595</v>
      </c>
      <c r="G1653" s="2" t="s">
        <v>2546</v>
      </c>
      <c r="H1653">
        <v>1</v>
      </c>
    </row>
    <row r="1654" spans="1:8" hidden="1">
      <c r="A1654" s="2" t="s">
        <v>3025</v>
      </c>
      <c r="B1654">
        <v>2019</v>
      </c>
      <c r="C1654">
        <v>33907913</v>
      </c>
      <c r="D1654" s="2" t="s">
        <v>2854</v>
      </c>
      <c r="E1654" s="2" t="s">
        <v>2597</v>
      </c>
      <c r="F1654" s="2" t="s">
        <v>2598</v>
      </c>
      <c r="G1654" s="2" t="s">
        <v>2546</v>
      </c>
      <c r="H1654">
        <v>20</v>
      </c>
    </row>
    <row r="1655" spans="1:8" hidden="1">
      <c r="A1655" s="2" t="s">
        <v>3025</v>
      </c>
      <c r="B1655">
        <v>2019</v>
      </c>
      <c r="C1655">
        <v>33907085</v>
      </c>
      <c r="D1655" s="2" t="s">
        <v>4682</v>
      </c>
      <c r="E1655" s="2" t="s">
        <v>5385</v>
      </c>
      <c r="F1655" s="2" t="s">
        <v>5386</v>
      </c>
      <c r="G1655" s="2" t="s">
        <v>2546</v>
      </c>
      <c r="H1655">
        <v>7</v>
      </c>
    </row>
    <row r="1656" spans="1:8" hidden="1">
      <c r="A1656" s="2" t="s">
        <v>3025</v>
      </c>
      <c r="B1656">
        <v>2019</v>
      </c>
      <c r="C1656">
        <v>33906644</v>
      </c>
      <c r="D1656" s="2" t="s">
        <v>2857</v>
      </c>
      <c r="E1656" s="2" t="s">
        <v>5387</v>
      </c>
      <c r="F1656" s="2" t="s">
        <v>2601</v>
      </c>
      <c r="G1656" s="2" t="s">
        <v>2546</v>
      </c>
      <c r="H1656">
        <v>6</v>
      </c>
    </row>
    <row r="1657" spans="1:8" hidden="1">
      <c r="A1657" s="2" t="s">
        <v>3025</v>
      </c>
      <c r="B1657">
        <v>2019</v>
      </c>
      <c r="C1657">
        <v>98703396</v>
      </c>
      <c r="D1657" s="2" t="s">
        <v>4568</v>
      </c>
      <c r="E1657" s="2" t="s">
        <v>5388</v>
      </c>
      <c r="F1657" s="2" t="s">
        <v>2604</v>
      </c>
      <c r="G1657" s="2" t="s">
        <v>2546</v>
      </c>
      <c r="H1657">
        <v>3</v>
      </c>
    </row>
    <row r="1658" spans="1:8" hidden="1">
      <c r="A1658" s="2" t="s">
        <v>3025</v>
      </c>
      <c r="B1658">
        <v>2019</v>
      </c>
      <c r="C1658">
        <v>98702623</v>
      </c>
      <c r="D1658" s="2" t="s">
        <v>4571</v>
      </c>
      <c r="E1658" s="2" t="s">
        <v>5389</v>
      </c>
      <c r="F1658" s="2" t="s">
        <v>2545</v>
      </c>
      <c r="G1658" s="2" t="s">
        <v>2546</v>
      </c>
      <c r="H1658">
        <v>8</v>
      </c>
    </row>
    <row r="1659" spans="1:8" hidden="1">
      <c r="A1659" s="2" t="s">
        <v>3025</v>
      </c>
      <c r="B1659">
        <v>2019</v>
      </c>
      <c r="C1659">
        <v>98703717</v>
      </c>
      <c r="D1659" s="2" t="s">
        <v>4574</v>
      </c>
      <c r="E1659" s="2" t="s">
        <v>5390</v>
      </c>
      <c r="F1659" s="2" t="s">
        <v>5391</v>
      </c>
      <c r="G1659" s="2" t="s">
        <v>2546</v>
      </c>
      <c r="H1659">
        <v>6</v>
      </c>
    </row>
    <row r="1660" spans="1:8" hidden="1">
      <c r="A1660" s="2" t="s">
        <v>3025</v>
      </c>
      <c r="B1660">
        <v>2019</v>
      </c>
      <c r="C1660">
        <v>98701000</v>
      </c>
      <c r="D1660" s="2" t="s">
        <v>5107</v>
      </c>
      <c r="E1660" s="2" t="s">
        <v>5392</v>
      </c>
      <c r="F1660" s="2" t="s">
        <v>5393</v>
      </c>
      <c r="G1660" s="2" t="s">
        <v>2546</v>
      </c>
      <c r="H1660">
        <v>5</v>
      </c>
    </row>
    <row r="1661" spans="1:8" hidden="1">
      <c r="A1661" s="2" t="s">
        <v>3025</v>
      </c>
      <c r="B1661">
        <v>2019</v>
      </c>
      <c r="C1661">
        <v>98701853</v>
      </c>
      <c r="D1661" s="2" t="s">
        <v>5110</v>
      </c>
      <c r="E1661" s="2" t="s">
        <v>5394</v>
      </c>
      <c r="F1661" s="2" t="s">
        <v>216</v>
      </c>
      <c r="G1661" s="2" t="s">
        <v>2546</v>
      </c>
      <c r="H1661">
        <v>24</v>
      </c>
    </row>
    <row r="1662" spans="1:8" hidden="1">
      <c r="A1662" s="2" t="s">
        <v>3025</v>
      </c>
      <c r="B1662">
        <v>2019</v>
      </c>
      <c r="C1662">
        <v>98702417</v>
      </c>
      <c r="D1662" s="2" t="s">
        <v>4575</v>
      </c>
      <c r="E1662" s="2" t="s">
        <v>5395</v>
      </c>
      <c r="F1662" s="2" t="s">
        <v>5396</v>
      </c>
      <c r="G1662" s="2" t="s">
        <v>2546</v>
      </c>
      <c r="H1662">
        <v>1</v>
      </c>
    </row>
    <row r="1663" spans="1:8" hidden="1">
      <c r="A1663" s="2" t="s">
        <v>3025</v>
      </c>
      <c r="B1663">
        <v>2019</v>
      </c>
      <c r="C1663">
        <v>98703456</v>
      </c>
      <c r="D1663" s="2" t="s">
        <v>4577</v>
      </c>
      <c r="E1663" s="2" t="s">
        <v>5397</v>
      </c>
      <c r="F1663" s="2" t="s">
        <v>2604</v>
      </c>
      <c r="G1663" s="2" t="s">
        <v>2546</v>
      </c>
      <c r="H1663">
        <v>1</v>
      </c>
    </row>
    <row r="1664" spans="1:8" hidden="1">
      <c r="A1664" s="2" t="s">
        <v>3025</v>
      </c>
      <c r="B1664">
        <v>2019</v>
      </c>
      <c r="C1664">
        <v>98701606</v>
      </c>
      <c r="D1664" s="2" t="s">
        <v>2611</v>
      </c>
      <c r="E1664" s="2" t="s">
        <v>2612</v>
      </c>
      <c r="F1664" s="2" t="s">
        <v>2414</v>
      </c>
      <c r="G1664" s="2" t="s">
        <v>2546</v>
      </c>
      <c r="H1664">
        <v>70</v>
      </c>
    </row>
    <row r="1665" spans="1:8" hidden="1">
      <c r="A1665" s="2" t="s">
        <v>3025</v>
      </c>
      <c r="B1665">
        <v>2019</v>
      </c>
      <c r="C1665">
        <v>98703466</v>
      </c>
      <c r="D1665" s="2" t="s">
        <v>4580</v>
      </c>
      <c r="E1665" s="2" t="s">
        <v>5398</v>
      </c>
      <c r="F1665" s="2" t="s">
        <v>5399</v>
      </c>
      <c r="G1665" s="2" t="s">
        <v>2546</v>
      </c>
      <c r="H1665">
        <v>5</v>
      </c>
    </row>
    <row r="1666" spans="1:8" hidden="1">
      <c r="A1666" s="2" t="s">
        <v>3025</v>
      </c>
      <c r="B1666">
        <v>2019</v>
      </c>
      <c r="C1666">
        <v>98702336</v>
      </c>
      <c r="D1666" s="2" t="s">
        <v>4583</v>
      </c>
      <c r="E1666" s="2" t="s">
        <v>5400</v>
      </c>
      <c r="F1666" s="2" t="s">
        <v>2560</v>
      </c>
      <c r="G1666" s="2" t="s">
        <v>2546</v>
      </c>
      <c r="H1666">
        <v>1</v>
      </c>
    </row>
    <row r="1667" spans="1:8" hidden="1">
      <c r="A1667" s="2" t="s">
        <v>3025</v>
      </c>
      <c r="B1667">
        <v>2019</v>
      </c>
      <c r="C1667">
        <v>98703139</v>
      </c>
      <c r="D1667" s="2" t="s">
        <v>4586</v>
      </c>
      <c r="E1667" s="2" t="s">
        <v>5401</v>
      </c>
      <c r="F1667" s="2" t="s">
        <v>5402</v>
      </c>
      <c r="G1667" s="2" t="s">
        <v>2546</v>
      </c>
      <c r="H1667">
        <v>2</v>
      </c>
    </row>
    <row r="1668" spans="1:8" hidden="1">
      <c r="A1668" s="2" t="s">
        <v>3025</v>
      </c>
      <c r="B1668">
        <v>2019</v>
      </c>
      <c r="C1668">
        <v>60300981</v>
      </c>
      <c r="D1668" s="2" t="s">
        <v>4592</v>
      </c>
      <c r="E1668" s="2" t="s">
        <v>5403</v>
      </c>
      <c r="F1668" s="2" t="s">
        <v>5404</v>
      </c>
      <c r="G1668" s="2" t="s">
        <v>2546</v>
      </c>
      <c r="H1668">
        <v>11</v>
      </c>
    </row>
    <row r="1669" spans="1:8" hidden="1">
      <c r="A1669" s="2" t="s">
        <v>3025</v>
      </c>
      <c r="B1669">
        <v>2019</v>
      </c>
      <c r="C1669">
        <v>60301079</v>
      </c>
      <c r="D1669" s="2" t="s">
        <v>2742</v>
      </c>
      <c r="E1669" s="2" t="s">
        <v>5405</v>
      </c>
      <c r="F1669" s="2" t="s">
        <v>2549</v>
      </c>
      <c r="G1669" s="2" t="s">
        <v>2546</v>
      </c>
      <c r="H1669">
        <v>6</v>
      </c>
    </row>
    <row r="1670" spans="1:8" hidden="1">
      <c r="A1670" s="2" t="s">
        <v>3025</v>
      </c>
      <c r="B1670">
        <v>2019</v>
      </c>
      <c r="C1670">
        <v>60300994</v>
      </c>
      <c r="D1670" s="2" t="s">
        <v>2745</v>
      </c>
      <c r="E1670" s="2" t="s">
        <v>5406</v>
      </c>
      <c r="F1670" s="2" t="s">
        <v>2549</v>
      </c>
      <c r="G1670" s="2" t="s">
        <v>2546</v>
      </c>
      <c r="H1670">
        <v>2</v>
      </c>
    </row>
    <row r="1671" spans="1:8" hidden="1">
      <c r="A1671" s="2" t="s">
        <v>3025</v>
      </c>
      <c r="B1671">
        <v>2019</v>
      </c>
      <c r="C1671">
        <v>60300781</v>
      </c>
      <c r="D1671" s="2" t="s">
        <v>2751</v>
      </c>
      <c r="E1671" s="2" t="s">
        <v>2627</v>
      </c>
      <c r="F1671" s="2" t="s">
        <v>5407</v>
      </c>
      <c r="G1671" s="2" t="s">
        <v>2546</v>
      </c>
      <c r="H1671">
        <v>15</v>
      </c>
    </row>
    <row r="1672" spans="1:8" hidden="1">
      <c r="A1672" s="2" t="s">
        <v>3025</v>
      </c>
      <c r="B1672">
        <v>2019</v>
      </c>
      <c r="C1672">
        <v>60333217</v>
      </c>
      <c r="D1672" s="2" t="s">
        <v>2754</v>
      </c>
      <c r="E1672" s="2" t="s">
        <v>5408</v>
      </c>
      <c r="F1672" s="2" t="s">
        <v>2577</v>
      </c>
      <c r="G1672" s="2" t="s">
        <v>2546</v>
      </c>
      <c r="H1672">
        <v>1</v>
      </c>
    </row>
    <row r="1673" spans="1:8" hidden="1">
      <c r="A1673" s="2" t="s">
        <v>3025</v>
      </c>
      <c r="B1673">
        <v>2019</v>
      </c>
      <c r="C1673">
        <v>60300884</v>
      </c>
      <c r="D1673" s="2" t="s">
        <v>4598</v>
      </c>
      <c r="E1673" s="2" t="s">
        <v>5409</v>
      </c>
      <c r="F1673" s="2" t="s">
        <v>5410</v>
      </c>
      <c r="G1673" s="2" t="s">
        <v>2546</v>
      </c>
      <c r="H1673">
        <v>21</v>
      </c>
    </row>
    <row r="1674" spans="1:8" hidden="1">
      <c r="A1674" s="2" t="s">
        <v>3025</v>
      </c>
      <c r="B1674">
        <v>2019</v>
      </c>
      <c r="C1674">
        <v>60301051</v>
      </c>
      <c r="D1674" s="2" t="s">
        <v>2761</v>
      </c>
      <c r="E1674" s="2" t="s">
        <v>5411</v>
      </c>
      <c r="F1674" s="2" t="s">
        <v>375</v>
      </c>
      <c r="G1674" s="2" t="s">
        <v>2546</v>
      </c>
      <c r="H1674">
        <v>10411</v>
      </c>
    </row>
    <row r="1675" spans="1:8" hidden="1">
      <c r="A1675" s="2" t="s">
        <v>3025</v>
      </c>
      <c r="B1675">
        <v>2019</v>
      </c>
      <c r="C1675">
        <v>60300728</v>
      </c>
      <c r="D1675" s="2" t="s">
        <v>4604</v>
      </c>
      <c r="E1675" s="2" t="s">
        <v>5412</v>
      </c>
      <c r="F1675" s="2" t="s">
        <v>2557</v>
      </c>
      <c r="G1675" s="2" t="s">
        <v>2546</v>
      </c>
      <c r="H1675">
        <v>2</v>
      </c>
    </row>
    <row r="1676" spans="1:8" hidden="1">
      <c r="A1676" s="2" t="s">
        <v>3025</v>
      </c>
      <c r="B1676">
        <v>2019</v>
      </c>
      <c r="C1676">
        <v>60301029</v>
      </c>
      <c r="D1676" s="2" t="s">
        <v>4606</v>
      </c>
      <c r="E1676" s="2" t="s">
        <v>2633</v>
      </c>
      <c r="F1676" s="2" t="s">
        <v>2634</v>
      </c>
      <c r="G1676" s="2" t="s">
        <v>2546</v>
      </c>
      <c r="H1676">
        <v>3</v>
      </c>
    </row>
    <row r="1677" spans="1:8" hidden="1">
      <c r="A1677" s="2" t="s">
        <v>3025</v>
      </c>
      <c r="B1677">
        <v>2019</v>
      </c>
      <c r="C1677">
        <v>60300651</v>
      </c>
      <c r="D1677" s="2" t="s">
        <v>2770</v>
      </c>
      <c r="E1677" s="2" t="s">
        <v>2636</v>
      </c>
      <c r="F1677" s="2" t="s">
        <v>2637</v>
      </c>
      <c r="G1677" s="2" t="s">
        <v>2546</v>
      </c>
      <c r="H1677">
        <v>204</v>
      </c>
    </row>
    <row r="1678" spans="1:8" hidden="1">
      <c r="A1678" s="2" t="s">
        <v>3025</v>
      </c>
      <c r="B1678">
        <v>2019</v>
      </c>
      <c r="C1678">
        <v>60300696</v>
      </c>
      <c r="D1678" s="2" t="s">
        <v>4611</v>
      </c>
      <c r="E1678" s="2" t="s">
        <v>5413</v>
      </c>
      <c r="F1678" s="2" t="s">
        <v>5414</v>
      </c>
      <c r="G1678" s="2" t="s">
        <v>2546</v>
      </c>
      <c r="H1678">
        <v>4</v>
      </c>
    </row>
    <row r="1679" spans="1:8" hidden="1">
      <c r="A1679" s="2" t="s">
        <v>3025</v>
      </c>
      <c r="B1679">
        <v>2019</v>
      </c>
      <c r="C1679">
        <v>60300851</v>
      </c>
      <c r="D1679" s="2" t="s">
        <v>4612</v>
      </c>
      <c r="E1679" s="2" t="s">
        <v>5415</v>
      </c>
      <c r="F1679" s="2" t="s">
        <v>5416</v>
      </c>
      <c r="G1679" s="2" t="s">
        <v>2546</v>
      </c>
      <c r="H1679">
        <v>2</v>
      </c>
    </row>
    <row r="1680" spans="1:8" hidden="1">
      <c r="A1680" s="2" t="s">
        <v>3025</v>
      </c>
      <c r="B1680">
        <v>2019</v>
      </c>
      <c r="C1680">
        <v>99106034</v>
      </c>
      <c r="D1680" s="2" t="s">
        <v>2773</v>
      </c>
      <c r="E1680" s="2" t="s">
        <v>5417</v>
      </c>
      <c r="F1680" s="2" t="s">
        <v>5399</v>
      </c>
      <c r="G1680" s="2" t="s">
        <v>2546</v>
      </c>
      <c r="H1680">
        <v>6</v>
      </c>
    </row>
    <row r="1681" spans="1:8" hidden="1">
      <c r="A1681" s="2" t="s">
        <v>3025</v>
      </c>
      <c r="B1681">
        <v>2019</v>
      </c>
      <c r="C1681">
        <v>99107522</v>
      </c>
      <c r="D1681" s="2" t="s">
        <v>4616</v>
      </c>
      <c r="E1681" s="2" t="s">
        <v>2642</v>
      </c>
      <c r="F1681" s="2" t="s">
        <v>5414</v>
      </c>
      <c r="G1681" s="2" t="s">
        <v>2546</v>
      </c>
      <c r="H1681">
        <v>98</v>
      </c>
    </row>
    <row r="1682" spans="1:8" hidden="1">
      <c r="A1682" s="2" t="s">
        <v>3025</v>
      </c>
      <c r="B1682">
        <v>2019</v>
      </c>
      <c r="C1682">
        <v>99103960</v>
      </c>
      <c r="D1682" s="2" t="s">
        <v>4619</v>
      </c>
      <c r="E1682" s="2" t="s">
        <v>2644</v>
      </c>
      <c r="F1682" s="2" t="s">
        <v>2645</v>
      </c>
      <c r="G1682" s="2" t="s">
        <v>2646</v>
      </c>
      <c r="H1682">
        <v>2</v>
      </c>
    </row>
    <row r="1683" spans="1:8" hidden="1">
      <c r="A1683" s="2" t="s">
        <v>3025</v>
      </c>
      <c r="B1683">
        <v>2019</v>
      </c>
      <c r="C1683">
        <v>99107472</v>
      </c>
      <c r="D1683" s="2" t="s">
        <v>2780</v>
      </c>
      <c r="E1683" s="2" t="s">
        <v>2648</v>
      </c>
      <c r="F1683" s="2" t="s">
        <v>2649</v>
      </c>
      <c r="G1683" s="2" t="s">
        <v>2646</v>
      </c>
      <c r="H1683">
        <v>765</v>
      </c>
    </row>
    <row r="1684" spans="1:8" hidden="1">
      <c r="A1684" s="2" t="s">
        <v>3025</v>
      </c>
      <c r="B1684">
        <v>2019</v>
      </c>
      <c r="C1684">
        <v>99106948</v>
      </c>
      <c r="D1684" s="2" t="s">
        <v>2783</v>
      </c>
      <c r="E1684" s="2" t="s">
        <v>2651</v>
      </c>
      <c r="F1684" s="2" t="s">
        <v>2403</v>
      </c>
      <c r="G1684" s="2" t="s">
        <v>2646</v>
      </c>
      <c r="H1684">
        <v>40</v>
      </c>
    </row>
    <row r="1685" spans="1:8" hidden="1">
      <c r="A1685" s="2" t="s">
        <v>3025</v>
      </c>
      <c r="B1685">
        <v>2019</v>
      </c>
      <c r="C1685">
        <v>99107016</v>
      </c>
      <c r="D1685" s="2" t="s">
        <v>2786</v>
      </c>
      <c r="E1685" s="2" t="s">
        <v>5418</v>
      </c>
      <c r="F1685" s="2" t="s">
        <v>5419</v>
      </c>
      <c r="G1685" s="2" t="s">
        <v>2646</v>
      </c>
      <c r="H1685">
        <v>19</v>
      </c>
    </row>
    <row r="1686" spans="1:8" hidden="1">
      <c r="A1686" s="2" t="s">
        <v>3025</v>
      </c>
      <c r="B1686">
        <v>2019</v>
      </c>
      <c r="C1686">
        <v>99104102</v>
      </c>
      <c r="D1686" s="2" t="s">
        <v>4625</v>
      </c>
      <c r="E1686" s="2" t="s">
        <v>2653</v>
      </c>
      <c r="F1686" s="2" t="s">
        <v>2654</v>
      </c>
      <c r="G1686" s="2" t="s">
        <v>2646</v>
      </c>
      <c r="H1686">
        <v>4</v>
      </c>
    </row>
    <row r="1687" spans="1:8" hidden="1">
      <c r="A1687" s="2" t="s">
        <v>3025</v>
      </c>
      <c r="B1687">
        <v>2019</v>
      </c>
      <c r="C1687">
        <v>99106194</v>
      </c>
      <c r="D1687" s="2" t="s">
        <v>4627</v>
      </c>
      <c r="E1687" s="2" t="s">
        <v>2657</v>
      </c>
      <c r="F1687" s="2" t="s">
        <v>3789</v>
      </c>
      <c r="G1687" s="2" t="s">
        <v>2646</v>
      </c>
      <c r="H1687">
        <v>21</v>
      </c>
    </row>
    <row r="1688" spans="1:8" hidden="1">
      <c r="A1688" s="2" t="s">
        <v>3025</v>
      </c>
      <c r="B1688">
        <v>2019</v>
      </c>
      <c r="C1688">
        <v>99107902</v>
      </c>
      <c r="D1688" s="2" t="s">
        <v>4630</v>
      </c>
      <c r="E1688" s="2" t="s">
        <v>2659</v>
      </c>
      <c r="F1688" s="2" t="s">
        <v>2660</v>
      </c>
      <c r="G1688" s="2" t="s">
        <v>2646</v>
      </c>
      <c r="H1688">
        <v>3</v>
      </c>
    </row>
    <row r="1689" spans="1:8" hidden="1">
      <c r="A1689" s="2" t="s">
        <v>3025</v>
      </c>
      <c r="B1689">
        <v>2019</v>
      </c>
      <c r="C1689">
        <v>99108549</v>
      </c>
      <c r="D1689" s="2" t="s">
        <v>2792</v>
      </c>
      <c r="E1689" s="2" t="s">
        <v>2662</v>
      </c>
      <c r="F1689" s="2" t="s">
        <v>2654</v>
      </c>
      <c r="G1689" s="2" t="s">
        <v>2646</v>
      </c>
      <c r="H1689">
        <v>3</v>
      </c>
    </row>
    <row r="1690" spans="1:8" hidden="1">
      <c r="A1690" s="2" t="s">
        <v>3025</v>
      </c>
      <c r="B1690">
        <v>2019</v>
      </c>
      <c r="C1690">
        <v>99105403</v>
      </c>
      <c r="D1690" s="2" t="s">
        <v>4632</v>
      </c>
      <c r="E1690" s="2" t="s">
        <v>2664</v>
      </c>
      <c r="F1690" s="2" t="s">
        <v>2665</v>
      </c>
      <c r="G1690" s="2" t="s">
        <v>2646</v>
      </c>
      <c r="H1690">
        <v>65</v>
      </c>
    </row>
    <row r="1691" spans="1:8" hidden="1">
      <c r="A1691" s="2" t="s">
        <v>3025</v>
      </c>
      <c r="B1691">
        <v>2019</v>
      </c>
      <c r="C1691">
        <v>99104605</v>
      </c>
      <c r="D1691" s="2" t="s">
        <v>2797</v>
      </c>
      <c r="E1691" s="2" t="s">
        <v>5420</v>
      </c>
      <c r="F1691" s="2" t="s">
        <v>2690</v>
      </c>
      <c r="G1691" s="2" t="s">
        <v>2646</v>
      </c>
      <c r="H1691">
        <v>6</v>
      </c>
    </row>
    <row r="1692" spans="1:8" hidden="1">
      <c r="A1692" s="2" t="s">
        <v>3025</v>
      </c>
      <c r="B1692">
        <v>2019</v>
      </c>
      <c r="C1692">
        <v>99105925</v>
      </c>
      <c r="D1692" s="2" t="s">
        <v>2800</v>
      </c>
      <c r="E1692" s="2" t="s">
        <v>5420</v>
      </c>
      <c r="F1692" s="2" t="s">
        <v>2690</v>
      </c>
      <c r="G1692" s="2" t="s">
        <v>2646</v>
      </c>
      <c r="H1692">
        <v>4</v>
      </c>
    </row>
    <row r="1693" spans="1:8" hidden="1">
      <c r="A1693" s="2" t="s">
        <v>3025</v>
      </c>
      <c r="B1693">
        <v>2019</v>
      </c>
      <c r="C1693">
        <v>99107365</v>
      </c>
      <c r="D1693" s="2" t="s">
        <v>4633</v>
      </c>
      <c r="E1693" s="2" t="s">
        <v>5421</v>
      </c>
      <c r="F1693" s="2" t="s">
        <v>2668</v>
      </c>
      <c r="G1693" s="2" t="s">
        <v>2646</v>
      </c>
      <c r="H1693">
        <v>6</v>
      </c>
    </row>
    <row r="1694" spans="1:8" hidden="1">
      <c r="A1694" s="2" t="s">
        <v>3025</v>
      </c>
      <c r="B1694">
        <v>2019</v>
      </c>
      <c r="C1694">
        <v>99107054</v>
      </c>
      <c r="D1694" s="2" t="s">
        <v>4636</v>
      </c>
      <c r="E1694" s="2" t="s">
        <v>2673</v>
      </c>
      <c r="F1694" s="2" t="s">
        <v>2674</v>
      </c>
      <c r="G1694" s="2" t="s">
        <v>2646</v>
      </c>
      <c r="H1694">
        <v>13</v>
      </c>
    </row>
    <row r="1695" spans="1:8" hidden="1">
      <c r="A1695" s="2" t="s">
        <v>3025</v>
      </c>
      <c r="B1695">
        <v>2019</v>
      </c>
      <c r="C1695">
        <v>99106381</v>
      </c>
      <c r="D1695" s="2" t="s">
        <v>4637</v>
      </c>
      <c r="E1695" s="2" t="s">
        <v>5422</v>
      </c>
      <c r="F1695" s="2" t="s">
        <v>2668</v>
      </c>
      <c r="G1695" s="2" t="s">
        <v>2646</v>
      </c>
      <c r="H1695">
        <v>1</v>
      </c>
    </row>
    <row r="1696" spans="1:8" hidden="1">
      <c r="A1696" s="2" t="s">
        <v>3025</v>
      </c>
      <c r="B1696">
        <v>2019</v>
      </c>
      <c r="C1696">
        <v>99107743</v>
      </c>
      <c r="D1696" s="2" t="s">
        <v>4638</v>
      </c>
      <c r="E1696" s="2" t="s">
        <v>5423</v>
      </c>
      <c r="F1696" s="2" t="s">
        <v>837</v>
      </c>
      <c r="G1696" s="2" t="s">
        <v>2646</v>
      </c>
      <c r="H1696">
        <v>4</v>
      </c>
    </row>
    <row r="1697" spans="1:8" hidden="1">
      <c r="A1697" s="2" t="s">
        <v>3025</v>
      </c>
      <c r="B1697">
        <v>2019</v>
      </c>
      <c r="C1697">
        <v>99108107</v>
      </c>
      <c r="D1697" s="2" t="s">
        <v>4640</v>
      </c>
      <c r="E1697" s="2" t="s">
        <v>5424</v>
      </c>
      <c r="F1697" s="2" t="s">
        <v>5425</v>
      </c>
      <c r="G1697" s="2" t="s">
        <v>2646</v>
      </c>
      <c r="H1697">
        <v>1</v>
      </c>
    </row>
    <row r="1698" spans="1:8" hidden="1">
      <c r="A1698" s="2" t="s">
        <v>3025</v>
      </c>
      <c r="B1698">
        <v>2019</v>
      </c>
      <c r="C1698">
        <v>99108547</v>
      </c>
      <c r="D1698" s="2" t="s">
        <v>4641</v>
      </c>
      <c r="E1698" s="2" t="s">
        <v>5426</v>
      </c>
      <c r="F1698" s="2" t="s">
        <v>5427</v>
      </c>
      <c r="G1698" s="2" t="s">
        <v>2646</v>
      </c>
      <c r="H1698">
        <v>3</v>
      </c>
    </row>
    <row r="1699" spans="1:8" hidden="1">
      <c r="A1699" s="2" t="s">
        <v>3025</v>
      </c>
      <c r="B1699">
        <v>2019</v>
      </c>
      <c r="C1699">
        <v>99114520</v>
      </c>
      <c r="D1699" s="2" t="s">
        <v>2811</v>
      </c>
      <c r="E1699" s="2" t="s">
        <v>5428</v>
      </c>
      <c r="F1699" s="2" t="s">
        <v>2733</v>
      </c>
      <c r="G1699" s="2" t="s">
        <v>2646</v>
      </c>
      <c r="H1699">
        <v>2</v>
      </c>
    </row>
    <row r="1700" spans="1:8" hidden="1">
      <c r="A1700" s="2" t="s">
        <v>3025</v>
      </c>
      <c r="B1700">
        <v>2019</v>
      </c>
      <c r="C1700">
        <v>99107401</v>
      </c>
      <c r="D1700" s="2" t="s">
        <v>4644</v>
      </c>
      <c r="E1700" s="2" t="s">
        <v>5429</v>
      </c>
      <c r="F1700" s="2" t="s">
        <v>2713</v>
      </c>
      <c r="G1700" s="2" t="s">
        <v>2646</v>
      </c>
      <c r="H1700">
        <v>3</v>
      </c>
    </row>
    <row r="1701" spans="1:8" hidden="1">
      <c r="A1701" s="2" t="s">
        <v>3025</v>
      </c>
      <c r="B1701">
        <v>2019</v>
      </c>
      <c r="C1701">
        <v>99108583</v>
      </c>
      <c r="D1701" s="2" t="s">
        <v>4647</v>
      </c>
      <c r="E1701" s="2" t="s">
        <v>5430</v>
      </c>
      <c r="F1701" s="2" t="s">
        <v>5431</v>
      </c>
      <c r="G1701" s="2" t="s">
        <v>2646</v>
      </c>
      <c r="H1701">
        <v>3</v>
      </c>
    </row>
    <row r="1702" spans="1:8" hidden="1">
      <c r="A1702" s="2" t="s">
        <v>3025</v>
      </c>
      <c r="B1702">
        <v>2019</v>
      </c>
      <c r="C1702">
        <v>99105817</v>
      </c>
      <c r="D1702" s="2" t="s">
        <v>4650</v>
      </c>
      <c r="E1702" s="2" t="s">
        <v>2681</v>
      </c>
      <c r="F1702" s="2" t="s">
        <v>2682</v>
      </c>
      <c r="G1702" s="2" t="s">
        <v>2646</v>
      </c>
      <c r="H1702">
        <v>1</v>
      </c>
    </row>
    <row r="1703" spans="1:8" hidden="1">
      <c r="A1703" s="2" t="s">
        <v>3025</v>
      </c>
      <c r="B1703">
        <v>2019</v>
      </c>
      <c r="C1703">
        <v>99104640</v>
      </c>
      <c r="D1703" s="2" t="s">
        <v>2814</v>
      </c>
      <c r="E1703" s="2" t="s">
        <v>5432</v>
      </c>
      <c r="F1703" s="2" t="s">
        <v>2690</v>
      </c>
      <c r="G1703" s="2" t="s">
        <v>2646</v>
      </c>
      <c r="H1703">
        <v>3</v>
      </c>
    </row>
    <row r="1704" spans="1:8" hidden="1">
      <c r="A1704" s="2" t="s">
        <v>3025</v>
      </c>
      <c r="B1704">
        <v>2019</v>
      </c>
      <c r="C1704">
        <v>99106439</v>
      </c>
      <c r="D1704" s="2" t="s">
        <v>4654</v>
      </c>
      <c r="E1704" s="2" t="s">
        <v>5433</v>
      </c>
      <c r="F1704" s="2" t="s">
        <v>5434</v>
      </c>
      <c r="G1704" s="2" t="s">
        <v>2646</v>
      </c>
      <c r="H1704">
        <v>2</v>
      </c>
    </row>
    <row r="1705" spans="1:8" hidden="1">
      <c r="A1705" s="2" t="s">
        <v>3025</v>
      </c>
      <c r="B1705">
        <v>2019</v>
      </c>
      <c r="C1705">
        <v>99104679</v>
      </c>
      <c r="D1705" s="2" t="s">
        <v>4657</v>
      </c>
      <c r="E1705" s="2" t="s">
        <v>2684</v>
      </c>
      <c r="F1705" s="2" t="s">
        <v>2685</v>
      </c>
      <c r="G1705" s="2" t="s">
        <v>2646</v>
      </c>
      <c r="H1705">
        <v>2</v>
      </c>
    </row>
    <row r="1706" spans="1:8" hidden="1">
      <c r="A1706" s="2" t="s">
        <v>3025</v>
      </c>
      <c r="B1706">
        <v>2019</v>
      </c>
      <c r="C1706">
        <v>99108205</v>
      </c>
      <c r="D1706" s="2" t="s">
        <v>4659</v>
      </c>
      <c r="E1706" s="2" t="s">
        <v>5435</v>
      </c>
      <c r="F1706" s="2" t="s">
        <v>5119</v>
      </c>
      <c r="G1706" s="2" t="s">
        <v>2646</v>
      </c>
      <c r="H1706">
        <v>2</v>
      </c>
    </row>
    <row r="1707" spans="1:8" hidden="1">
      <c r="A1707" s="2" t="s">
        <v>3025</v>
      </c>
      <c r="B1707">
        <v>2019</v>
      </c>
      <c r="C1707">
        <v>99107062</v>
      </c>
      <c r="D1707" s="2" t="s">
        <v>2817</v>
      </c>
      <c r="E1707" s="2" t="s">
        <v>2689</v>
      </c>
      <c r="F1707" s="2" t="s">
        <v>2690</v>
      </c>
      <c r="G1707" s="2" t="s">
        <v>2646</v>
      </c>
      <c r="H1707">
        <v>2644</v>
      </c>
    </row>
    <row r="1708" spans="1:8" hidden="1">
      <c r="A1708" s="2" t="s">
        <v>3025</v>
      </c>
      <c r="B1708">
        <v>2019</v>
      </c>
      <c r="C1708">
        <v>99107463</v>
      </c>
      <c r="D1708" s="2" t="s">
        <v>4660</v>
      </c>
      <c r="E1708" s="2" t="s">
        <v>2695</v>
      </c>
      <c r="F1708" s="2" t="s">
        <v>2696</v>
      </c>
      <c r="G1708" s="2" t="s">
        <v>2646</v>
      </c>
      <c r="H1708">
        <v>17</v>
      </c>
    </row>
    <row r="1709" spans="1:8" hidden="1">
      <c r="A1709" s="2" t="s">
        <v>3025</v>
      </c>
      <c r="B1709">
        <v>2019</v>
      </c>
      <c r="C1709">
        <v>99109358</v>
      </c>
      <c r="D1709" s="2" t="s">
        <v>2822</v>
      </c>
      <c r="E1709" s="2" t="s">
        <v>5436</v>
      </c>
      <c r="F1709" s="2" t="s">
        <v>5437</v>
      </c>
      <c r="G1709" s="2" t="s">
        <v>2646</v>
      </c>
      <c r="H1709">
        <v>21</v>
      </c>
    </row>
    <row r="1710" spans="1:8" hidden="1">
      <c r="A1710" s="2" t="s">
        <v>3025</v>
      </c>
      <c r="B1710">
        <v>2019</v>
      </c>
      <c r="C1710">
        <v>99107069</v>
      </c>
      <c r="D1710" s="2" t="s">
        <v>2824</v>
      </c>
      <c r="E1710" s="2" t="s">
        <v>2698</v>
      </c>
      <c r="F1710" s="2" t="s">
        <v>2699</v>
      </c>
      <c r="G1710" s="2" t="s">
        <v>2646</v>
      </c>
      <c r="H1710">
        <v>13</v>
      </c>
    </row>
    <row r="1711" spans="1:8" hidden="1">
      <c r="A1711" s="2" t="s">
        <v>3025</v>
      </c>
      <c r="B1711">
        <v>2019</v>
      </c>
      <c r="C1711">
        <v>33907899</v>
      </c>
      <c r="D1711" s="2" t="s">
        <v>2827</v>
      </c>
      <c r="E1711" s="2" t="s">
        <v>2704</v>
      </c>
      <c r="F1711" s="2" t="s">
        <v>2705</v>
      </c>
      <c r="G1711" s="2" t="s">
        <v>2646</v>
      </c>
      <c r="H1711">
        <v>7</v>
      </c>
    </row>
    <row r="1712" spans="1:8" hidden="1">
      <c r="A1712" s="2" t="s">
        <v>3025</v>
      </c>
      <c r="B1712">
        <v>2019</v>
      </c>
      <c r="C1712">
        <v>33908838</v>
      </c>
      <c r="D1712" s="2" t="s">
        <v>4666</v>
      </c>
      <c r="E1712" s="2" t="s">
        <v>5438</v>
      </c>
      <c r="F1712" s="2" t="s">
        <v>2690</v>
      </c>
      <c r="G1712" s="2" t="s">
        <v>2646</v>
      </c>
      <c r="H1712">
        <v>25</v>
      </c>
    </row>
    <row r="1713" spans="1:8" hidden="1">
      <c r="A1713" s="2" t="s">
        <v>3025</v>
      </c>
      <c r="B1713">
        <v>2019</v>
      </c>
      <c r="C1713">
        <v>33903743</v>
      </c>
      <c r="D1713" s="2" t="s">
        <v>2834</v>
      </c>
      <c r="E1713" s="2" t="s">
        <v>2709</v>
      </c>
      <c r="F1713" s="2" t="s">
        <v>2710</v>
      </c>
      <c r="G1713" s="2" t="s">
        <v>2646</v>
      </c>
      <c r="H1713">
        <v>14</v>
      </c>
    </row>
    <row r="1714" spans="1:8" hidden="1">
      <c r="A1714" s="2" t="s">
        <v>3025</v>
      </c>
      <c r="B1714">
        <v>2019</v>
      </c>
      <c r="C1714">
        <v>33909782</v>
      </c>
      <c r="D1714" s="2" t="s">
        <v>4671</v>
      </c>
      <c r="E1714" s="2" t="s">
        <v>5439</v>
      </c>
      <c r="F1714" s="2" t="s">
        <v>5440</v>
      </c>
      <c r="G1714" s="2" t="s">
        <v>2646</v>
      </c>
      <c r="H1714">
        <v>3</v>
      </c>
    </row>
    <row r="1715" spans="1:8" hidden="1">
      <c r="A1715" s="2" t="s">
        <v>3025</v>
      </c>
      <c r="B1715">
        <v>2019</v>
      </c>
      <c r="C1715">
        <v>33908596</v>
      </c>
      <c r="D1715" s="2" t="s">
        <v>4671</v>
      </c>
      <c r="E1715" s="2" t="s">
        <v>2712</v>
      </c>
      <c r="F1715" s="2" t="s">
        <v>2713</v>
      </c>
      <c r="G1715" s="2" t="s">
        <v>2646</v>
      </c>
      <c r="H1715">
        <v>16</v>
      </c>
    </row>
    <row r="1716" spans="1:8" hidden="1">
      <c r="A1716" s="2" t="s">
        <v>3025</v>
      </c>
      <c r="B1716">
        <v>2019</v>
      </c>
      <c r="C1716">
        <v>33906949</v>
      </c>
      <c r="D1716" s="2" t="s">
        <v>4673</v>
      </c>
      <c r="E1716" s="2" t="s">
        <v>5441</v>
      </c>
      <c r="F1716" s="2" t="s">
        <v>3789</v>
      </c>
      <c r="G1716" s="2" t="s">
        <v>2646</v>
      </c>
      <c r="H1716">
        <v>1</v>
      </c>
    </row>
    <row r="1717" spans="1:8" hidden="1">
      <c r="A1717" s="2" t="s">
        <v>3025</v>
      </c>
      <c r="B1717">
        <v>2019</v>
      </c>
      <c r="C1717">
        <v>33904626</v>
      </c>
      <c r="D1717" s="2" t="s">
        <v>5161</v>
      </c>
      <c r="E1717" s="2" t="s">
        <v>5442</v>
      </c>
      <c r="F1717" s="2" t="s">
        <v>2847</v>
      </c>
      <c r="G1717" s="2" t="s">
        <v>2646</v>
      </c>
      <c r="H1717">
        <v>43</v>
      </c>
    </row>
    <row r="1718" spans="1:8" hidden="1">
      <c r="A1718" s="2" t="s">
        <v>3025</v>
      </c>
      <c r="B1718">
        <v>2019</v>
      </c>
      <c r="C1718">
        <v>33900732</v>
      </c>
      <c r="D1718" s="2" t="s">
        <v>5163</v>
      </c>
      <c r="E1718" s="2" t="s">
        <v>5443</v>
      </c>
      <c r="F1718" s="2" t="s">
        <v>2718</v>
      </c>
      <c r="G1718" s="2" t="s">
        <v>2646</v>
      </c>
      <c r="H1718">
        <v>16</v>
      </c>
    </row>
    <row r="1719" spans="1:8" hidden="1">
      <c r="A1719" s="2" t="s">
        <v>3025</v>
      </c>
      <c r="B1719">
        <v>2019</v>
      </c>
      <c r="C1719">
        <v>33907555</v>
      </c>
      <c r="D1719" s="2" t="s">
        <v>4677</v>
      </c>
      <c r="E1719" s="2" t="s">
        <v>5444</v>
      </c>
      <c r="F1719" s="2" t="s">
        <v>2721</v>
      </c>
      <c r="G1719" s="2" t="s">
        <v>2646</v>
      </c>
      <c r="H1719">
        <v>2</v>
      </c>
    </row>
    <row r="1720" spans="1:8" hidden="1">
      <c r="A1720" s="2" t="s">
        <v>3025</v>
      </c>
      <c r="B1720">
        <v>2019</v>
      </c>
      <c r="C1720">
        <v>33903050</v>
      </c>
      <c r="D1720" s="2" t="s">
        <v>2842</v>
      </c>
      <c r="E1720" s="2" t="s">
        <v>2723</v>
      </c>
      <c r="F1720" s="2" t="s">
        <v>2724</v>
      </c>
      <c r="G1720" s="2" t="s">
        <v>2646</v>
      </c>
      <c r="H1720">
        <v>1</v>
      </c>
    </row>
    <row r="1721" spans="1:8" hidden="1">
      <c r="A1721" s="2" t="s">
        <v>3025</v>
      </c>
      <c r="B1721">
        <v>2019</v>
      </c>
      <c r="C1721">
        <v>33908953</v>
      </c>
      <c r="D1721" s="2" t="s">
        <v>2845</v>
      </c>
      <c r="E1721" s="2" t="s">
        <v>5445</v>
      </c>
      <c r="F1721" s="2" t="s">
        <v>2682</v>
      </c>
      <c r="G1721" s="2" t="s">
        <v>2646</v>
      </c>
      <c r="H1721">
        <v>1</v>
      </c>
    </row>
    <row r="1722" spans="1:8" hidden="1">
      <c r="A1722" s="2" t="s">
        <v>3025</v>
      </c>
      <c r="B1722">
        <v>2019</v>
      </c>
      <c r="C1722">
        <v>33908626</v>
      </c>
      <c r="D1722" s="2" t="s">
        <v>2848</v>
      </c>
      <c r="E1722" s="2" t="s">
        <v>2727</v>
      </c>
      <c r="F1722" s="2" t="s">
        <v>1975</v>
      </c>
      <c r="G1722" s="2" t="s">
        <v>2646</v>
      </c>
      <c r="H1722">
        <v>4</v>
      </c>
    </row>
    <row r="1723" spans="1:8" hidden="1">
      <c r="A1723" s="2" t="s">
        <v>3025</v>
      </c>
      <c r="B1723">
        <v>2019</v>
      </c>
      <c r="C1723">
        <v>33907913</v>
      </c>
      <c r="D1723" s="2" t="s">
        <v>2854</v>
      </c>
      <c r="E1723" s="2" t="s">
        <v>2729</v>
      </c>
      <c r="F1723" s="2" t="s">
        <v>2730</v>
      </c>
      <c r="G1723" s="2" t="s">
        <v>2646</v>
      </c>
      <c r="H1723">
        <v>5</v>
      </c>
    </row>
    <row r="1724" spans="1:8" hidden="1">
      <c r="A1724" s="2" t="s">
        <v>3025</v>
      </c>
      <c r="B1724">
        <v>2019</v>
      </c>
      <c r="C1724">
        <v>33907085</v>
      </c>
      <c r="D1724" s="2" t="s">
        <v>4682</v>
      </c>
      <c r="E1724" s="2" t="s">
        <v>5446</v>
      </c>
      <c r="F1724" s="2" t="s">
        <v>2668</v>
      </c>
      <c r="G1724" s="2" t="s">
        <v>2646</v>
      </c>
      <c r="H1724">
        <v>8</v>
      </c>
    </row>
    <row r="1725" spans="1:8" hidden="1">
      <c r="A1725" s="2" t="s">
        <v>3025</v>
      </c>
      <c r="B1725">
        <v>2019</v>
      </c>
      <c r="C1725">
        <v>33906644</v>
      </c>
      <c r="D1725" s="2" t="s">
        <v>2857</v>
      </c>
      <c r="E1725" s="2" t="s">
        <v>2732</v>
      </c>
      <c r="F1725" s="2" t="s">
        <v>2733</v>
      </c>
      <c r="G1725" s="2" t="s">
        <v>2646</v>
      </c>
      <c r="H1725">
        <v>22</v>
      </c>
    </row>
    <row r="1726" spans="1:8" hidden="1">
      <c r="A1726" s="2" t="s">
        <v>3025</v>
      </c>
      <c r="B1726">
        <v>2019</v>
      </c>
      <c r="C1726">
        <v>15424603</v>
      </c>
      <c r="D1726" s="2"/>
      <c r="E1726" s="2" t="s">
        <v>2735</v>
      </c>
      <c r="F1726" s="2" t="s">
        <v>2736</v>
      </c>
      <c r="G1726" s="2" t="s">
        <v>2646</v>
      </c>
      <c r="H1726">
        <v>5</v>
      </c>
    </row>
    <row r="1727" spans="1:8" hidden="1">
      <c r="A1727" s="2" t="s">
        <v>3025</v>
      </c>
      <c r="B1727">
        <v>2019</v>
      </c>
      <c r="C1727">
        <v>15423729</v>
      </c>
      <c r="D1727" s="2"/>
      <c r="E1727" s="2" t="s">
        <v>5447</v>
      </c>
      <c r="F1727" s="2" t="s">
        <v>5448</v>
      </c>
      <c r="G1727" s="2" t="s">
        <v>2646</v>
      </c>
      <c r="H1727">
        <v>7</v>
      </c>
    </row>
    <row r="1728" spans="1:8" hidden="1">
      <c r="A1728" s="2" t="s">
        <v>3025</v>
      </c>
      <c r="B1728">
        <v>2019</v>
      </c>
      <c r="C1728">
        <v>15415457</v>
      </c>
      <c r="D1728" s="2" t="s">
        <v>4589</v>
      </c>
      <c r="E1728" s="2" t="s">
        <v>5449</v>
      </c>
      <c r="F1728" s="2" t="s">
        <v>4618</v>
      </c>
      <c r="G1728" s="2" t="s">
        <v>2646</v>
      </c>
      <c r="H1728">
        <v>5</v>
      </c>
    </row>
    <row r="1729" spans="1:8" hidden="1">
      <c r="A1729" s="2" t="s">
        <v>3025</v>
      </c>
      <c r="B1729">
        <v>2019</v>
      </c>
      <c r="C1729">
        <v>15414431</v>
      </c>
      <c r="D1729" s="2" t="s">
        <v>2737</v>
      </c>
      <c r="E1729" s="2" t="s">
        <v>5450</v>
      </c>
      <c r="F1729" s="2" t="s">
        <v>3789</v>
      </c>
      <c r="G1729" s="2" t="s">
        <v>2646</v>
      </c>
      <c r="H1729">
        <v>32</v>
      </c>
    </row>
    <row r="1730" spans="1:8" hidden="1">
      <c r="A1730" s="2" t="s">
        <v>3025</v>
      </c>
      <c r="B1730">
        <v>2019</v>
      </c>
      <c r="C1730">
        <v>60300981</v>
      </c>
      <c r="D1730" s="2" t="s">
        <v>4592</v>
      </c>
      <c r="E1730" s="2" t="s">
        <v>5451</v>
      </c>
      <c r="F1730" s="2" t="s">
        <v>932</v>
      </c>
      <c r="G1730" s="2" t="s">
        <v>2741</v>
      </c>
      <c r="H1730">
        <v>1</v>
      </c>
    </row>
    <row r="1731" spans="1:8" hidden="1">
      <c r="A1731" s="2" t="s">
        <v>3025</v>
      </c>
      <c r="B1731">
        <v>2019</v>
      </c>
      <c r="C1731">
        <v>60301079</v>
      </c>
      <c r="D1731" s="2" t="s">
        <v>2742</v>
      </c>
      <c r="E1731" s="2" t="s">
        <v>5452</v>
      </c>
      <c r="F1731" s="2" t="s">
        <v>2744</v>
      </c>
      <c r="G1731" s="2" t="s">
        <v>2741</v>
      </c>
      <c r="H1731">
        <v>11</v>
      </c>
    </row>
    <row r="1732" spans="1:8" hidden="1">
      <c r="A1732" s="2" t="s">
        <v>3025</v>
      </c>
      <c r="B1732">
        <v>2019</v>
      </c>
      <c r="C1732">
        <v>60300994</v>
      </c>
      <c r="D1732" s="2" t="s">
        <v>2745</v>
      </c>
      <c r="E1732" s="2" t="s">
        <v>2746</v>
      </c>
      <c r="F1732" s="2" t="s">
        <v>2747</v>
      </c>
      <c r="G1732" s="2" t="s">
        <v>2741</v>
      </c>
      <c r="H1732">
        <v>13</v>
      </c>
    </row>
    <row r="1733" spans="1:8" hidden="1">
      <c r="A1733" s="2" t="s">
        <v>3025</v>
      </c>
      <c r="B1733">
        <v>2019</v>
      </c>
      <c r="C1733">
        <v>60300781</v>
      </c>
      <c r="D1733" s="2" t="s">
        <v>2751</v>
      </c>
      <c r="E1733" s="2" t="s">
        <v>2752</v>
      </c>
      <c r="F1733" s="2" t="s">
        <v>2753</v>
      </c>
      <c r="G1733" s="2" t="s">
        <v>2741</v>
      </c>
      <c r="H1733">
        <v>3</v>
      </c>
    </row>
    <row r="1734" spans="1:8" hidden="1">
      <c r="A1734" s="2" t="s">
        <v>3025</v>
      </c>
      <c r="B1734">
        <v>2019</v>
      </c>
      <c r="C1734">
        <v>60333217</v>
      </c>
      <c r="D1734" s="2" t="s">
        <v>2754</v>
      </c>
      <c r="E1734" s="2" t="s">
        <v>2755</v>
      </c>
      <c r="F1734" s="2" t="s">
        <v>2756</v>
      </c>
      <c r="G1734" s="2" t="s">
        <v>2741</v>
      </c>
      <c r="H1734">
        <v>12551</v>
      </c>
    </row>
    <row r="1735" spans="1:8" hidden="1">
      <c r="A1735" s="2" t="s">
        <v>3025</v>
      </c>
      <c r="B1735">
        <v>2019</v>
      </c>
      <c r="C1735">
        <v>60300884</v>
      </c>
      <c r="D1735" s="2" t="s">
        <v>4598</v>
      </c>
      <c r="E1735" s="2" t="s">
        <v>2759</v>
      </c>
      <c r="F1735" s="2" t="s">
        <v>2760</v>
      </c>
      <c r="G1735" s="2" t="s">
        <v>2741</v>
      </c>
      <c r="H1735">
        <v>1</v>
      </c>
    </row>
    <row r="1736" spans="1:8" hidden="1">
      <c r="A1736" s="2" t="s">
        <v>3025</v>
      </c>
      <c r="B1736">
        <v>2019</v>
      </c>
      <c r="C1736">
        <v>60301051</v>
      </c>
      <c r="D1736" s="2" t="s">
        <v>2761</v>
      </c>
      <c r="E1736" s="2" t="s">
        <v>2762</v>
      </c>
      <c r="F1736" s="2" t="s">
        <v>2763</v>
      </c>
      <c r="G1736" s="2" t="s">
        <v>2741</v>
      </c>
      <c r="H1736">
        <v>23</v>
      </c>
    </row>
    <row r="1737" spans="1:8" hidden="1">
      <c r="A1737" s="2" t="s">
        <v>3025</v>
      </c>
      <c r="B1737">
        <v>2019</v>
      </c>
      <c r="C1737">
        <v>60300926</v>
      </c>
      <c r="D1737" s="2" t="s">
        <v>4602</v>
      </c>
      <c r="E1737" s="2" t="s">
        <v>5453</v>
      </c>
      <c r="F1737" s="2" t="s">
        <v>1598</v>
      </c>
      <c r="G1737" s="2" t="s">
        <v>2741</v>
      </c>
      <c r="H1737">
        <v>4</v>
      </c>
    </row>
    <row r="1738" spans="1:8" hidden="1">
      <c r="A1738" s="2" t="s">
        <v>3025</v>
      </c>
      <c r="B1738">
        <v>2019</v>
      </c>
      <c r="C1738">
        <v>60300728</v>
      </c>
      <c r="D1738" s="2" t="s">
        <v>4604</v>
      </c>
      <c r="E1738" s="2" t="s">
        <v>5454</v>
      </c>
      <c r="F1738" s="2" t="s">
        <v>5455</v>
      </c>
      <c r="G1738" s="2" t="s">
        <v>2741</v>
      </c>
      <c r="H1738">
        <v>2</v>
      </c>
    </row>
    <row r="1739" spans="1:8" hidden="1">
      <c r="A1739" s="2" t="s">
        <v>3025</v>
      </c>
      <c r="B1739">
        <v>2019</v>
      </c>
      <c r="C1739">
        <v>60301029</v>
      </c>
      <c r="D1739" s="2" t="s">
        <v>4606</v>
      </c>
      <c r="E1739" s="2" t="s">
        <v>2765</v>
      </c>
      <c r="F1739" s="2" t="s">
        <v>2766</v>
      </c>
      <c r="G1739" s="2" t="s">
        <v>2741</v>
      </c>
      <c r="H1739">
        <v>5</v>
      </c>
    </row>
    <row r="1740" spans="1:8" hidden="1">
      <c r="A1740" s="2" t="s">
        <v>3025</v>
      </c>
      <c r="B1740">
        <v>2019</v>
      </c>
      <c r="C1740">
        <v>60300651</v>
      </c>
      <c r="D1740" s="2" t="s">
        <v>2770</v>
      </c>
      <c r="E1740" s="2" t="s">
        <v>2771</v>
      </c>
      <c r="F1740" s="2" t="s">
        <v>2772</v>
      </c>
      <c r="G1740" s="2" t="s">
        <v>2741</v>
      </c>
      <c r="H1740">
        <v>2</v>
      </c>
    </row>
    <row r="1741" spans="1:8" hidden="1">
      <c r="A1741" s="2" t="s">
        <v>3025</v>
      </c>
      <c r="B1741">
        <v>2019</v>
      </c>
      <c r="C1741">
        <v>60300696</v>
      </c>
      <c r="D1741" s="2" t="s">
        <v>4611</v>
      </c>
      <c r="E1741" s="2" t="s">
        <v>5456</v>
      </c>
      <c r="F1741" s="2" t="s">
        <v>5457</v>
      </c>
      <c r="G1741" s="2" t="s">
        <v>2741</v>
      </c>
      <c r="H1741">
        <v>4</v>
      </c>
    </row>
    <row r="1742" spans="1:8" hidden="1">
      <c r="A1742" s="2" t="s">
        <v>3025</v>
      </c>
      <c r="B1742">
        <v>2019</v>
      </c>
      <c r="C1742">
        <v>60300851</v>
      </c>
      <c r="D1742" s="2" t="s">
        <v>4612</v>
      </c>
      <c r="E1742" s="2" t="s">
        <v>5458</v>
      </c>
      <c r="F1742" s="2" t="s">
        <v>5459</v>
      </c>
      <c r="G1742" s="2" t="s">
        <v>2741</v>
      </c>
      <c r="H1742">
        <v>1</v>
      </c>
    </row>
    <row r="1743" spans="1:8" hidden="1">
      <c r="A1743" s="2" t="s">
        <v>3025</v>
      </c>
      <c r="B1743">
        <v>2019</v>
      </c>
      <c r="C1743">
        <v>99106034</v>
      </c>
      <c r="D1743" s="2" t="s">
        <v>2773</v>
      </c>
      <c r="E1743" s="2" t="s">
        <v>5460</v>
      </c>
      <c r="F1743" s="2" t="s">
        <v>2775</v>
      </c>
      <c r="G1743" s="2" t="s">
        <v>2776</v>
      </c>
      <c r="H1743">
        <v>8</v>
      </c>
    </row>
    <row r="1744" spans="1:8" hidden="1">
      <c r="A1744" s="2" t="s">
        <v>3025</v>
      </c>
      <c r="B1744">
        <v>2019</v>
      </c>
      <c r="C1744">
        <v>99107522</v>
      </c>
      <c r="D1744" s="2" t="s">
        <v>4616</v>
      </c>
      <c r="E1744" s="2" t="s">
        <v>5461</v>
      </c>
      <c r="F1744" s="2" t="s">
        <v>5462</v>
      </c>
      <c r="G1744" s="2" t="s">
        <v>2776</v>
      </c>
      <c r="H1744">
        <v>9</v>
      </c>
    </row>
    <row r="1745" spans="1:8" hidden="1">
      <c r="A1745" s="2" t="s">
        <v>3025</v>
      </c>
      <c r="B1745">
        <v>2019</v>
      </c>
      <c r="C1745">
        <v>99103960</v>
      </c>
      <c r="D1745" s="2" t="s">
        <v>4619</v>
      </c>
      <c r="E1745" s="2" t="s">
        <v>5463</v>
      </c>
      <c r="F1745" s="2" t="s">
        <v>5464</v>
      </c>
      <c r="G1745" s="2" t="s">
        <v>2776</v>
      </c>
      <c r="H1745">
        <v>4</v>
      </c>
    </row>
    <row r="1746" spans="1:8" hidden="1">
      <c r="A1746" s="2" t="s">
        <v>3025</v>
      </c>
      <c r="B1746">
        <v>2019</v>
      </c>
      <c r="C1746">
        <v>99107472</v>
      </c>
      <c r="D1746" s="2" t="s">
        <v>2780</v>
      </c>
      <c r="E1746" s="2" t="s">
        <v>2781</v>
      </c>
      <c r="F1746" s="2" t="s">
        <v>2782</v>
      </c>
      <c r="G1746" s="2" t="s">
        <v>2776</v>
      </c>
      <c r="H1746">
        <v>2</v>
      </c>
    </row>
    <row r="1747" spans="1:8" hidden="1">
      <c r="A1747" s="2" t="s">
        <v>3025</v>
      </c>
      <c r="B1747">
        <v>2019</v>
      </c>
      <c r="C1747">
        <v>99106948</v>
      </c>
      <c r="D1747" s="2" t="s">
        <v>2783</v>
      </c>
      <c r="E1747" s="2" t="s">
        <v>2784</v>
      </c>
      <c r="F1747" s="2" t="s">
        <v>2785</v>
      </c>
      <c r="G1747" s="2" t="s">
        <v>2776</v>
      </c>
      <c r="H1747">
        <v>3</v>
      </c>
    </row>
    <row r="1748" spans="1:8" hidden="1">
      <c r="A1748" s="2" t="s">
        <v>3025</v>
      </c>
      <c r="B1748">
        <v>2019</v>
      </c>
      <c r="C1748">
        <v>99107016</v>
      </c>
      <c r="D1748" s="2" t="s">
        <v>2786</v>
      </c>
      <c r="E1748" s="2" t="s">
        <v>2787</v>
      </c>
      <c r="F1748" s="2" t="s">
        <v>2788</v>
      </c>
      <c r="G1748" s="2" t="s">
        <v>2776</v>
      </c>
      <c r="H1748">
        <v>8</v>
      </c>
    </row>
    <row r="1749" spans="1:8" hidden="1">
      <c r="A1749" s="2" t="s">
        <v>3025</v>
      </c>
      <c r="B1749">
        <v>2019</v>
      </c>
      <c r="C1749">
        <v>99104102</v>
      </c>
      <c r="D1749" s="2" t="s">
        <v>4625</v>
      </c>
      <c r="E1749" s="2" t="s">
        <v>5465</v>
      </c>
      <c r="F1749" s="2" t="s">
        <v>5466</v>
      </c>
      <c r="G1749" s="2" t="s">
        <v>2776</v>
      </c>
      <c r="H1749">
        <v>5</v>
      </c>
    </row>
    <row r="1750" spans="1:8" hidden="1">
      <c r="A1750" s="2" t="s">
        <v>3025</v>
      </c>
      <c r="B1750">
        <v>2019</v>
      </c>
      <c r="C1750">
        <v>99106194</v>
      </c>
      <c r="D1750" s="2" t="s">
        <v>4627</v>
      </c>
      <c r="E1750" s="2" t="s">
        <v>5467</v>
      </c>
      <c r="F1750" s="2" t="s">
        <v>5468</v>
      </c>
      <c r="G1750" s="2" t="s">
        <v>2776</v>
      </c>
      <c r="H1750">
        <v>1</v>
      </c>
    </row>
    <row r="1751" spans="1:8" hidden="1">
      <c r="A1751" s="2" t="s">
        <v>3025</v>
      </c>
      <c r="B1751">
        <v>2019</v>
      </c>
      <c r="C1751">
        <v>99107902</v>
      </c>
      <c r="D1751" s="2" t="s">
        <v>4630</v>
      </c>
      <c r="E1751" s="2" t="s">
        <v>5469</v>
      </c>
      <c r="F1751" s="2" t="s">
        <v>5470</v>
      </c>
      <c r="G1751" s="2" t="s">
        <v>2776</v>
      </c>
      <c r="H1751">
        <v>3</v>
      </c>
    </row>
    <row r="1752" spans="1:8" hidden="1">
      <c r="A1752" s="2" t="s">
        <v>3025</v>
      </c>
      <c r="B1752">
        <v>2019</v>
      </c>
      <c r="C1752">
        <v>99108549</v>
      </c>
      <c r="D1752" s="2" t="s">
        <v>2792</v>
      </c>
      <c r="E1752" s="2" t="s">
        <v>2793</v>
      </c>
      <c r="F1752" s="2" t="s">
        <v>2794</v>
      </c>
      <c r="G1752" s="2" t="s">
        <v>2776</v>
      </c>
      <c r="H1752">
        <v>1</v>
      </c>
    </row>
    <row r="1753" spans="1:8" hidden="1">
      <c r="A1753" s="2" t="s">
        <v>3025</v>
      </c>
      <c r="B1753">
        <v>2019</v>
      </c>
      <c r="C1753">
        <v>99105403</v>
      </c>
      <c r="D1753" s="2" t="s">
        <v>4632</v>
      </c>
      <c r="E1753" s="2" t="s">
        <v>5471</v>
      </c>
      <c r="F1753" s="2" t="s">
        <v>778</v>
      </c>
      <c r="G1753" s="2" t="s">
        <v>2776</v>
      </c>
      <c r="H1753">
        <v>4</v>
      </c>
    </row>
    <row r="1754" spans="1:8" hidden="1">
      <c r="A1754" s="2" t="s">
        <v>3025</v>
      </c>
      <c r="B1754">
        <v>2019</v>
      </c>
      <c r="C1754">
        <v>99104605</v>
      </c>
      <c r="D1754" s="2" t="s">
        <v>2797</v>
      </c>
      <c r="E1754" s="2" t="s">
        <v>2798</v>
      </c>
      <c r="F1754" s="2" t="s">
        <v>2799</v>
      </c>
      <c r="G1754" s="2" t="s">
        <v>2776</v>
      </c>
      <c r="H1754">
        <v>2</v>
      </c>
    </row>
    <row r="1755" spans="1:8" hidden="1">
      <c r="A1755" s="2" t="s">
        <v>3025</v>
      </c>
      <c r="B1755">
        <v>2019</v>
      </c>
      <c r="C1755">
        <v>99105925</v>
      </c>
      <c r="D1755" s="2" t="s">
        <v>2800</v>
      </c>
      <c r="E1755" s="2" t="s">
        <v>2801</v>
      </c>
      <c r="F1755" s="2" t="s">
        <v>1815</v>
      </c>
      <c r="G1755" s="2" t="s">
        <v>2776</v>
      </c>
      <c r="H1755">
        <v>48</v>
      </c>
    </row>
    <row r="1756" spans="1:8" hidden="1">
      <c r="A1756" s="2" t="s">
        <v>3025</v>
      </c>
      <c r="B1756">
        <v>2019</v>
      </c>
      <c r="C1756">
        <v>99107365</v>
      </c>
      <c r="D1756" s="2" t="s">
        <v>4633</v>
      </c>
      <c r="E1756" s="2" t="s">
        <v>5472</v>
      </c>
      <c r="F1756" s="2" t="s">
        <v>5473</v>
      </c>
      <c r="G1756" s="2" t="s">
        <v>2776</v>
      </c>
      <c r="H1756">
        <v>37</v>
      </c>
    </row>
    <row r="1757" spans="1:8" hidden="1">
      <c r="A1757" s="2" t="s">
        <v>3025</v>
      </c>
      <c r="B1757">
        <v>2019</v>
      </c>
      <c r="C1757">
        <v>99107054</v>
      </c>
      <c r="D1757" s="2" t="s">
        <v>4636</v>
      </c>
      <c r="E1757" s="2" t="s">
        <v>5474</v>
      </c>
      <c r="F1757" s="2" t="s">
        <v>5475</v>
      </c>
      <c r="G1757" s="2" t="s">
        <v>2776</v>
      </c>
      <c r="H1757">
        <v>1</v>
      </c>
    </row>
    <row r="1758" spans="1:8" hidden="1">
      <c r="A1758" s="2" t="s">
        <v>3025</v>
      </c>
      <c r="B1758">
        <v>2019</v>
      </c>
      <c r="C1758">
        <v>99106381</v>
      </c>
      <c r="D1758" s="2" t="s">
        <v>4637</v>
      </c>
      <c r="E1758" s="2" t="s">
        <v>5476</v>
      </c>
      <c r="F1758" s="2" t="s">
        <v>5477</v>
      </c>
      <c r="G1758" s="2" t="s">
        <v>2776</v>
      </c>
      <c r="H1758">
        <v>15</v>
      </c>
    </row>
    <row r="1759" spans="1:8" hidden="1">
      <c r="A1759" s="2" t="s">
        <v>3025</v>
      </c>
      <c r="B1759">
        <v>2019</v>
      </c>
      <c r="C1759">
        <v>99107743</v>
      </c>
      <c r="D1759" s="2" t="s">
        <v>4638</v>
      </c>
      <c r="E1759" s="2" t="s">
        <v>5478</v>
      </c>
      <c r="F1759" s="2" t="s">
        <v>2804</v>
      </c>
      <c r="G1759" s="2" t="s">
        <v>2776</v>
      </c>
      <c r="H1759">
        <v>2</v>
      </c>
    </row>
    <row r="1760" spans="1:8" hidden="1">
      <c r="A1760" s="2" t="s">
        <v>3025</v>
      </c>
      <c r="B1760">
        <v>2019</v>
      </c>
      <c r="C1760">
        <v>99108107</v>
      </c>
      <c r="D1760" s="2" t="s">
        <v>4640</v>
      </c>
      <c r="E1760" s="2" t="s">
        <v>5479</v>
      </c>
      <c r="F1760" s="2" t="s">
        <v>5480</v>
      </c>
      <c r="G1760" s="2" t="s">
        <v>2776</v>
      </c>
      <c r="H1760">
        <v>14</v>
      </c>
    </row>
    <row r="1761" spans="1:8" hidden="1">
      <c r="A1761" s="2" t="s">
        <v>3025</v>
      </c>
      <c r="B1761">
        <v>2019</v>
      </c>
      <c r="C1761">
        <v>99108547</v>
      </c>
      <c r="D1761" s="2" t="s">
        <v>4641</v>
      </c>
      <c r="E1761" s="2" t="s">
        <v>5481</v>
      </c>
      <c r="F1761" s="2" t="s">
        <v>2807</v>
      </c>
      <c r="G1761" s="2" t="s">
        <v>2776</v>
      </c>
      <c r="H1761">
        <v>1</v>
      </c>
    </row>
    <row r="1762" spans="1:8" hidden="1">
      <c r="A1762" s="2" t="s">
        <v>3025</v>
      </c>
      <c r="B1762">
        <v>2019</v>
      </c>
      <c r="C1762">
        <v>99104060</v>
      </c>
      <c r="D1762" s="2" t="s">
        <v>4643</v>
      </c>
      <c r="E1762" s="2" t="s">
        <v>5482</v>
      </c>
      <c r="F1762" s="2" t="s">
        <v>5483</v>
      </c>
      <c r="G1762" s="2" t="s">
        <v>2776</v>
      </c>
      <c r="H1762">
        <v>10</v>
      </c>
    </row>
    <row r="1763" spans="1:8" hidden="1">
      <c r="A1763" s="2" t="s">
        <v>3025</v>
      </c>
      <c r="B1763">
        <v>2019</v>
      </c>
      <c r="C1763">
        <v>99106349</v>
      </c>
      <c r="D1763" s="2" t="s">
        <v>2808</v>
      </c>
      <c r="E1763" s="2" t="s">
        <v>2809</v>
      </c>
      <c r="F1763" s="2" t="s">
        <v>2810</v>
      </c>
      <c r="G1763" s="2" t="s">
        <v>2776</v>
      </c>
      <c r="H1763">
        <v>2</v>
      </c>
    </row>
    <row r="1764" spans="1:8" hidden="1">
      <c r="A1764" s="2" t="s">
        <v>3025</v>
      </c>
      <c r="B1764">
        <v>2019</v>
      </c>
      <c r="C1764">
        <v>99114520</v>
      </c>
      <c r="D1764" s="2" t="s">
        <v>2811</v>
      </c>
      <c r="E1764" s="2" t="s">
        <v>5484</v>
      </c>
      <c r="F1764" s="2" t="s">
        <v>2813</v>
      </c>
      <c r="G1764" s="2" t="s">
        <v>2776</v>
      </c>
      <c r="H1764">
        <v>266</v>
      </c>
    </row>
    <row r="1765" spans="1:8" hidden="1">
      <c r="A1765" s="2" t="s">
        <v>3025</v>
      </c>
      <c r="B1765">
        <v>2019</v>
      </c>
      <c r="C1765">
        <v>99107401</v>
      </c>
      <c r="D1765" s="2" t="s">
        <v>4644</v>
      </c>
      <c r="E1765" s="2" t="s">
        <v>5485</v>
      </c>
      <c r="F1765" s="2" t="s">
        <v>5486</v>
      </c>
      <c r="G1765" s="2" t="s">
        <v>2776</v>
      </c>
      <c r="H1765">
        <v>7</v>
      </c>
    </row>
    <row r="1766" spans="1:8" hidden="1">
      <c r="A1766" s="2" t="s">
        <v>3025</v>
      </c>
      <c r="B1766">
        <v>2019</v>
      </c>
      <c r="C1766">
        <v>99108583</v>
      </c>
      <c r="D1766" s="2" t="s">
        <v>4647</v>
      </c>
      <c r="E1766" s="2" t="s">
        <v>5487</v>
      </c>
      <c r="F1766" s="2" t="s">
        <v>5475</v>
      </c>
      <c r="G1766" s="2" t="s">
        <v>2776</v>
      </c>
      <c r="H1766">
        <v>5</v>
      </c>
    </row>
    <row r="1767" spans="1:8" hidden="1">
      <c r="A1767" s="2" t="s">
        <v>3025</v>
      </c>
      <c r="B1767">
        <v>2019</v>
      </c>
      <c r="C1767">
        <v>99105817</v>
      </c>
      <c r="D1767" s="2" t="s">
        <v>4650</v>
      </c>
      <c r="E1767" s="2" t="s">
        <v>5488</v>
      </c>
      <c r="F1767" s="2" t="s">
        <v>5489</v>
      </c>
      <c r="G1767" s="2" t="s">
        <v>2776</v>
      </c>
      <c r="H1767">
        <v>3</v>
      </c>
    </row>
    <row r="1768" spans="1:8" hidden="1">
      <c r="A1768" s="2" t="s">
        <v>3025</v>
      </c>
      <c r="B1768">
        <v>2019</v>
      </c>
      <c r="C1768">
        <v>99104640</v>
      </c>
      <c r="D1768" s="2" t="s">
        <v>2814</v>
      </c>
      <c r="E1768" s="2" t="s">
        <v>2815</v>
      </c>
      <c r="F1768" s="2" t="s">
        <v>2816</v>
      </c>
      <c r="G1768" s="2" t="s">
        <v>2776</v>
      </c>
      <c r="H1768">
        <v>1</v>
      </c>
    </row>
    <row r="1769" spans="1:8" hidden="1">
      <c r="A1769" s="2" t="s">
        <v>3025</v>
      </c>
      <c r="B1769">
        <v>2019</v>
      </c>
      <c r="C1769">
        <v>99106439</v>
      </c>
      <c r="D1769" s="2" t="s">
        <v>4654</v>
      </c>
      <c r="E1769" s="2" t="s">
        <v>5490</v>
      </c>
      <c r="F1769" s="2" t="s">
        <v>5491</v>
      </c>
      <c r="G1769" s="2" t="s">
        <v>2776</v>
      </c>
      <c r="H1769">
        <v>1</v>
      </c>
    </row>
    <row r="1770" spans="1:8" hidden="1">
      <c r="A1770" s="2" t="s">
        <v>3025</v>
      </c>
      <c r="B1770">
        <v>2019</v>
      </c>
      <c r="C1770">
        <v>99104679</v>
      </c>
      <c r="D1770" s="2" t="s">
        <v>4657</v>
      </c>
      <c r="E1770" s="2" t="s">
        <v>5492</v>
      </c>
      <c r="F1770" s="2" t="s">
        <v>5491</v>
      </c>
      <c r="G1770" s="2" t="s">
        <v>2776</v>
      </c>
      <c r="H1770">
        <v>12</v>
      </c>
    </row>
    <row r="1771" spans="1:8" hidden="1">
      <c r="A1771" s="2" t="s">
        <v>3025</v>
      </c>
      <c r="B1771">
        <v>2019</v>
      </c>
      <c r="C1771">
        <v>99108205</v>
      </c>
      <c r="D1771" s="2" t="s">
        <v>4659</v>
      </c>
      <c r="E1771" s="2" t="s">
        <v>5493</v>
      </c>
      <c r="F1771" s="2" t="s">
        <v>5494</v>
      </c>
      <c r="G1771" s="2" t="s">
        <v>2776</v>
      </c>
      <c r="H1771">
        <v>1</v>
      </c>
    </row>
    <row r="1772" spans="1:8" hidden="1">
      <c r="A1772" s="2" t="s">
        <v>3025</v>
      </c>
      <c r="B1772">
        <v>2019</v>
      </c>
      <c r="C1772">
        <v>99107062</v>
      </c>
      <c r="D1772" s="2" t="s">
        <v>2817</v>
      </c>
      <c r="E1772" s="2" t="s">
        <v>2818</v>
      </c>
      <c r="F1772" s="2" t="s">
        <v>2819</v>
      </c>
      <c r="G1772" s="2" t="s">
        <v>2776</v>
      </c>
      <c r="H1772">
        <v>10</v>
      </c>
    </row>
    <row r="1773" spans="1:8" hidden="1">
      <c r="A1773" s="2" t="s">
        <v>3025</v>
      </c>
      <c r="B1773">
        <v>2019</v>
      </c>
      <c r="C1773">
        <v>99107463</v>
      </c>
      <c r="D1773" s="2" t="s">
        <v>4660</v>
      </c>
      <c r="E1773" s="2" t="s">
        <v>5495</v>
      </c>
      <c r="F1773" s="2" t="s">
        <v>5496</v>
      </c>
      <c r="G1773" s="2" t="s">
        <v>2776</v>
      </c>
      <c r="H1773">
        <v>4</v>
      </c>
    </row>
    <row r="1774" spans="1:8" hidden="1">
      <c r="A1774" s="2" t="s">
        <v>3025</v>
      </c>
      <c r="B1774">
        <v>2019</v>
      </c>
      <c r="C1774">
        <v>99109358</v>
      </c>
      <c r="D1774" s="2" t="s">
        <v>2822</v>
      </c>
      <c r="E1774" s="2" t="s">
        <v>2823</v>
      </c>
      <c r="F1774" s="2" t="s">
        <v>2454</v>
      </c>
      <c r="G1774" s="2" t="s">
        <v>2776</v>
      </c>
      <c r="H1774">
        <v>5</v>
      </c>
    </row>
    <row r="1775" spans="1:8" hidden="1">
      <c r="A1775" s="2" t="s">
        <v>3025</v>
      </c>
      <c r="B1775">
        <v>2019</v>
      </c>
      <c r="C1775">
        <v>99107069</v>
      </c>
      <c r="D1775" s="2" t="s">
        <v>2824</v>
      </c>
      <c r="E1775" s="2" t="s">
        <v>2825</v>
      </c>
      <c r="F1775" s="2" t="s">
        <v>2826</v>
      </c>
      <c r="G1775" s="2" t="s">
        <v>2776</v>
      </c>
      <c r="H1775">
        <v>83</v>
      </c>
    </row>
    <row r="1776" spans="1:8" hidden="1">
      <c r="A1776" s="2" t="s">
        <v>3025</v>
      </c>
      <c r="B1776">
        <v>2019</v>
      </c>
      <c r="C1776">
        <v>33907899</v>
      </c>
      <c r="D1776" s="2" t="s">
        <v>2827</v>
      </c>
      <c r="E1776" s="2" t="s">
        <v>2828</v>
      </c>
      <c r="F1776" s="2" t="s">
        <v>2829</v>
      </c>
      <c r="G1776" s="2" t="s">
        <v>2830</v>
      </c>
      <c r="H1776">
        <v>7</v>
      </c>
    </row>
    <row r="1777" spans="1:8" hidden="1">
      <c r="A1777" s="2" t="s">
        <v>3025</v>
      </c>
      <c r="B1777">
        <v>2019</v>
      </c>
      <c r="C1777">
        <v>33908838</v>
      </c>
      <c r="D1777" s="2" t="s">
        <v>4666</v>
      </c>
      <c r="E1777" s="2" t="s">
        <v>5497</v>
      </c>
      <c r="F1777" s="2" t="s">
        <v>1975</v>
      </c>
      <c r="G1777" s="2" t="s">
        <v>2830</v>
      </c>
      <c r="H1777">
        <v>1</v>
      </c>
    </row>
    <row r="1778" spans="1:8" hidden="1">
      <c r="A1778" s="2" t="s">
        <v>3025</v>
      </c>
      <c r="B1778">
        <v>2019</v>
      </c>
      <c r="C1778">
        <v>33903743</v>
      </c>
      <c r="D1778" s="2" t="s">
        <v>2834</v>
      </c>
      <c r="E1778" s="2" t="s">
        <v>2835</v>
      </c>
      <c r="F1778" s="2" t="s">
        <v>2829</v>
      </c>
      <c r="G1778" s="2" t="s">
        <v>2830</v>
      </c>
      <c r="H1778">
        <v>9748</v>
      </c>
    </row>
    <row r="1779" spans="1:8" hidden="1">
      <c r="A1779" s="2" t="s">
        <v>3025</v>
      </c>
      <c r="B1779">
        <v>2019</v>
      </c>
      <c r="C1779">
        <v>33909782</v>
      </c>
      <c r="D1779" s="2" t="s">
        <v>4671</v>
      </c>
      <c r="E1779" s="2" t="s">
        <v>5498</v>
      </c>
      <c r="F1779" s="2" t="s">
        <v>5499</v>
      </c>
      <c r="G1779" s="2" t="s">
        <v>2830</v>
      </c>
      <c r="H1779">
        <v>2</v>
      </c>
    </row>
    <row r="1780" spans="1:8" hidden="1">
      <c r="A1780" s="2" t="s">
        <v>3025</v>
      </c>
      <c r="B1780">
        <v>2019</v>
      </c>
      <c r="C1780">
        <v>33908596</v>
      </c>
      <c r="D1780" s="2" t="s">
        <v>4671</v>
      </c>
      <c r="E1780" s="2" t="s">
        <v>5500</v>
      </c>
      <c r="F1780" s="2" t="s">
        <v>2838</v>
      </c>
      <c r="G1780" s="2" t="s">
        <v>2830</v>
      </c>
      <c r="H1780">
        <v>20</v>
      </c>
    </row>
    <row r="1781" spans="1:8" hidden="1">
      <c r="A1781" s="2" t="s">
        <v>3025</v>
      </c>
      <c r="B1781">
        <v>2019</v>
      </c>
      <c r="C1781">
        <v>33906949</v>
      </c>
      <c r="D1781" s="2" t="s">
        <v>4673</v>
      </c>
      <c r="E1781" s="2" t="s">
        <v>5501</v>
      </c>
      <c r="F1781" s="2" t="s">
        <v>5502</v>
      </c>
      <c r="G1781" s="2" t="s">
        <v>2830</v>
      </c>
      <c r="H1781">
        <v>4</v>
      </c>
    </row>
    <row r="1782" spans="1:8" hidden="1">
      <c r="A1782" s="2" t="s">
        <v>3025</v>
      </c>
      <c r="B1782">
        <v>2019</v>
      </c>
      <c r="C1782">
        <v>33904626</v>
      </c>
      <c r="D1782" s="2" t="s">
        <v>5161</v>
      </c>
      <c r="E1782" s="2" t="s">
        <v>5503</v>
      </c>
      <c r="F1782" s="2" t="s">
        <v>5504</v>
      </c>
      <c r="G1782" s="2" t="s">
        <v>2830</v>
      </c>
      <c r="H1782">
        <v>4</v>
      </c>
    </row>
    <row r="1783" spans="1:8" hidden="1">
      <c r="A1783" s="2" t="s">
        <v>3025</v>
      </c>
      <c r="B1783">
        <v>2019</v>
      </c>
      <c r="C1783">
        <v>33905871</v>
      </c>
      <c r="D1783" s="2" t="s">
        <v>2839</v>
      </c>
      <c r="E1783" s="2" t="s">
        <v>2840</v>
      </c>
      <c r="F1783" s="2" t="s">
        <v>2841</v>
      </c>
      <c r="G1783" s="2" t="s">
        <v>2830</v>
      </c>
      <c r="H1783">
        <v>44</v>
      </c>
    </row>
    <row r="1784" spans="1:8" hidden="1">
      <c r="A1784" s="2" t="s">
        <v>3025</v>
      </c>
      <c r="B1784">
        <v>2019</v>
      </c>
      <c r="C1784">
        <v>33907555</v>
      </c>
      <c r="D1784" s="2" t="s">
        <v>4677</v>
      </c>
      <c r="E1784" s="2" t="s">
        <v>5505</v>
      </c>
      <c r="F1784" s="2" t="s">
        <v>5506</v>
      </c>
      <c r="G1784" s="2" t="s">
        <v>2830</v>
      </c>
      <c r="H1784">
        <v>1</v>
      </c>
    </row>
    <row r="1785" spans="1:8" hidden="1">
      <c r="A1785" s="2" t="s">
        <v>3025</v>
      </c>
      <c r="B1785">
        <v>2019</v>
      </c>
      <c r="C1785">
        <v>33903050</v>
      </c>
      <c r="D1785" s="2" t="s">
        <v>2842</v>
      </c>
      <c r="E1785" s="2" t="s">
        <v>5507</v>
      </c>
      <c r="F1785" s="2" t="s">
        <v>1726</v>
      </c>
      <c r="G1785" s="2" t="s">
        <v>2830</v>
      </c>
      <c r="H1785">
        <v>9</v>
      </c>
    </row>
    <row r="1786" spans="1:8" hidden="1">
      <c r="A1786" s="2" t="s">
        <v>3025</v>
      </c>
      <c r="B1786">
        <v>2019</v>
      </c>
      <c r="C1786">
        <v>33910192</v>
      </c>
      <c r="D1786" s="2" t="s">
        <v>1603</v>
      </c>
      <c r="E1786" s="2" t="s">
        <v>2843</v>
      </c>
      <c r="F1786" s="2" t="s">
        <v>2844</v>
      </c>
      <c r="G1786" s="2" t="s">
        <v>2830</v>
      </c>
      <c r="H1786">
        <v>40195</v>
      </c>
    </row>
    <row r="1787" spans="1:8" hidden="1">
      <c r="A1787" s="2" t="s">
        <v>3025</v>
      </c>
      <c r="B1787">
        <v>2019</v>
      </c>
      <c r="C1787">
        <v>33908953</v>
      </c>
      <c r="D1787" s="2" t="s">
        <v>2845</v>
      </c>
      <c r="E1787" s="2" t="s">
        <v>2846</v>
      </c>
      <c r="F1787" s="2" t="s">
        <v>2847</v>
      </c>
      <c r="G1787" s="2" t="s">
        <v>2830</v>
      </c>
      <c r="H1787">
        <v>4</v>
      </c>
    </row>
    <row r="1788" spans="1:8" hidden="1">
      <c r="A1788" s="2" t="s">
        <v>3025</v>
      </c>
      <c r="B1788">
        <v>2019</v>
      </c>
      <c r="C1788">
        <v>33908626</v>
      </c>
      <c r="D1788" s="2" t="s">
        <v>2848</v>
      </c>
      <c r="E1788" s="2" t="s">
        <v>2849</v>
      </c>
      <c r="F1788" s="2" t="s">
        <v>2850</v>
      </c>
      <c r="G1788" s="2" t="s">
        <v>2830</v>
      </c>
      <c r="H1788">
        <v>1</v>
      </c>
    </row>
    <row r="1789" spans="1:8" hidden="1">
      <c r="A1789" s="2" t="s">
        <v>3025</v>
      </c>
      <c r="B1789">
        <v>2019</v>
      </c>
      <c r="C1789">
        <v>33907913</v>
      </c>
      <c r="D1789" s="2" t="s">
        <v>2854</v>
      </c>
      <c r="E1789" s="2" t="s">
        <v>2855</v>
      </c>
      <c r="F1789" s="2" t="s">
        <v>2856</v>
      </c>
      <c r="G1789" s="2" t="s">
        <v>2830</v>
      </c>
      <c r="H1789">
        <v>9</v>
      </c>
    </row>
    <row r="1790" spans="1:8" hidden="1">
      <c r="A1790" s="2" t="s">
        <v>3025</v>
      </c>
      <c r="B1790">
        <v>2019</v>
      </c>
      <c r="C1790">
        <v>33907085</v>
      </c>
      <c r="D1790" s="2" t="s">
        <v>4682</v>
      </c>
      <c r="E1790" s="2" t="s">
        <v>5508</v>
      </c>
      <c r="F1790" s="2" t="s">
        <v>5509</v>
      </c>
      <c r="G1790" s="2" t="s">
        <v>2830</v>
      </c>
      <c r="H1790">
        <v>10</v>
      </c>
    </row>
    <row r="1791" spans="1:8" hidden="1">
      <c r="A1791" s="2" t="s">
        <v>3025</v>
      </c>
      <c r="B1791">
        <v>2019</v>
      </c>
      <c r="C1791">
        <v>33906644</v>
      </c>
      <c r="D1791" s="2" t="s">
        <v>2857</v>
      </c>
      <c r="E1791" s="2" t="s">
        <v>2858</v>
      </c>
      <c r="F1791" s="2" t="s">
        <v>2859</v>
      </c>
      <c r="G1791" s="2" t="s">
        <v>2830</v>
      </c>
      <c r="H1791">
        <v>1</v>
      </c>
    </row>
    <row r="1792" spans="1:8" hidden="1">
      <c r="A1792" s="2" t="s">
        <v>3025</v>
      </c>
      <c r="B1792">
        <v>2019</v>
      </c>
      <c r="C1792">
        <v>33903006</v>
      </c>
      <c r="D1792" s="2"/>
      <c r="E1792" s="2" t="s">
        <v>5510</v>
      </c>
      <c r="F1792" s="2" t="s">
        <v>5511</v>
      </c>
      <c r="G1792" s="2" t="s">
        <v>2830</v>
      </c>
      <c r="H1792">
        <v>4</v>
      </c>
    </row>
    <row r="1793" spans="1:8" hidden="1">
      <c r="A1793" s="2" t="s">
        <v>3025</v>
      </c>
      <c r="B1793">
        <v>2019</v>
      </c>
      <c r="C1793">
        <v>33904776</v>
      </c>
      <c r="D1793" s="2"/>
      <c r="E1793" s="2" t="s">
        <v>5512</v>
      </c>
      <c r="F1793" s="2" t="s">
        <v>5513</v>
      </c>
      <c r="G1793" s="2" t="s">
        <v>2830</v>
      </c>
      <c r="H1793">
        <v>5</v>
      </c>
    </row>
    <row r="1794" spans="1:8" hidden="1">
      <c r="A1794" s="2" t="s">
        <v>3025</v>
      </c>
      <c r="B1794">
        <v>2019</v>
      </c>
      <c r="C1794">
        <v>33900697</v>
      </c>
      <c r="D1794" s="2"/>
      <c r="E1794" s="2" t="s">
        <v>2861</v>
      </c>
      <c r="F1794" s="2" t="s">
        <v>5514</v>
      </c>
      <c r="G1794" s="2" t="s">
        <v>2830</v>
      </c>
      <c r="H1794">
        <v>35</v>
      </c>
    </row>
    <row r="1795" spans="1:8" hidden="1">
      <c r="A1795" s="2" t="s">
        <v>3025</v>
      </c>
      <c r="B1795">
        <v>2019</v>
      </c>
      <c r="C1795">
        <v>33903655</v>
      </c>
      <c r="D1795" s="2"/>
      <c r="E1795" s="2" t="s">
        <v>5515</v>
      </c>
      <c r="F1795" s="2" t="s">
        <v>4214</v>
      </c>
      <c r="G1795" s="2" t="s">
        <v>2830</v>
      </c>
      <c r="H1795">
        <v>2</v>
      </c>
    </row>
    <row r="1796" spans="1:8" hidden="1">
      <c r="A1796" s="2" t="s">
        <v>3025</v>
      </c>
      <c r="B1796">
        <v>2019</v>
      </c>
      <c r="C1796">
        <v>33907431</v>
      </c>
      <c r="D1796" s="2"/>
      <c r="E1796" s="2" t="s">
        <v>5516</v>
      </c>
      <c r="F1796" s="2" t="s">
        <v>5517</v>
      </c>
      <c r="G1796" s="2" t="s">
        <v>2830</v>
      </c>
      <c r="H1796">
        <v>4</v>
      </c>
    </row>
    <row r="1797" spans="1:8" hidden="1">
      <c r="A1797" s="2" t="s">
        <v>3025</v>
      </c>
      <c r="B1797">
        <v>2019</v>
      </c>
      <c r="C1797">
        <v>33904930</v>
      </c>
      <c r="D1797" s="2"/>
      <c r="E1797" s="2" t="s">
        <v>2867</v>
      </c>
      <c r="F1797" s="2" t="s">
        <v>2868</v>
      </c>
      <c r="G1797" s="2" t="s">
        <v>2830</v>
      </c>
      <c r="H1797">
        <v>165</v>
      </c>
    </row>
    <row r="1798" spans="1:8" hidden="1">
      <c r="A1798" s="2" t="s">
        <v>3025</v>
      </c>
      <c r="B1798">
        <v>2019</v>
      </c>
      <c r="C1798">
        <v>33905564</v>
      </c>
      <c r="D1798" s="2"/>
      <c r="E1798" s="2" t="s">
        <v>2870</v>
      </c>
      <c r="F1798" s="2" t="s">
        <v>2871</v>
      </c>
      <c r="G1798" s="2" t="s">
        <v>2830</v>
      </c>
      <c r="H1798">
        <v>1</v>
      </c>
    </row>
    <row r="1799" spans="1:8" hidden="1">
      <c r="A1799" s="2" t="s">
        <v>3025</v>
      </c>
      <c r="B1799">
        <v>2019</v>
      </c>
      <c r="C1799">
        <v>33909285</v>
      </c>
      <c r="D1799" s="2"/>
      <c r="E1799" s="2" t="s">
        <v>5518</v>
      </c>
      <c r="F1799" s="2" t="s">
        <v>5513</v>
      </c>
      <c r="G1799" s="2" t="s">
        <v>2830</v>
      </c>
      <c r="H1799">
        <v>13</v>
      </c>
    </row>
    <row r="1800" spans="1:8" hidden="1">
      <c r="A1800" s="2" t="s">
        <v>3025</v>
      </c>
      <c r="B1800">
        <v>2019</v>
      </c>
      <c r="C1800">
        <v>33908862</v>
      </c>
      <c r="D1800" s="2"/>
      <c r="E1800" s="2" t="s">
        <v>5519</v>
      </c>
      <c r="F1800" s="2" t="s">
        <v>2036</v>
      </c>
      <c r="G1800" s="2" t="s">
        <v>2830</v>
      </c>
      <c r="H1800">
        <v>3</v>
      </c>
    </row>
    <row r="1801" spans="1:8" hidden="1">
      <c r="A1801" s="2" t="s">
        <v>3025</v>
      </c>
      <c r="B1801">
        <v>2019</v>
      </c>
      <c r="C1801">
        <v>33905869</v>
      </c>
      <c r="D1801" s="2"/>
      <c r="E1801" s="2" t="s">
        <v>2873</v>
      </c>
      <c r="F1801" s="2" t="s">
        <v>1726</v>
      </c>
      <c r="G1801" s="2" t="s">
        <v>2830</v>
      </c>
      <c r="H1801">
        <v>7</v>
      </c>
    </row>
    <row r="1802" spans="1:8" hidden="1">
      <c r="A1802" s="2" t="s">
        <v>3025</v>
      </c>
      <c r="B1802">
        <v>2019</v>
      </c>
      <c r="C1802">
        <v>33910302</v>
      </c>
      <c r="D1802" s="2"/>
      <c r="E1802" s="2" t="s">
        <v>5520</v>
      </c>
      <c r="F1802" s="2" t="s">
        <v>5521</v>
      </c>
      <c r="G1802" s="2" t="s">
        <v>2830</v>
      </c>
      <c r="H1802">
        <v>2</v>
      </c>
    </row>
    <row r="1803" spans="1:8" hidden="1">
      <c r="A1803" s="2" t="s">
        <v>3025</v>
      </c>
      <c r="B1803">
        <v>2019</v>
      </c>
      <c r="C1803">
        <v>33910294</v>
      </c>
      <c r="D1803" s="2"/>
      <c r="E1803" s="2" t="s">
        <v>5522</v>
      </c>
      <c r="F1803" s="2" t="s">
        <v>5523</v>
      </c>
      <c r="G1803" s="2" t="s">
        <v>2830</v>
      </c>
      <c r="H1803">
        <v>1</v>
      </c>
    </row>
    <row r="1804" spans="1:8" hidden="1">
      <c r="A1804" s="2" t="s">
        <v>3025</v>
      </c>
      <c r="B1804">
        <v>2019</v>
      </c>
      <c r="C1804">
        <v>33908094</v>
      </c>
      <c r="D1804" s="2"/>
      <c r="E1804" s="2" t="s">
        <v>5524</v>
      </c>
      <c r="F1804" s="2" t="s">
        <v>462</v>
      </c>
      <c r="G1804" s="2" t="s">
        <v>2830</v>
      </c>
      <c r="H1804">
        <v>1</v>
      </c>
    </row>
    <row r="1805" spans="1:8" hidden="1">
      <c r="A1805" s="2" t="s">
        <v>3025</v>
      </c>
      <c r="B1805">
        <v>2019</v>
      </c>
      <c r="C1805">
        <v>33904639</v>
      </c>
      <c r="D1805" s="2"/>
      <c r="E1805" s="2" t="s">
        <v>5525</v>
      </c>
      <c r="F1805" s="2" t="s">
        <v>2876</v>
      </c>
      <c r="G1805" s="2" t="s">
        <v>2830</v>
      </c>
      <c r="H1805">
        <v>16</v>
      </c>
    </row>
    <row r="1806" spans="1:8" hidden="1">
      <c r="A1806" s="2" t="s">
        <v>3025</v>
      </c>
      <c r="B1806">
        <v>2019</v>
      </c>
      <c r="C1806">
        <v>33906714</v>
      </c>
      <c r="D1806" s="2"/>
      <c r="E1806" s="2" t="s">
        <v>5526</v>
      </c>
      <c r="F1806" s="2" t="s">
        <v>5527</v>
      </c>
      <c r="G1806" s="2" t="s">
        <v>2830</v>
      </c>
      <c r="H1806">
        <v>1</v>
      </c>
    </row>
    <row r="1807" spans="1:8" hidden="1">
      <c r="A1807" s="2" t="s">
        <v>3025</v>
      </c>
      <c r="B1807">
        <v>2019</v>
      </c>
      <c r="C1807">
        <v>33910001</v>
      </c>
      <c r="D1807" s="2"/>
      <c r="E1807" s="2" t="s">
        <v>2880</v>
      </c>
      <c r="F1807" s="2" t="s">
        <v>1726</v>
      </c>
      <c r="G1807" s="2" t="s">
        <v>2830</v>
      </c>
      <c r="H1807">
        <v>7</v>
      </c>
    </row>
    <row r="1808" spans="1:8" hidden="1">
      <c r="A1808" s="2" t="s">
        <v>3025</v>
      </c>
      <c r="B1808">
        <v>2019</v>
      </c>
      <c r="C1808">
        <v>33908887</v>
      </c>
      <c r="D1808" s="2"/>
      <c r="E1808" s="2" t="s">
        <v>5528</v>
      </c>
      <c r="F1808" s="2" t="s">
        <v>2883</v>
      </c>
      <c r="G1808" s="2" t="s">
        <v>2830</v>
      </c>
      <c r="H1808">
        <v>43</v>
      </c>
    </row>
    <row r="1809" spans="1:8" hidden="1">
      <c r="A1809" s="2" t="s">
        <v>3025</v>
      </c>
      <c r="B1809">
        <v>2019</v>
      </c>
      <c r="C1809">
        <v>33910751</v>
      </c>
      <c r="D1809" s="2"/>
      <c r="E1809" s="2" t="s">
        <v>2888</v>
      </c>
      <c r="F1809" s="2" t="s">
        <v>5529</v>
      </c>
      <c r="G1809" s="2" t="s">
        <v>2830</v>
      </c>
      <c r="H1809">
        <v>1</v>
      </c>
    </row>
    <row r="1810" spans="1:8" hidden="1">
      <c r="A1810" s="2" t="s">
        <v>3025</v>
      </c>
      <c r="B1810">
        <v>2019</v>
      </c>
      <c r="C1810">
        <v>33908067</v>
      </c>
      <c r="D1810" s="2"/>
      <c r="E1810" s="2" t="s">
        <v>5530</v>
      </c>
      <c r="F1810" s="2" t="s">
        <v>5531</v>
      </c>
      <c r="G1810" s="2" t="s">
        <v>2830</v>
      </c>
      <c r="H1810">
        <v>9</v>
      </c>
    </row>
    <row r="1811" spans="1:8" hidden="1">
      <c r="A1811" s="2" t="s">
        <v>3025</v>
      </c>
      <c r="B1811">
        <v>2019</v>
      </c>
      <c r="C1811">
        <v>33907594</v>
      </c>
      <c r="D1811" s="2"/>
      <c r="E1811" s="2" t="s">
        <v>2890</v>
      </c>
      <c r="F1811" s="2" t="s">
        <v>462</v>
      </c>
      <c r="G1811" s="2" t="s">
        <v>2830</v>
      </c>
      <c r="H1811">
        <v>5</v>
      </c>
    </row>
    <row r="1812" spans="1:8" hidden="1">
      <c r="A1812" s="2" t="s">
        <v>3025</v>
      </c>
      <c r="B1812">
        <v>2019</v>
      </c>
      <c r="C1812">
        <v>45504002</v>
      </c>
      <c r="D1812" s="2"/>
      <c r="E1812" s="2" t="s">
        <v>5532</v>
      </c>
      <c r="F1812" s="2" t="s">
        <v>899</v>
      </c>
      <c r="G1812" s="2" t="s">
        <v>2894</v>
      </c>
      <c r="H1812">
        <v>4</v>
      </c>
    </row>
    <row r="1813" spans="1:8" hidden="1">
      <c r="A1813" s="2" t="s">
        <v>3025</v>
      </c>
      <c r="B1813">
        <v>2019</v>
      </c>
      <c r="C1813">
        <v>45503901</v>
      </c>
      <c r="D1813" s="2"/>
      <c r="E1813" s="2" t="s">
        <v>2892</v>
      </c>
      <c r="F1813" s="2" t="s">
        <v>2893</v>
      </c>
      <c r="G1813" s="2" t="s">
        <v>2894</v>
      </c>
      <c r="H1813">
        <v>3</v>
      </c>
    </row>
    <row r="1814" spans="1:8" hidden="1">
      <c r="A1814" s="2" t="s">
        <v>3025</v>
      </c>
      <c r="B1814">
        <v>2019</v>
      </c>
      <c r="C1814">
        <v>45503183</v>
      </c>
      <c r="D1814" s="2"/>
      <c r="E1814" s="2" t="s">
        <v>2896</v>
      </c>
      <c r="F1814" s="2" t="s">
        <v>2897</v>
      </c>
      <c r="G1814" s="2" t="s">
        <v>2894</v>
      </c>
      <c r="H1814">
        <v>18</v>
      </c>
    </row>
    <row r="1815" spans="1:8" hidden="1">
      <c r="A1815" s="2" t="s">
        <v>3025</v>
      </c>
      <c r="B1815">
        <v>2019</v>
      </c>
      <c r="C1815">
        <v>45502891</v>
      </c>
      <c r="D1815" s="2"/>
      <c r="E1815" s="2" t="s">
        <v>2899</v>
      </c>
      <c r="F1815" s="2" t="s">
        <v>2900</v>
      </c>
      <c r="G1815" s="2" t="s">
        <v>2894</v>
      </c>
      <c r="H1815">
        <v>37</v>
      </c>
    </row>
    <row r="1816" spans="1:8" hidden="1">
      <c r="A1816" s="2" t="s">
        <v>3025</v>
      </c>
      <c r="B1816">
        <v>2019</v>
      </c>
      <c r="C1816">
        <v>45502547</v>
      </c>
      <c r="D1816" s="2"/>
      <c r="E1816" s="2" t="s">
        <v>2902</v>
      </c>
      <c r="F1816" s="2" t="s">
        <v>2903</v>
      </c>
      <c r="G1816" s="2" t="s">
        <v>2894</v>
      </c>
      <c r="H1816">
        <v>41</v>
      </c>
    </row>
    <row r="1817" spans="1:8" hidden="1">
      <c r="A1817" s="2" t="s">
        <v>3025</v>
      </c>
      <c r="B1817">
        <v>2019</v>
      </c>
      <c r="C1817">
        <v>45500132</v>
      </c>
      <c r="D1817" s="2"/>
      <c r="E1817" s="2" t="s">
        <v>5533</v>
      </c>
      <c r="F1817" s="2" t="s">
        <v>5534</v>
      </c>
      <c r="G1817" s="2" t="s">
        <v>2894</v>
      </c>
      <c r="H1817">
        <v>49</v>
      </c>
    </row>
    <row r="1818" spans="1:8" hidden="1">
      <c r="A1818" s="2" t="s">
        <v>3025</v>
      </c>
      <c r="B1818">
        <v>2019</v>
      </c>
      <c r="C1818">
        <v>45504354</v>
      </c>
      <c r="D1818" s="2"/>
      <c r="E1818" s="2" t="s">
        <v>5535</v>
      </c>
      <c r="F1818" s="2" t="s">
        <v>5536</v>
      </c>
      <c r="G1818" s="2" t="s">
        <v>2894</v>
      </c>
      <c r="H1818">
        <v>2</v>
      </c>
    </row>
    <row r="1819" spans="1:8" hidden="1">
      <c r="A1819" s="2" t="s">
        <v>3025</v>
      </c>
      <c r="B1819">
        <v>2019</v>
      </c>
      <c r="C1819">
        <v>45504170</v>
      </c>
      <c r="D1819" s="2"/>
      <c r="E1819" s="2" t="s">
        <v>5537</v>
      </c>
      <c r="F1819" s="2" t="s">
        <v>5538</v>
      </c>
      <c r="G1819" s="2" t="s">
        <v>2894</v>
      </c>
      <c r="H1819">
        <v>1</v>
      </c>
    </row>
    <row r="1820" spans="1:8" hidden="1">
      <c r="A1820" s="2" t="s">
        <v>3025</v>
      </c>
      <c r="B1820">
        <v>2019</v>
      </c>
      <c r="C1820">
        <v>45504217</v>
      </c>
      <c r="D1820" s="2"/>
      <c r="E1820" s="2" t="s">
        <v>5539</v>
      </c>
      <c r="F1820" s="2" t="s">
        <v>5540</v>
      </c>
      <c r="G1820" s="2" t="s">
        <v>2894</v>
      </c>
      <c r="H1820">
        <v>2</v>
      </c>
    </row>
    <row r="1821" spans="1:8" hidden="1">
      <c r="A1821" s="2" t="s">
        <v>3025</v>
      </c>
      <c r="B1821">
        <v>2019</v>
      </c>
      <c r="C1821">
        <v>45504216</v>
      </c>
      <c r="D1821" s="2"/>
      <c r="E1821" s="2" t="s">
        <v>5541</v>
      </c>
      <c r="F1821" s="2" t="s">
        <v>5542</v>
      </c>
      <c r="G1821" s="2" t="s">
        <v>2894</v>
      </c>
      <c r="H1821">
        <v>4</v>
      </c>
    </row>
    <row r="1822" spans="1:8" hidden="1">
      <c r="A1822" s="2" t="s">
        <v>3025</v>
      </c>
      <c r="B1822">
        <v>2019</v>
      </c>
      <c r="C1822">
        <v>45504134</v>
      </c>
      <c r="D1822" s="2"/>
      <c r="E1822" s="2" t="s">
        <v>2908</v>
      </c>
      <c r="F1822" s="2" t="s">
        <v>2909</v>
      </c>
      <c r="G1822" s="2" t="s">
        <v>2894</v>
      </c>
      <c r="H1822">
        <v>5</v>
      </c>
    </row>
    <row r="1823" spans="1:8" hidden="1">
      <c r="A1823" s="2" t="s">
        <v>3025</v>
      </c>
      <c r="B1823">
        <v>2019</v>
      </c>
      <c r="C1823">
        <v>45502425</v>
      </c>
      <c r="D1823" s="2"/>
      <c r="E1823" s="2"/>
      <c r="F1823" s="2"/>
      <c r="G1823" s="2"/>
      <c r="H1823">
        <v>7</v>
      </c>
    </row>
    <row r="1824" spans="1:8" hidden="1">
      <c r="A1824" s="2" t="s">
        <v>3025</v>
      </c>
      <c r="B1824">
        <v>2019</v>
      </c>
      <c r="C1824">
        <v>45502860</v>
      </c>
      <c r="D1824" s="2"/>
      <c r="E1824" s="2"/>
      <c r="F1824" s="2"/>
      <c r="G1824" s="2"/>
      <c r="H1824">
        <v>1</v>
      </c>
    </row>
    <row r="1825" spans="1:8" hidden="1">
      <c r="A1825" s="2" t="s">
        <v>3025</v>
      </c>
      <c r="B1825">
        <v>2019</v>
      </c>
      <c r="C1825">
        <v>45501641</v>
      </c>
      <c r="D1825" s="2"/>
      <c r="E1825" s="2"/>
      <c r="F1825" s="2"/>
      <c r="G1825" s="2"/>
      <c r="H1825">
        <v>5</v>
      </c>
    </row>
    <row r="1826" spans="1:8" hidden="1">
      <c r="A1826" s="2" t="s">
        <v>3025</v>
      </c>
      <c r="B1826">
        <v>2019</v>
      </c>
      <c r="C1826">
        <v>58301888</v>
      </c>
      <c r="D1826" s="2"/>
      <c r="E1826" s="2"/>
      <c r="F1826" s="2"/>
      <c r="G1826" s="2"/>
      <c r="H1826">
        <v>8</v>
      </c>
    </row>
    <row r="1827" spans="1:8" hidden="1">
      <c r="A1827" s="2" t="s">
        <v>3025</v>
      </c>
      <c r="B1827">
        <v>2019</v>
      </c>
      <c r="C1827">
        <v>58302151</v>
      </c>
      <c r="D1827" s="2"/>
      <c r="E1827" s="2"/>
      <c r="F1827" s="2"/>
      <c r="G1827" s="2"/>
      <c r="H1827">
        <v>2</v>
      </c>
    </row>
    <row r="1828" spans="1:8" hidden="1">
      <c r="A1828" s="2" t="s">
        <v>3025</v>
      </c>
      <c r="B1828">
        <v>2019</v>
      </c>
      <c r="C1828">
        <v>58300734</v>
      </c>
      <c r="D1828" s="2"/>
      <c r="E1828" s="2"/>
      <c r="F1828" s="2"/>
      <c r="G1828" s="2"/>
      <c r="H1828">
        <v>49</v>
      </c>
    </row>
    <row r="1829" spans="1:8" hidden="1">
      <c r="A1829" s="2" t="s">
        <v>3025</v>
      </c>
      <c r="B1829">
        <v>2019</v>
      </c>
      <c r="C1829">
        <v>58302063</v>
      </c>
      <c r="D1829" s="2"/>
      <c r="E1829" s="2"/>
      <c r="F1829" s="2"/>
      <c r="G1829" s="2"/>
      <c r="H1829">
        <v>4</v>
      </c>
    </row>
    <row r="1830" spans="1:8" hidden="1">
      <c r="A1830" s="2" t="s">
        <v>3025</v>
      </c>
      <c r="B1830">
        <v>2019</v>
      </c>
      <c r="C1830">
        <v>58300887</v>
      </c>
      <c r="D1830" s="2"/>
      <c r="E1830" s="2"/>
      <c r="F1830" s="2"/>
      <c r="G1830" s="2"/>
      <c r="H1830">
        <v>5</v>
      </c>
    </row>
    <row r="1831" spans="1:8" hidden="1">
      <c r="A1831" s="2" t="s">
        <v>3025</v>
      </c>
      <c r="B1831">
        <v>2019</v>
      </c>
      <c r="C1831">
        <v>58302127</v>
      </c>
      <c r="D1831" s="2"/>
      <c r="E1831" s="2"/>
      <c r="F1831" s="2"/>
      <c r="G1831" s="2"/>
      <c r="H1831">
        <v>9</v>
      </c>
    </row>
    <row r="1832" spans="1:8" hidden="1">
      <c r="A1832" s="2" t="s">
        <v>3025</v>
      </c>
      <c r="B1832">
        <v>2019</v>
      </c>
      <c r="C1832">
        <v>58302190</v>
      </c>
      <c r="D1832" s="2"/>
      <c r="E1832" s="2"/>
      <c r="F1832" s="2"/>
      <c r="G1832" s="2"/>
      <c r="H1832">
        <v>30</v>
      </c>
    </row>
    <row r="1833" spans="1:8" hidden="1">
      <c r="A1833" s="2" t="s">
        <v>3025</v>
      </c>
      <c r="B1833">
        <v>2019</v>
      </c>
      <c r="C1833">
        <v>58302194</v>
      </c>
      <c r="D1833" s="2"/>
      <c r="E1833" s="2"/>
      <c r="F1833" s="2"/>
      <c r="G1833" s="2"/>
      <c r="H1833">
        <v>2</v>
      </c>
    </row>
    <row r="1834" spans="1:8" hidden="1">
      <c r="A1834" s="2" t="s">
        <v>3025</v>
      </c>
      <c r="B1834">
        <v>2019</v>
      </c>
      <c r="C1834">
        <v>58301160</v>
      </c>
      <c r="D1834" s="2"/>
      <c r="E1834" s="2"/>
      <c r="F1834" s="2"/>
      <c r="G1834" s="2"/>
      <c r="H1834">
        <v>1</v>
      </c>
    </row>
    <row r="1835" spans="1:8" hidden="1">
      <c r="A1835" s="2" t="s">
        <v>3025</v>
      </c>
      <c r="B1835">
        <v>2019</v>
      </c>
      <c r="C1835">
        <v>58300591</v>
      </c>
      <c r="D1835" s="2"/>
      <c r="E1835" s="2"/>
      <c r="F1835" s="2"/>
      <c r="G1835" s="2"/>
      <c r="H1835">
        <v>1119</v>
      </c>
    </row>
    <row r="1836" spans="1:8" hidden="1">
      <c r="A1836" s="2" t="s">
        <v>3025</v>
      </c>
      <c r="B1836">
        <v>2019</v>
      </c>
      <c r="C1836">
        <v>58301879</v>
      </c>
      <c r="D1836" s="2"/>
      <c r="E1836" s="2"/>
      <c r="F1836" s="2"/>
      <c r="G1836" s="2"/>
      <c r="H1836">
        <v>5</v>
      </c>
    </row>
    <row r="1837" spans="1:8" hidden="1">
      <c r="A1837" s="2" t="s">
        <v>3025</v>
      </c>
      <c r="B1837">
        <v>2019</v>
      </c>
      <c r="C1837">
        <v>58301112</v>
      </c>
      <c r="D1837" s="2"/>
      <c r="E1837" s="2"/>
      <c r="F1837" s="2"/>
      <c r="G1837" s="2"/>
      <c r="H1837">
        <v>3</v>
      </c>
    </row>
    <row r="1838" spans="1:8" hidden="1">
      <c r="A1838" s="2" t="s">
        <v>3025</v>
      </c>
      <c r="B1838">
        <v>2019</v>
      </c>
      <c r="C1838">
        <v>58301616</v>
      </c>
      <c r="D1838" s="2"/>
      <c r="E1838" s="2"/>
      <c r="F1838" s="2"/>
      <c r="G1838" s="2"/>
      <c r="H1838">
        <v>1</v>
      </c>
    </row>
    <row r="1839" spans="1:8" hidden="1">
      <c r="A1839" s="2" t="s">
        <v>3025</v>
      </c>
      <c r="B1839">
        <v>2019</v>
      </c>
      <c r="C1839">
        <v>58302192</v>
      </c>
      <c r="D1839" s="2"/>
      <c r="E1839" s="2"/>
      <c r="F1839" s="2"/>
      <c r="G1839" s="2"/>
      <c r="H1839">
        <v>1</v>
      </c>
    </row>
    <row r="1840" spans="1:8" hidden="1">
      <c r="A1840" s="2" t="s">
        <v>3025</v>
      </c>
      <c r="B1840">
        <v>2019</v>
      </c>
      <c r="C1840">
        <v>58301302</v>
      </c>
      <c r="D1840" s="2"/>
      <c r="E1840" s="2"/>
      <c r="F1840" s="2"/>
      <c r="G1840" s="2"/>
      <c r="H1840">
        <v>45</v>
      </c>
    </row>
    <row r="1841" spans="1:8" hidden="1">
      <c r="A1841" s="2" t="s">
        <v>3025</v>
      </c>
      <c r="B1841">
        <v>2019</v>
      </c>
      <c r="C1841">
        <v>58302038</v>
      </c>
      <c r="D1841" s="2"/>
      <c r="E1841" s="2"/>
      <c r="F1841" s="2"/>
      <c r="G1841" s="2"/>
      <c r="H1841">
        <v>9</v>
      </c>
    </row>
    <row r="1842" spans="1:8" hidden="1">
      <c r="A1842" s="2" t="s">
        <v>3025</v>
      </c>
      <c r="B1842">
        <v>2019</v>
      </c>
      <c r="C1842">
        <v>58302239</v>
      </c>
      <c r="D1842" s="2"/>
      <c r="E1842" s="2"/>
      <c r="F1842" s="2"/>
      <c r="G1842" s="2"/>
      <c r="H1842">
        <v>4</v>
      </c>
    </row>
    <row r="1843" spans="1:8" hidden="1">
      <c r="A1843" s="2" t="s">
        <v>3025</v>
      </c>
      <c r="B1843">
        <v>2019</v>
      </c>
      <c r="C1843">
        <v>58301010</v>
      </c>
      <c r="D1843" s="2"/>
      <c r="E1843" s="2"/>
      <c r="F1843" s="2"/>
      <c r="G1843" s="2"/>
      <c r="H1843">
        <v>7</v>
      </c>
    </row>
    <row r="1844" spans="1:8" hidden="1">
      <c r="A1844" s="2" t="s">
        <v>3025</v>
      </c>
      <c r="B1844">
        <v>2019</v>
      </c>
      <c r="C1844">
        <v>58300619</v>
      </c>
      <c r="D1844" s="2"/>
      <c r="E1844" s="2"/>
      <c r="F1844" s="2"/>
      <c r="G1844" s="2"/>
      <c r="H1844">
        <v>13</v>
      </c>
    </row>
    <row r="1845" spans="1:8" hidden="1">
      <c r="A1845" s="2" t="s">
        <v>3025</v>
      </c>
      <c r="B1845">
        <v>2019</v>
      </c>
      <c r="C1845">
        <v>58301968</v>
      </c>
      <c r="D1845" s="2"/>
      <c r="E1845" s="2"/>
      <c r="F1845" s="2"/>
      <c r="G1845" s="2"/>
      <c r="H1845">
        <v>2</v>
      </c>
    </row>
    <row r="1846" spans="1:8" hidden="1">
      <c r="A1846" s="2" t="s">
        <v>3025</v>
      </c>
      <c r="B1846">
        <v>2019</v>
      </c>
      <c r="C1846">
        <v>58301324</v>
      </c>
      <c r="D1846" s="2"/>
      <c r="E1846" s="2"/>
      <c r="F1846" s="2"/>
      <c r="G1846" s="2"/>
      <c r="H1846">
        <v>19</v>
      </c>
    </row>
    <row r="1847" spans="1:8" hidden="1">
      <c r="A1847" s="2" t="s">
        <v>3025</v>
      </c>
      <c r="B1847">
        <v>2019</v>
      </c>
      <c r="C1847">
        <v>58302029</v>
      </c>
      <c r="D1847" s="2"/>
      <c r="E1847" s="2"/>
      <c r="F1847" s="2"/>
      <c r="G1847" s="2"/>
      <c r="H1847">
        <v>24908</v>
      </c>
    </row>
    <row r="1848" spans="1:8" hidden="1">
      <c r="A1848" s="2" t="s">
        <v>3025</v>
      </c>
      <c r="B1848">
        <v>2019</v>
      </c>
      <c r="C1848">
        <v>58301479</v>
      </c>
      <c r="D1848" s="2"/>
      <c r="E1848" s="2"/>
      <c r="F1848" s="2"/>
      <c r="G1848" s="2"/>
      <c r="H1848">
        <v>1</v>
      </c>
    </row>
    <row r="1849" spans="1:8" hidden="1">
      <c r="A1849" s="2" t="s">
        <v>3025</v>
      </c>
      <c r="B1849">
        <v>2019</v>
      </c>
      <c r="C1849">
        <v>58301472</v>
      </c>
      <c r="D1849" s="2"/>
      <c r="E1849" s="2"/>
      <c r="F1849" s="2"/>
      <c r="G1849" s="2"/>
      <c r="H1849">
        <v>1</v>
      </c>
    </row>
    <row r="1850" spans="1:8" hidden="1">
      <c r="A1850" s="2" t="s">
        <v>3025</v>
      </c>
      <c r="B1850">
        <v>2019</v>
      </c>
      <c r="C1850">
        <v>58301629</v>
      </c>
      <c r="D1850" s="2"/>
      <c r="E1850" s="2"/>
      <c r="F1850" s="2"/>
      <c r="G1850" s="2"/>
      <c r="H1850">
        <v>7</v>
      </c>
    </row>
    <row r="1851" spans="1:8" hidden="1">
      <c r="A1851" s="2" t="s">
        <v>3025</v>
      </c>
      <c r="B1851">
        <v>2019</v>
      </c>
      <c r="C1851">
        <v>58302168</v>
      </c>
      <c r="D1851" s="2"/>
      <c r="E1851" s="2"/>
      <c r="F1851" s="2"/>
      <c r="G1851" s="2"/>
      <c r="H1851">
        <v>8</v>
      </c>
    </row>
    <row r="1852" spans="1:8" hidden="1">
      <c r="A1852" s="2" t="s">
        <v>3025</v>
      </c>
      <c r="B1852">
        <v>2019</v>
      </c>
      <c r="C1852">
        <v>58301022</v>
      </c>
      <c r="D1852" s="2"/>
      <c r="E1852" s="2"/>
      <c r="F1852" s="2"/>
      <c r="G1852" s="2"/>
      <c r="H185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C9E2-19DF-4C91-BD97-9D3AA31151B0}">
  <dimension ref="A1:H176"/>
  <sheetViews>
    <sheetView workbookViewId="0">
      <selection activeCell="A2" sqref="A2"/>
    </sheetView>
  </sheetViews>
  <sheetFormatPr defaultRowHeight="15"/>
  <cols>
    <col min="1" max="1" width="9.7109375" bestFit="1" customWidth="1"/>
    <col min="2" max="2" width="7.85546875" bestFit="1" customWidth="1"/>
    <col min="3" max="3" width="16.5703125" bestFit="1" customWidth="1"/>
    <col min="4" max="4" width="47.85546875" bestFit="1" customWidth="1"/>
    <col min="5" max="5" width="35" bestFit="1" customWidth="1"/>
    <col min="6" max="6" width="28.28515625" bestFit="1" customWidth="1"/>
    <col min="7" max="7" width="7.42578125" bestFit="1" customWidth="1"/>
    <col min="8" max="8" width="18" bestFit="1" customWidth="1"/>
  </cols>
  <sheetData>
    <row r="1" spans="1:8">
      <c r="A1" t="s">
        <v>0</v>
      </c>
      <c r="B1" t="s">
        <v>1</v>
      </c>
      <c r="C1" t="s">
        <v>5543</v>
      </c>
      <c r="D1" t="s">
        <v>5544</v>
      </c>
      <c r="E1" t="s">
        <v>3022</v>
      </c>
      <c r="F1" t="s">
        <v>3023</v>
      </c>
      <c r="G1" t="s">
        <v>2940</v>
      </c>
      <c r="H1" t="s">
        <v>5545</v>
      </c>
    </row>
    <row r="2" spans="1:8">
      <c r="A2" s="2" t="s">
        <v>5546</v>
      </c>
      <c r="B2">
        <v>2019</v>
      </c>
      <c r="C2">
        <v>16307089</v>
      </c>
      <c r="D2" s="2" t="s">
        <v>33</v>
      </c>
      <c r="E2" s="2" t="s">
        <v>34</v>
      </c>
      <c r="F2" s="2" t="s">
        <v>35</v>
      </c>
      <c r="G2" s="2" t="s">
        <v>36</v>
      </c>
      <c r="H2">
        <v>1</v>
      </c>
    </row>
    <row r="3" spans="1:8">
      <c r="A3" s="2" t="s">
        <v>5546</v>
      </c>
      <c r="B3">
        <v>2019</v>
      </c>
      <c r="C3">
        <v>16305280</v>
      </c>
      <c r="D3" s="2" t="s">
        <v>73</v>
      </c>
      <c r="E3" s="2" t="s">
        <v>74</v>
      </c>
      <c r="F3" s="2" t="s">
        <v>75</v>
      </c>
      <c r="G3" s="2" t="s">
        <v>36</v>
      </c>
      <c r="H3">
        <v>5</v>
      </c>
    </row>
    <row r="4" spans="1:8">
      <c r="A4" s="2" t="s">
        <v>5546</v>
      </c>
      <c r="B4">
        <v>2019</v>
      </c>
      <c r="C4">
        <v>16307888</v>
      </c>
      <c r="D4" s="2" t="s">
        <v>85</v>
      </c>
      <c r="E4" s="2" t="s">
        <v>86</v>
      </c>
      <c r="F4" s="2" t="s">
        <v>87</v>
      </c>
      <c r="G4" s="2" t="s">
        <v>36</v>
      </c>
      <c r="H4">
        <v>1</v>
      </c>
    </row>
    <row r="5" spans="1:8">
      <c r="A5" s="2" t="s">
        <v>5546</v>
      </c>
      <c r="B5">
        <v>2019</v>
      </c>
      <c r="C5">
        <v>16305652</v>
      </c>
      <c r="D5" s="2" t="s">
        <v>88</v>
      </c>
      <c r="E5" s="2" t="s">
        <v>89</v>
      </c>
      <c r="F5" s="2" t="s">
        <v>90</v>
      </c>
      <c r="G5" s="2" t="s">
        <v>36</v>
      </c>
      <c r="H5">
        <v>374</v>
      </c>
    </row>
    <row r="6" spans="1:8">
      <c r="A6" s="2" t="s">
        <v>5546</v>
      </c>
      <c r="B6">
        <v>2019</v>
      </c>
      <c r="C6">
        <v>16307883</v>
      </c>
      <c r="D6" s="2" t="s">
        <v>91</v>
      </c>
      <c r="E6" s="2" t="s">
        <v>92</v>
      </c>
      <c r="F6" s="2" t="s">
        <v>93</v>
      </c>
      <c r="G6" s="2" t="s">
        <v>36</v>
      </c>
      <c r="H6">
        <v>1</v>
      </c>
    </row>
    <row r="7" spans="1:8">
      <c r="A7" s="2" t="s">
        <v>5546</v>
      </c>
      <c r="B7">
        <v>2019</v>
      </c>
      <c r="C7">
        <v>57105201</v>
      </c>
      <c r="D7" s="2" t="s">
        <v>113</v>
      </c>
      <c r="E7" s="2" t="s">
        <v>3096</v>
      </c>
      <c r="F7" s="2" t="s">
        <v>115</v>
      </c>
      <c r="G7" s="2" t="s">
        <v>103</v>
      </c>
      <c r="H7">
        <v>41</v>
      </c>
    </row>
    <row r="8" spans="1:8">
      <c r="A8" s="2" t="s">
        <v>5546</v>
      </c>
      <c r="B8">
        <v>2019</v>
      </c>
      <c r="C8">
        <v>57105851</v>
      </c>
      <c r="D8" s="2" t="s">
        <v>142</v>
      </c>
      <c r="E8" s="2" t="s">
        <v>143</v>
      </c>
      <c r="F8" s="2" t="s">
        <v>112</v>
      </c>
      <c r="G8" s="2" t="s">
        <v>103</v>
      </c>
      <c r="H8">
        <v>1</v>
      </c>
    </row>
    <row r="9" spans="1:8">
      <c r="A9" s="2" t="s">
        <v>5546</v>
      </c>
      <c r="B9">
        <v>2019</v>
      </c>
      <c r="C9">
        <v>57134716</v>
      </c>
      <c r="D9" s="2" t="s">
        <v>144</v>
      </c>
      <c r="E9" s="2" t="s">
        <v>145</v>
      </c>
      <c r="F9" s="2" t="s">
        <v>131</v>
      </c>
      <c r="G9" s="2" t="s">
        <v>103</v>
      </c>
      <c r="H9">
        <v>146</v>
      </c>
    </row>
    <row r="10" spans="1:8">
      <c r="A10" s="2" t="s">
        <v>5546</v>
      </c>
      <c r="B10">
        <v>2019</v>
      </c>
      <c r="C10">
        <v>98607683</v>
      </c>
      <c r="D10" s="2" t="s">
        <v>5547</v>
      </c>
      <c r="E10" s="2" t="s">
        <v>5548</v>
      </c>
      <c r="F10" s="2" t="s">
        <v>257</v>
      </c>
      <c r="G10" s="2" t="s">
        <v>149</v>
      </c>
      <c r="H10">
        <v>1</v>
      </c>
    </row>
    <row r="11" spans="1:8">
      <c r="A11" s="2" t="s">
        <v>5546</v>
      </c>
      <c r="B11">
        <v>2019</v>
      </c>
      <c r="C11">
        <v>98605029</v>
      </c>
      <c r="D11" s="2" t="s">
        <v>170</v>
      </c>
      <c r="E11" s="2" t="s">
        <v>171</v>
      </c>
      <c r="F11" s="2" t="s">
        <v>152</v>
      </c>
      <c r="G11" s="2" t="s">
        <v>149</v>
      </c>
      <c r="H11">
        <v>1</v>
      </c>
    </row>
    <row r="12" spans="1:8">
      <c r="A12" s="2" t="s">
        <v>5546</v>
      </c>
      <c r="B12">
        <v>2019</v>
      </c>
      <c r="C12">
        <v>98605178</v>
      </c>
      <c r="D12" s="2" t="s">
        <v>193</v>
      </c>
      <c r="E12" s="2" t="s">
        <v>3160</v>
      </c>
      <c r="F12" s="2" t="s">
        <v>152</v>
      </c>
      <c r="G12" s="2" t="s">
        <v>149</v>
      </c>
      <c r="H12">
        <v>2</v>
      </c>
    </row>
    <row r="13" spans="1:8">
      <c r="A13" s="2" t="s">
        <v>5546</v>
      </c>
      <c r="B13">
        <v>2019</v>
      </c>
      <c r="C13">
        <v>98609918</v>
      </c>
      <c r="D13" s="2" t="s">
        <v>3158</v>
      </c>
      <c r="E13" s="2" t="s">
        <v>3166</v>
      </c>
      <c r="F13" s="2" t="s">
        <v>287</v>
      </c>
      <c r="G13" s="2" t="s">
        <v>149</v>
      </c>
      <c r="H13">
        <v>3</v>
      </c>
    </row>
    <row r="14" spans="1:8">
      <c r="A14" s="2" t="s">
        <v>5546</v>
      </c>
      <c r="B14">
        <v>2019</v>
      </c>
      <c r="C14">
        <v>98608267</v>
      </c>
      <c r="D14" s="2" t="s">
        <v>5549</v>
      </c>
      <c r="E14" s="2" t="s">
        <v>5550</v>
      </c>
      <c r="F14" s="2" t="s">
        <v>229</v>
      </c>
      <c r="G14" s="2" t="s">
        <v>149</v>
      </c>
      <c r="H14">
        <v>4</v>
      </c>
    </row>
    <row r="15" spans="1:8">
      <c r="A15" s="2" t="s">
        <v>5546</v>
      </c>
      <c r="B15">
        <v>2019</v>
      </c>
      <c r="C15">
        <v>98604535</v>
      </c>
      <c r="D15" s="2" t="s">
        <v>3230</v>
      </c>
      <c r="E15" s="2" t="s">
        <v>5551</v>
      </c>
      <c r="F15" s="2" t="s">
        <v>161</v>
      </c>
      <c r="G15" s="2" t="s">
        <v>149</v>
      </c>
    </row>
    <row r="16" spans="1:8">
      <c r="A16" s="2" t="s">
        <v>5546</v>
      </c>
      <c r="B16">
        <v>2019</v>
      </c>
      <c r="C16">
        <v>96804544</v>
      </c>
      <c r="D16" s="2" t="s">
        <v>303</v>
      </c>
      <c r="E16" s="2" t="s">
        <v>304</v>
      </c>
      <c r="F16" s="2" t="s">
        <v>305</v>
      </c>
      <c r="G16" s="2" t="s">
        <v>306</v>
      </c>
      <c r="H16">
        <v>3</v>
      </c>
    </row>
    <row r="17" spans="1:8">
      <c r="A17" s="2" t="s">
        <v>5546</v>
      </c>
      <c r="B17">
        <v>2019</v>
      </c>
      <c r="C17">
        <v>96805068</v>
      </c>
      <c r="D17" s="2" t="s">
        <v>334</v>
      </c>
      <c r="E17" s="2" t="s">
        <v>3322</v>
      </c>
      <c r="F17" s="2" t="s">
        <v>336</v>
      </c>
      <c r="G17" s="2" t="s">
        <v>306</v>
      </c>
      <c r="H17">
        <v>1</v>
      </c>
    </row>
    <row r="18" spans="1:8">
      <c r="A18" s="2" t="s">
        <v>5546</v>
      </c>
      <c r="B18">
        <v>2019</v>
      </c>
      <c r="C18">
        <v>93306083</v>
      </c>
      <c r="D18" s="2" t="s">
        <v>337</v>
      </c>
      <c r="E18" s="2" t="s">
        <v>338</v>
      </c>
      <c r="F18" s="2" t="s">
        <v>339</v>
      </c>
      <c r="G18" s="2" t="s">
        <v>306</v>
      </c>
      <c r="H18">
        <v>2</v>
      </c>
    </row>
    <row r="19" spans="1:8">
      <c r="A19" s="2" t="s">
        <v>5546</v>
      </c>
      <c r="B19">
        <v>2019</v>
      </c>
      <c r="C19">
        <v>97703355</v>
      </c>
      <c r="D19" s="2" t="s">
        <v>5552</v>
      </c>
      <c r="E19" s="2" t="s">
        <v>5553</v>
      </c>
      <c r="F19" s="2" t="s">
        <v>5554</v>
      </c>
      <c r="G19" s="2" t="s">
        <v>306</v>
      </c>
      <c r="H19">
        <v>112</v>
      </c>
    </row>
    <row r="20" spans="1:8">
      <c r="A20" s="2" t="s">
        <v>5546</v>
      </c>
      <c r="B20">
        <v>2019</v>
      </c>
      <c r="C20">
        <v>58402304</v>
      </c>
      <c r="D20" s="2" t="s">
        <v>5555</v>
      </c>
      <c r="E20" s="2" t="s">
        <v>5556</v>
      </c>
      <c r="F20" s="2" t="s">
        <v>392</v>
      </c>
      <c r="G20" s="2" t="s">
        <v>357</v>
      </c>
    </row>
    <row r="21" spans="1:8">
      <c r="A21" s="2" t="s">
        <v>5546</v>
      </c>
      <c r="B21">
        <v>2019</v>
      </c>
      <c r="C21">
        <v>58409483</v>
      </c>
      <c r="D21" s="2" t="s">
        <v>5557</v>
      </c>
      <c r="E21" s="2" t="s">
        <v>3364</v>
      </c>
      <c r="F21" s="2" t="s">
        <v>375</v>
      </c>
      <c r="G21" s="2" t="s">
        <v>357</v>
      </c>
      <c r="H21">
        <v>1</v>
      </c>
    </row>
    <row r="22" spans="1:8">
      <c r="A22" s="2" t="s">
        <v>5546</v>
      </c>
      <c r="B22">
        <v>2019</v>
      </c>
      <c r="C22">
        <v>58402371</v>
      </c>
      <c r="D22" s="2" t="s">
        <v>399</v>
      </c>
      <c r="E22" s="2" t="s">
        <v>400</v>
      </c>
      <c r="F22" s="2" t="s">
        <v>395</v>
      </c>
      <c r="G22" s="2" t="s">
        <v>357</v>
      </c>
      <c r="H22">
        <v>4</v>
      </c>
    </row>
    <row r="23" spans="1:8">
      <c r="A23" s="2" t="s">
        <v>5546</v>
      </c>
      <c r="B23">
        <v>2019</v>
      </c>
      <c r="C23">
        <v>58407038</v>
      </c>
      <c r="D23" s="2" t="s">
        <v>408</v>
      </c>
      <c r="E23" s="2" t="s">
        <v>409</v>
      </c>
      <c r="F23" s="2" t="s">
        <v>398</v>
      </c>
      <c r="G23" s="2" t="s">
        <v>357</v>
      </c>
      <c r="H23">
        <v>1</v>
      </c>
    </row>
    <row r="24" spans="1:8">
      <c r="A24" s="2" t="s">
        <v>5546</v>
      </c>
      <c r="B24">
        <v>2019</v>
      </c>
      <c r="C24">
        <v>60634862</v>
      </c>
      <c r="D24" s="2" t="s">
        <v>3365</v>
      </c>
      <c r="E24" s="2" t="s">
        <v>436</v>
      </c>
      <c r="F24" s="2" t="s">
        <v>437</v>
      </c>
      <c r="G24" s="2" t="s">
        <v>421</v>
      </c>
      <c r="H24">
        <v>243</v>
      </c>
    </row>
    <row r="25" spans="1:8">
      <c r="A25" s="2" t="s">
        <v>5546</v>
      </c>
      <c r="B25">
        <v>2019</v>
      </c>
      <c r="C25">
        <v>60600773</v>
      </c>
      <c r="D25" s="2" t="s">
        <v>429</v>
      </c>
      <c r="E25" s="2" t="s">
        <v>430</v>
      </c>
      <c r="F25" s="2" t="s">
        <v>431</v>
      </c>
      <c r="G25" s="2" t="s">
        <v>421</v>
      </c>
      <c r="H25">
        <v>81</v>
      </c>
    </row>
    <row r="26" spans="1:8">
      <c r="A26" s="2" t="s">
        <v>5546</v>
      </c>
      <c r="B26">
        <v>2019</v>
      </c>
      <c r="C26">
        <v>60602196</v>
      </c>
      <c r="D26" s="2" t="s">
        <v>435</v>
      </c>
      <c r="E26" s="2" t="s">
        <v>436</v>
      </c>
      <c r="F26" s="2" t="s">
        <v>437</v>
      </c>
      <c r="G26" s="2" t="s">
        <v>421</v>
      </c>
      <c r="H26">
        <v>1337</v>
      </c>
    </row>
    <row r="27" spans="1:8">
      <c r="A27" s="2" t="s">
        <v>5546</v>
      </c>
      <c r="B27">
        <v>2019</v>
      </c>
      <c r="C27">
        <v>60600763</v>
      </c>
      <c r="D27" s="2" t="s">
        <v>281</v>
      </c>
      <c r="E27" s="2" t="s">
        <v>438</v>
      </c>
      <c r="F27" s="2" t="s">
        <v>439</v>
      </c>
      <c r="G27" s="2" t="s">
        <v>421</v>
      </c>
      <c r="H27">
        <v>1</v>
      </c>
    </row>
    <row r="28" spans="1:8">
      <c r="A28" s="2" t="s">
        <v>5546</v>
      </c>
      <c r="B28">
        <v>2019</v>
      </c>
      <c r="C28">
        <v>15908565</v>
      </c>
      <c r="D28" s="2" t="s">
        <v>456</v>
      </c>
      <c r="E28" s="2" t="s">
        <v>457</v>
      </c>
      <c r="F28" s="2" t="s">
        <v>458</v>
      </c>
      <c r="G28" s="2" t="s">
        <v>446</v>
      </c>
      <c r="H28">
        <v>1</v>
      </c>
    </row>
    <row r="29" spans="1:8">
      <c r="A29" s="2" t="s">
        <v>5546</v>
      </c>
      <c r="B29">
        <v>2019</v>
      </c>
      <c r="C29">
        <v>15930118</v>
      </c>
      <c r="D29" s="2" t="s">
        <v>472</v>
      </c>
      <c r="E29" s="2" t="s">
        <v>3469</v>
      </c>
      <c r="F29" s="2" t="s">
        <v>474</v>
      </c>
      <c r="G29" s="2" t="s">
        <v>446</v>
      </c>
      <c r="H29">
        <v>1</v>
      </c>
    </row>
    <row r="30" spans="1:8">
      <c r="A30" s="2" t="s">
        <v>5546</v>
      </c>
      <c r="B30">
        <v>2019</v>
      </c>
      <c r="C30">
        <v>15932857</v>
      </c>
      <c r="D30" s="2" t="s">
        <v>478</v>
      </c>
      <c r="E30" s="2" t="s">
        <v>3471</v>
      </c>
      <c r="F30" s="2" t="s">
        <v>480</v>
      </c>
      <c r="G30" s="2" t="s">
        <v>446</v>
      </c>
      <c r="H30">
        <v>1</v>
      </c>
    </row>
    <row r="31" spans="1:8">
      <c r="A31" s="2" t="s">
        <v>5546</v>
      </c>
      <c r="B31">
        <v>2019</v>
      </c>
      <c r="C31">
        <v>15932137</v>
      </c>
      <c r="D31" s="2" t="s">
        <v>490</v>
      </c>
      <c r="E31" s="2" t="s">
        <v>491</v>
      </c>
      <c r="F31" s="2" t="s">
        <v>492</v>
      </c>
      <c r="G31" s="2" t="s">
        <v>446</v>
      </c>
      <c r="H31">
        <v>1</v>
      </c>
    </row>
    <row r="32" spans="1:8">
      <c r="A32" s="2" t="s">
        <v>5546</v>
      </c>
      <c r="B32">
        <v>2019</v>
      </c>
      <c r="C32">
        <v>15932528</v>
      </c>
      <c r="D32" s="2" t="s">
        <v>503</v>
      </c>
      <c r="E32" s="2" t="s">
        <v>504</v>
      </c>
      <c r="F32" s="2" t="s">
        <v>458</v>
      </c>
      <c r="G32" s="2" t="s">
        <v>446</v>
      </c>
      <c r="H32">
        <v>2</v>
      </c>
    </row>
    <row r="33" spans="1:8">
      <c r="A33" s="2" t="s">
        <v>5546</v>
      </c>
      <c r="B33">
        <v>2019</v>
      </c>
      <c r="C33">
        <v>15913631</v>
      </c>
      <c r="D33" s="2" t="s">
        <v>520</v>
      </c>
      <c r="E33" s="2" t="s">
        <v>521</v>
      </c>
      <c r="F33" s="2" t="s">
        <v>522</v>
      </c>
      <c r="G33" s="2" t="s">
        <v>446</v>
      </c>
      <c r="H33">
        <v>17</v>
      </c>
    </row>
    <row r="34" spans="1:8">
      <c r="A34" s="2" t="s">
        <v>5546</v>
      </c>
      <c r="B34">
        <v>2019</v>
      </c>
      <c r="C34">
        <v>15940806</v>
      </c>
      <c r="D34" s="2" t="s">
        <v>560</v>
      </c>
      <c r="E34" s="2" t="s">
        <v>561</v>
      </c>
      <c r="F34" s="2" t="s">
        <v>519</v>
      </c>
      <c r="G34" s="2" t="s">
        <v>446</v>
      </c>
      <c r="H34">
        <v>22434</v>
      </c>
    </row>
    <row r="35" spans="1:8">
      <c r="A35" s="2" t="s">
        <v>5546</v>
      </c>
      <c r="B35">
        <v>2019</v>
      </c>
      <c r="C35">
        <v>15911510</v>
      </c>
      <c r="D35" s="2" t="s">
        <v>570</v>
      </c>
      <c r="E35" s="2" t="s">
        <v>571</v>
      </c>
      <c r="F35" s="2" t="s">
        <v>3504</v>
      </c>
      <c r="G35" s="2" t="s">
        <v>446</v>
      </c>
      <c r="H35">
        <v>1</v>
      </c>
    </row>
    <row r="36" spans="1:8">
      <c r="A36" s="2" t="s">
        <v>5546</v>
      </c>
      <c r="B36">
        <v>2019</v>
      </c>
      <c r="C36">
        <v>15951405</v>
      </c>
      <c r="D36" s="2" t="s">
        <v>3475</v>
      </c>
      <c r="E36" s="2" t="s">
        <v>574</v>
      </c>
      <c r="F36" s="2" t="s">
        <v>3561</v>
      </c>
      <c r="G36" s="2" t="s">
        <v>446</v>
      </c>
      <c r="H36">
        <v>1</v>
      </c>
    </row>
    <row r="37" spans="1:8">
      <c r="A37" s="2" t="s">
        <v>5546</v>
      </c>
      <c r="B37">
        <v>2019</v>
      </c>
      <c r="C37">
        <v>15951067</v>
      </c>
      <c r="D37" s="2" t="s">
        <v>576</v>
      </c>
      <c r="E37" s="2" t="s">
        <v>577</v>
      </c>
      <c r="F37" s="2" t="s">
        <v>3563</v>
      </c>
      <c r="G37" s="2" t="s">
        <v>446</v>
      </c>
      <c r="H37">
        <v>12</v>
      </c>
    </row>
    <row r="38" spans="1:8">
      <c r="A38" s="2" t="s">
        <v>5546</v>
      </c>
      <c r="B38">
        <v>2019</v>
      </c>
      <c r="C38">
        <v>15932747</v>
      </c>
      <c r="D38" s="2" t="s">
        <v>590</v>
      </c>
      <c r="E38" s="2" t="s">
        <v>591</v>
      </c>
      <c r="F38" s="2" t="s">
        <v>592</v>
      </c>
      <c r="G38" s="2" t="s">
        <v>446</v>
      </c>
      <c r="H38">
        <v>2</v>
      </c>
    </row>
    <row r="39" spans="1:8">
      <c r="A39" s="2" t="s">
        <v>5546</v>
      </c>
      <c r="B39">
        <v>2019</v>
      </c>
      <c r="C39">
        <v>15950074</v>
      </c>
      <c r="D39" s="2" t="s">
        <v>596</v>
      </c>
      <c r="E39" s="2" t="s">
        <v>3573</v>
      </c>
      <c r="F39" s="2" t="s">
        <v>514</v>
      </c>
      <c r="G39" s="2" t="s">
        <v>446</v>
      </c>
      <c r="H39">
        <v>3</v>
      </c>
    </row>
    <row r="40" spans="1:8">
      <c r="A40" s="2" t="s">
        <v>5546</v>
      </c>
      <c r="B40">
        <v>2019</v>
      </c>
      <c r="C40">
        <v>15932438</v>
      </c>
      <c r="D40" s="2" t="s">
        <v>613</v>
      </c>
      <c r="E40" s="2" t="s">
        <v>3590</v>
      </c>
      <c r="F40" s="2" t="s">
        <v>3563</v>
      </c>
      <c r="G40" s="2" t="s">
        <v>446</v>
      </c>
      <c r="H40">
        <v>1570</v>
      </c>
    </row>
    <row r="41" spans="1:8">
      <c r="A41" s="2" t="s">
        <v>5546</v>
      </c>
      <c r="B41">
        <v>2019</v>
      </c>
      <c r="C41">
        <v>15917213</v>
      </c>
      <c r="D41" s="2" t="s">
        <v>5558</v>
      </c>
      <c r="E41" s="2" t="s">
        <v>645</v>
      </c>
      <c r="F41" s="2" t="s">
        <v>3608</v>
      </c>
      <c r="G41" s="2" t="s">
        <v>446</v>
      </c>
      <c r="H41">
        <v>1</v>
      </c>
    </row>
    <row r="42" spans="1:8">
      <c r="A42" s="2" t="s">
        <v>5546</v>
      </c>
      <c r="B42">
        <v>2019</v>
      </c>
      <c r="C42">
        <v>15813136</v>
      </c>
      <c r="D42" s="2" t="s">
        <v>2975</v>
      </c>
      <c r="E42" s="2" t="s">
        <v>2976</v>
      </c>
      <c r="F42" s="2" t="s">
        <v>2977</v>
      </c>
      <c r="G42" s="2" t="s">
        <v>680</v>
      </c>
      <c r="H42">
        <v>38</v>
      </c>
    </row>
    <row r="43" spans="1:8">
      <c r="A43" s="2" t="s">
        <v>5546</v>
      </c>
      <c r="B43">
        <v>2019</v>
      </c>
      <c r="C43">
        <v>15813143</v>
      </c>
      <c r="D43" s="2" t="s">
        <v>3494</v>
      </c>
      <c r="E43" s="2" t="s">
        <v>2979</v>
      </c>
      <c r="F43" s="2" t="s">
        <v>2980</v>
      </c>
      <c r="G43" s="2" t="s">
        <v>680</v>
      </c>
      <c r="H43">
        <v>247</v>
      </c>
    </row>
    <row r="44" spans="1:8">
      <c r="A44" s="2" t="s">
        <v>5546</v>
      </c>
      <c r="B44">
        <v>2019</v>
      </c>
      <c r="C44">
        <v>15840168</v>
      </c>
      <c r="D44" s="2" t="s">
        <v>3510</v>
      </c>
      <c r="E44" s="2" t="s">
        <v>3716</v>
      </c>
      <c r="F44" s="2" t="s">
        <v>3717</v>
      </c>
      <c r="G44" s="2" t="s">
        <v>680</v>
      </c>
      <c r="H44">
        <v>18</v>
      </c>
    </row>
    <row r="45" spans="1:8">
      <c r="A45" s="2" t="s">
        <v>5546</v>
      </c>
      <c r="B45">
        <v>2019</v>
      </c>
      <c r="C45">
        <v>15811641</v>
      </c>
      <c r="D45" s="2" t="s">
        <v>727</v>
      </c>
      <c r="E45" s="2" t="s">
        <v>728</v>
      </c>
      <c r="F45" s="2" t="s">
        <v>729</v>
      </c>
      <c r="G45" s="2" t="s">
        <v>680</v>
      </c>
      <c r="H45">
        <v>1</v>
      </c>
    </row>
    <row r="46" spans="1:8">
      <c r="A46" s="2" t="s">
        <v>5546</v>
      </c>
      <c r="B46">
        <v>2019</v>
      </c>
      <c r="C46">
        <v>54204832</v>
      </c>
      <c r="D46" s="2" t="s">
        <v>755</v>
      </c>
      <c r="E46" s="2" t="s">
        <v>756</v>
      </c>
      <c r="F46" s="2" t="s">
        <v>757</v>
      </c>
      <c r="G46" s="2" t="s">
        <v>742</v>
      </c>
      <c r="H46">
        <v>3</v>
      </c>
    </row>
    <row r="47" spans="1:8">
      <c r="A47" s="2" t="s">
        <v>5546</v>
      </c>
      <c r="B47">
        <v>2019</v>
      </c>
      <c r="C47">
        <v>54204042</v>
      </c>
      <c r="D47" s="2" t="s">
        <v>770</v>
      </c>
      <c r="E47" s="2" t="s">
        <v>771</v>
      </c>
      <c r="F47" s="2" t="s">
        <v>772</v>
      </c>
      <c r="G47" s="2" t="s">
        <v>742</v>
      </c>
      <c r="H47">
        <v>1</v>
      </c>
    </row>
    <row r="48" spans="1:8">
      <c r="A48" s="2" t="s">
        <v>5546</v>
      </c>
      <c r="B48">
        <v>2019</v>
      </c>
      <c r="C48">
        <v>54204580</v>
      </c>
      <c r="D48" s="2" t="s">
        <v>5559</v>
      </c>
      <c r="E48" s="2" t="s">
        <v>5560</v>
      </c>
      <c r="F48" s="2" t="s">
        <v>1740</v>
      </c>
      <c r="G48" s="2" t="s">
        <v>742</v>
      </c>
      <c r="H48">
        <v>1</v>
      </c>
    </row>
    <row r="49" spans="1:8">
      <c r="A49" s="2" t="s">
        <v>5546</v>
      </c>
      <c r="B49">
        <v>2019</v>
      </c>
      <c r="C49">
        <v>98201849</v>
      </c>
      <c r="D49" s="2" t="s">
        <v>3542</v>
      </c>
      <c r="E49" s="2" t="s">
        <v>3796</v>
      </c>
      <c r="F49" s="2" t="s">
        <v>811</v>
      </c>
      <c r="G49" s="2" t="s">
        <v>785</v>
      </c>
      <c r="H49">
        <v>67</v>
      </c>
    </row>
    <row r="50" spans="1:8">
      <c r="A50" s="2" t="s">
        <v>5546</v>
      </c>
      <c r="B50">
        <v>2019</v>
      </c>
      <c r="C50">
        <v>98202664</v>
      </c>
      <c r="D50" s="2" t="s">
        <v>3558</v>
      </c>
      <c r="E50" s="2" t="s">
        <v>3814</v>
      </c>
      <c r="F50" s="2" t="s">
        <v>3815</v>
      </c>
      <c r="G50" s="2" t="s">
        <v>785</v>
      </c>
      <c r="H50">
        <v>4</v>
      </c>
    </row>
    <row r="51" spans="1:8">
      <c r="A51" s="2" t="s">
        <v>5546</v>
      </c>
      <c r="B51">
        <v>2019</v>
      </c>
      <c r="C51">
        <v>98203463</v>
      </c>
      <c r="D51" s="2" t="s">
        <v>797</v>
      </c>
      <c r="E51" s="2" t="s">
        <v>3828</v>
      </c>
      <c r="F51" s="2" t="s">
        <v>784</v>
      </c>
      <c r="G51" s="2" t="s">
        <v>785</v>
      </c>
      <c r="H51">
        <v>3</v>
      </c>
    </row>
    <row r="52" spans="1:8">
      <c r="A52" s="2" t="s">
        <v>5546</v>
      </c>
      <c r="B52">
        <v>2019</v>
      </c>
      <c r="C52">
        <v>98202494</v>
      </c>
      <c r="D52" s="2" t="s">
        <v>5561</v>
      </c>
      <c r="E52" s="2" t="s">
        <v>5562</v>
      </c>
      <c r="F52" s="2" t="s">
        <v>3850</v>
      </c>
      <c r="G52" s="2" t="s">
        <v>785</v>
      </c>
      <c r="H52">
        <v>7</v>
      </c>
    </row>
    <row r="53" spans="1:8">
      <c r="A53" s="2" t="s">
        <v>5546</v>
      </c>
      <c r="B53">
        <v>2019</v>
      </c>
      <c r="C53">
        <v>98202698</v>
      </c>
      <c r="D53" s="2" t="s">
        <v>815</v>
      </c>
      <c r="E53" s="2" t="s">
        <v>816</v>
      </c>
      <c r="F53" s="2" t="s">
        <v>817</v>
      </c>
      <c r="G53" s="2" t="s">
        <v>785</v>
      </c>
      <c r="H53">
        <v>5</v>
      </c>
    </row>
    <row r="54" spans="1:8">
      <c r="A54" s="2" t="s">
        <v>5546</v>
      </c>
      <c r="B54">
        <v>2019</v>
      </c>
      <c r="C54">
        <v>98200131</v>
      </c>
      <c r="D54" s="2" t="s">
        <v>5563</v>
      </c>
      <c r="E54" s="2" t="s">
        <v>5564</v>
      </c>
      <c r="F54" s="2" t="s">
        <v>1365</v>
      </c>
      <c r="G54" s="2" t="s">
        <v>785</v>
      </c>
      <c r="H54">
        <v>188</v>
      </c>
    </row>
    <row r="55" spans="1:8">
      <c r="A55" s="2" t="s">
        <v>5546</v>
      </c>
      <c r="B55">
        <v>2019</v>
      </c>
      <c r="C55">
        <v>33604340</v>
      </c>
      <c r="D55" s="2" t="s">
        <v>872</v>
      </c>
      <c r="E55" s="2" t="s">
        <v>873</v>
      </c>
      <c r="F55" s="2" t="s">
        <v>874</v>
      </c>
      <c r="G55" s="2" t="s">
        <v>838</v>
      </c>
      <c r="H55">
        <v>11</v>
      </c>
    </row>
    <row r="56" spans="1:8">
      <c r="A56" s="2" t="s">
        <v>5546</v>
      </c>
      <c r="B56">
        <v>2019</v>
      </c>
      <c r="C56">
        <v>33605058</v>
      </c>
      <c r="D56" s="2" t="s">
        <v>5565</v>
      </c>
      <c r="E56" s="2" t="s">
        <v>5566</v>
      </c>
      <c r="F56" s="2" t="s">
        <v>5567</v>
      </c>
      <c r="G56" s="2" t="s">
        <v>838</v>
      </c>
      <c r="H56">
        <v>181</v>
      </c>
    </row>
    <row r="57" spans="1:8">
      <c r="A57" s="2" t="s">
        <v>5546</v>
      </c>
      <c r="B57">
        <v>2019</v>
      </c>
      <c r="C57">
        <v>43507290</v>
      </c>
      <c r="D57" s="2" t="s">
        <v>900</v>
      </c>
      <c r="E57" s="2" t="s">
        <v>901</v>
      </c>
      <c r="F57" s="2" t="s">
        <v>902</v>
      </c>
      <c r="G57" s="2" t="s">
        <v>887</v>
      </c>
      <c r="H57">
        <v>224</v>
      </c>
    </row>
    <row r="58" spans="1:8">
      <c r="A58" s="2" t="s">
        <v>5546</v>
      </c>
      <c r="B58">
        <v>2019</v>
      </c>
      <c r="C58">
        <v>43505821</v>
      </c>
      <c r="D58" s="2" t="s">
        <v>921</v>
      </c>
      <c r="E58" s="2" t="s">
        <v>922</v>
      </c>
      <c r="F58" s="2" t="s">
        <v>923</v>
      </c>
      <c r="G58" s="2" t="s">
        <v>887</v>
      </c>
      <c r="H58">
        <v>5</v>
      </c>
    </row>
    <row r="59" spans="1:8">
      <c r="A59" s="2" t="s">
        <v>5546</v>
      </c>
      <c r="B59">
        <v>2019</v>
      </c>
      <c r="C59">
        <v>43513076</v>
      </c>
      <c r="D59" s="2" t="s">
        <v>5568</v>
      </c>
      <c r="E59" s="2" t="s">
        <v>5569</v>
      </c>
      <c r="F59" s="2" t="s">
        <v>3946</v>
      </c>
      <c r="G59" s="2" t="s">
        <v>887</v>
      </c>
    </row>
    <row r="60" spans="1:8">
      <c r="A60" s="2" t="s">
        <v>5546</v>
      </c>
      <c r="B60">
        <v>2019</v>
      </c>
      <c r="C60">
        <v>54804318</v>
      </c>
      <c r="D60" s="2" t="s">
        <v>2988</v>
      </c>
      <c r="E60" s="2" t="s">
        <v>954</v>
      </c>
      <c r="F60" s="2" t="s">
        <v>955</v>
      </c>
      <c r="G60" s="2" t="s">
        <v>956</v>
      </c>
      <c r="H60">
        <v>2</v>
      </c>
    </row>
    <row r="61" spans="1:8">
      <c r="A61" s="2" t="s">
        <v>5546</v>
      </c>
      <c r="B61">
        <v>2019</v>
      </c>
      <c r="C61">
        <v>54803929</v>
      </c>
      <c r="D61" s="2" t="s">
        <v>957</v>
      </c>
      <c r="E61" s="2" t="s">
        <v>958</v>
      </c>
      <c r="F61" s="2" t="s">
        <v>959</v>
      </c>
      <c r="G61" s="2" t="s">
        <v>956</v>
      </c>
      <c r="H61">
        <v>1</v>
      </c>
    </row>
    <row r="62" spans="1:8">
      <c r="A62" s="2" t="s">
        <v>5546</v>
      </c>
      <c r="B62">
        <v>2019</v>
      </c>
      <c r="C62">
        <v>54802241</v>
      </c>
      <c r="D62" s="2" t="s">
        <v>963</v>
      </c>
      <c r="E62" s="2" t="s">
        <v>4003</v>
      </c>
      <c r="F62" s="2" t="s">
        <v>965</v>
      </c>
      <c r="G62" s="2" t="s">
        <v>956</v>
      </c>
      <c r="H62">
        <v>2</v>
      </c>
    </row>
    <row r="63" spans="1:8">
      <c r="A63" s="2" t="s">
        <v>5546</v>
      </c>
      <c r="B63">
        <v>2019</v>
      </c>
      <c r="C63">
        <v>54804129</v>
      </c>
      <c r="D63" s="2" t="s">
        <v>988</v>
      </c>
      <c r="E63" s="2" t="s">
        <v>989</v>
      </c>
      <c r="F63" s="2" t="s">
        <v>990</v>
      </c>
      <c r="G63" s="2" t="s">
        <v>956</v>
      </c>
      <c r="H63">
        <v>14</v>
      </c>
    </row>
    <row r="64" spans="1:8">
      <c r="A64" s="2" t="s">
        <v>5546</v>
      </c>
      <c r="B64">
        <v>2019</v>
      </c>
      <c r="C64">
        <v>46108081</v>
      </c>
      <c r="D64" s="2" t="s">
        <v>1037</v>
      </c>
      <c r="E64" s="2" t="s">
        <v>4069</v>
      </c>
      <c r="F64" s="2" t="s">
        <v>4070</v>
      </c>
      <c r="G64" s="2" t="s">
        <v>1006</v>
      </c>
      <c r="H64">
        <v>6</v>
      </c>
    </row>
    <row r="65" spans="1:8">
      <c r="A65" s="2" t="s">
        <v>5546</v>
      </c>
      <c r="B65">
        <v>2019</v>
      </c>
      <c r="C65">
        <v>57206119</v>
      </c>
      <c r="D65" s="2" t="s">
        <v>1045</v>
      </c>
      <c r="E65" s="2" t="s">
        <v>1046</v>
      </c>
      <c r="F65" s="2" t="s">
        <v>1047</v>
      </c>
      <c r="G65" s="2" t="s">
        <v>1048</v>
      </c>
      <c r="H65">
        <v>1</v>
      </c>
    </row>
    <row r="66" spans="1:8">
      <c r="A66" s="2" t="s">
        <v>5546</v>
      </c>
      <c r="B66">
        <v>2019</v>
      </c>
      <c r="C66">
        <v>57205773</v>
      </c>
      <c r="D66" s="2" t="s">
        <v>3653</v>
      </c>
      <c r="E66" s="2" t="s">
        <v>4098</v>
      </c>
      <c r="F66" s="2" t="s">
        <v>4099</v>
      </c>
      <c r="G66" s="2" t="s">
        <v>1048</v>
      </c>
      <c r="H66">
        <v>6</v>
      </c>
    </row>
    <row r="67" spans="1:8">
      <c r="A67" s="2" t="s">
        <v>5546</v>
      </c>
      <c r="B67">
        <v>2019</v>
      </c>
      <c r="C67">
        <v>57206005</v>
      </c>
      <c r="D67" s="2" t="s">
        <v>3676</v>
      </c>
      <c r="E67" s="2" t="s">
        <v>4119</v>
      </c>
      <c r="F67" s="2" t="s">
        <v>122</v>
      </c>
      <c r="G67" s="2" t="s">
        <v>1048</v>
      </c>
      <c r="H67">
        <v>2</v>
      </c>
    </row>
    <row r="68" spans="1:8">
      <c r="A68" s="2" t="s">
        <v>5546</v>
      </c>
      <c r="B68">
        <v>2019</v>
      </c>
      <c r="C68">
        <v>57205314</v>
      </c>
      <c r="D68" s="2" t="s">
        <v>1069</v>
      </c>
      <c r="E68" s="2" t="s">
        <v>1070</v>
      </c>
      <c r="F68" s="2" t="s">
        <v>1071</v>
      </c>
      <c r="G68" s="2" t="s">
        <v>1048</v>
      </c>
      <c r="H68">
        <v>1</v>
      </c>
    </row>
    <row r="69" spans="1:8">
      <c r="A69" s="2" t="s">
        <v>5546</v>
      </c>
      <c r="B69">
        <v>2019</v>
      </c>
      <c r="C69">
        <v>60414143</v>
      </c>
      <c r="D69" s="2" t="s">
        <v>1086</v>
      </c>
      <c r="E69" s="2" t="s">
        <v>4164</v>
      </c>
      <c r="F69" s="2" t="s">
        <v>868</v>
      </c>
      <c r="G69" s="2" t="s">
        <v>1079</v>
      </c>
      <c r="H69">
        <v>3</v>
      </c>
    </row>
    <row r="70" spans="1:8">
      <c r="A70" s="2" t="s">
        <v>5546</v>
      </c>
      <c r="B70">
        <v>2019</v>
      </c>
      <c r="C70">
        <v>85234687</v>
      </c>
      <c r="D70" s="2" t="s">
        <v>5570</v>
      </c>
      <c r="E70" s="2" t="s">
        <v>5571</v>
      </c>
      <c r="F70" s="2" t="s">
        <v>5572</v>
      </c>
      <c r="G70" s="2" t="s">
        <v>1099</v>
      </c>
      <c r="H70">
        <v>57</v>
      </c>
    </row>
    <row r="71" spans="1:8">
      <c r="A71" s="2" t="s">
        <v>5546</v>
      </c>
      <c r="B71">
        <v>2019</v>
      </c>
      <c r="C71">
        <v>85207007</v>
      </c>
      <c r="D71" s="2" t="s">
        <v>1104</v>
      </c>
      <c r="E71" s="2" t="s">
        <v>1105</v>
      </c>
      <c r="F71" s="2" t="s">
        <v>1106</v>
      </c>
      <c r="G71" s="2" t="s">
        <v>1099</v>
      </c>
      <c r="H71">
        <v>7</v>
      </c>
    </row>
    <row r="72" spans="1:8">
      <c r="A72" s="2" t="s">
        <v>5546</v>
      </c>
      <c r="B72">
        <v>2019</v>
      </c>
      <c r="C72">
        <v>60102979</v>
      </c>
      <c r="D72" s="2" t="s">
        <v>5573</v>
      </c>
      <c r="E72" s="2" t="s">
        <v>5574</v>
      </c>
      <c r="F72" s="2" t="s">
        <v>729</v>
      </c>
      <c r="G72" s="2" t="s">
        <v>1116</v>
      </c>
    </row>
    <row r="73" spans="1:8">
      <c r="A73" s="2" t="s">
        <v>5546</v>
      </c>
      <c r="B73">
        <v>2019</v>
      </c>
      <c r="C73">
        <v>60102508</v>
      </c>
      <c r="D73" s="2" t="s">
        <v>1126</v>
      </c>
      <c r="E73" s="2" t="s">
        <v>1127</v>
      </c>
      <c r="F73" s="2" t="s">
        <v>1128</v>
      </c>
      <c r="G73" s="2" t="s">
        <v>1116</v>
      </c>
      <c r="H73">
        <v>6</v>
      </c>
    </row>
    <row r="74" spans="1:8">
      <c r="A74" s="2" t="s">
        <v>5546</v>
      </c>
      <c r="B74">
        <v>2019</v>
      </c>
      <c r="C74">
        <v>43810774</v>
      </c>
      <c r="D74" s="2" t="s">
        <v>3760</v>
      </c>
      <c r="E74" s="2" t="s">
        <v>4251</v>
      </c>
      <c r="F74" s="2" t="s">
        <v>4252</v>
      </c>
      <c r="G74" s="2" t="s">
        <v>1135</v>
      </c>
      <c r="H74">
        <v>1</v>
      </c>
    </row>
    <row r="75" spans="1:8">
      <c r="A75" s="2" t="s">
        <v>5546</v>
      </c>
      <c r="B75">
        <v>2019</v>
      </c>
      <c r="C75">
        <v>43809039</v>
      </c>
      <c r="D75" s="2" t="s">
        <v>5575</v>
      </c>
      <c r="E75" s="2" t="s">
        <v>5576</v>
      </c>
      <c r="F75" s="2" t="s">
        <v>72</v>
      </c>
      <c r="G75" s="2" t="s">
        <v>1135</v>
      </c>
      <c r="H75">
        <v>4</v>
      </c>
    </row>
    <row r="76" spans="1:8">
      <c r="A76" s="2" t="s">
        <v>5546</v>
      </c>
      <c r="B76">
        <v>2019</v>
      </c>
      <c r="C76">
        <v>43809932</v>
      </c>
      <c r="D76" s="2" t="s">
        <v>1200</v>
      </c>
      <c r="E76" s="2" t="s">
        <v>1201</v>
      </c>
      <c r="F76" s="2" t="s">
        <v>1202</v>
      </c>
      <c r="G76" s="2" t="s">
        <v>1135</v>
      </c>
      <c r="H76">
        <v>4</v>
      </c>
    </row>
    <row r="77" spans="1:8">
      <c r="A77" s="2" t="s">
        <v>5546</v>
      </c>
      <c r="B77">
        <v>2019</v>
      </c>
      <c r="C77">
        <v>34105631</v>
      </c>
      <c r="D77" s="2" t="s">
        <v>1235</v>
      </c>
      <c r="E77" s="2" t="s">
        <v>1236</v>
      </c>
      <c r="F77" s="2" t="s">
        <v>1237</v>
      </c>
      <c r="G77" s="2" t="s">
        <v>1206</v>
      </c>
      <c r="H77">
        <v>1</v>
      </c>
    </row>
    <row r="78" spans="1:8">
      <c r="A78" s="2" t="s">
        <v>5546</v>
      </c>
      <c r="B78">
        <v>2019</v>
      </c>
      <c r="C78">
        <v>54338023</v>
      </c>
      <c r="D78" s="2" t="s">
        <v>5577</v>
      </c>
      <c r="E78" s="2" t="s">
        <v>5578</v>
      </c>
      <c r="F78" s="2" t="s">
        <v>4972</v>
      </c>
      <c r="G78" s="2" t="s">
        <v>1255</v>
      </c>
      <c r="H78">
        <v>1</v>
      </c>
    </row>
    <row r="79" spans="1:8">
      <c r="A79" s="2" t="s">
        <v>5546</v>
      </c>
      <c r="B79">
        <v>2019</v>
      </c>
      <c r="C79">
        <v>54313481</v>
      </c>
      <c r="D79" s="2" t="s">
        <v>1256</v>
      </c>
      <c r="E79" s="2" t="s">
        <v>1257</v>
      </c>
      <c r="F79" s="2" t="s">
        <v>1258</v>
      </c>
      <c r="G79" s="2" t="s">
        <v>1255</v>
      </c>
      <c r="H79">
        <v>1</v>
      </c>
    </row>
    <row r="80" spans="1:8">
      <c r="A80" s="2" t="s">
        <v>5546</v>
      </c>
      <c r="B80">
        <v>2019</v>
      </c>
      <c r="C80">
        <v>54310286</v>
      </c>
      <c r="D80" s="2" t="s">
        <v>1317</v>
      </c>
      <c r="E80" s="2" t="s">
        <v>1318</v>
      </c>
      <c r="F80" s="2" t="s">
        <v>1319</v>
      </c>
      <c r="G80" s="2" t="s">
        <v>1255</v>
      </c>
      <c r="H80">
        <v>5</v>
      </c>
    </row>
    <row r="81" spans="1:8">
      <c r="A81" s="2" t="s">
        <v>5546</v>
      </c>
      <c r="B81">
        <v>2019</v>
      </c>
      <c r="C81">
        <v>54315017</v>
      </c>
      <c r="D81" s="2" t="s">
        <v>3885</v>
      </c>
      <c r="E81" s="2" t="s">
        <v>1327</v>
      </c>
      <c r="F81" s="2" t="s">
        <v>1328</v>
      </c>
      <c r="G81" s="2" t="s">
        <v>1255</v>
      </c>
      <c r="H81">
        <v>62</v>
      </c>
    </row>
    <row r="82" spans="1:8">
      <c r="A82" s="2" t="s">
        <v>5546</v>
      </c>
      <c r="B82">
        <v>2019</v>
      </c>
      <c r="C82">
        <v>16404225</v>
      </c>
      <c r="D82" s="2" t="s">
        <v>5579</v>
      </c>
      <c r="E82" s="2" t="s">
        <v>5580</v>
      </c>
      <c r="F82" s="2" t="s">
        <v>5581</v>
      </c>
      <c r="G82" s="2" t="s">
        <v>1340</v>
      </c>
      <c r="H82">
        <v>26</v>
      </c>
    </row>
    <row r="83" spans="1:8">
      <c r="A83" s="2" t="s">
        <v>5546</v>
      </c>
      <c r="B83">
        <v>2019</v>
      </c>
      <c r="C83">
        <v>16403789</v>
      </c>
      <c r="D83" s="2" t="s">
        <v>1351</v>
      </c>
      <c r="E83" s="2" t="s">
        <v>1352</v>
      </c>
      <c r="F83" s="2" t="s">
        <v>1353</v>
      </c>
      <c r="G83" s="2" t="s">
        <v>1340</v>
      </c>
      <c r="H83">
        <v>1</v>
      </c>
    </row>
    <row r="84" spans="1:8">
      <c r="A84" s="2" t="s">
        <v>5546</v>
      </c>
      <c r="B84">
        <v>2019</v>
      </c>
      <c r="C84">
        <v>16405033</v>
      </c>
      <c r="D84" s="2" t="s">
        <v>1354</v>
      </c>
      <c r="E84" s="2" t="s">
        <v>1355</v>
      </c>
      <c r="F84" s="2" t="s">
        <v>1356</v>
      </c>
      <c r="G84" s="2" t="s">
        <v>1340</v>
      </c>
      <c r="H84">
        <v>2</v>
      </c>
    </row>
    <row r="85" spans="1:8">
      <c r="A85" s="2" t="s">
        <v>5546</v>
      </c>
      <c r="B85">
        <v>2019</v>
      </c>
      <c r="C85">
        <v>16404549</v>
      </c>
      <c r="D85" s="2" t="s">
        <v>88</v>
      </c>
      <c r="E85" s="2" t="s">
        <v>1367</v>
      </c>
      <c r="F85" s="2" t="s">
        <v>1368</v>
      </c>
      <c r="G85" s="2" t="s">
        <v>1340</v>
      </c>
      <c r="H85">
        <v>188305</v>
      </c>
    </row>
    <row r="86" spans="1:8">
      <c r="A86" s="2" t="s">
        <v>5546</v>
      </c>
      <c r="B86">
        <v>2019</v>
      </c>
      <c r="C86">
        <v>98102201</v>
      </c>
      <c r="D86" s="2" t="s">
        <v>1379</v>
      </c>
      <c r="E86" s="2" t="s">
        <v>1380</v>
      </c>
      <c r="F86" s="2" t="s">
        <v>72</v>
      </c>
      <c r="G86" s="2" t="s">
        <v>1378</v>
      </c>
      <c r="H86">
        <v>3</v>
      </c>
    </row>
    <row r="87" spans="1:8">
      <c r="A87" s="2" t="s">
        <v>5546</v>
      </c>
      <c r="B87">
        <v>2019</v>
      </c>
      <c r="C87">
        <v>98102513</v>
      </c>
      <c r="D87" s="2" t="s">
        <v>5582</v>
      </c>
      <c r="E87" s="2" t="s">
        <v>5583</v>
      </c>
      <c r="F87" s="2" t="s">
        <v>5584</v>
      </c>
      <c r="G87" s="2" t="s">
        <v>1378</v>
      </c>
      <c r="H87">
        <v>43</v>
      </c>
    </row>
    <row r="88" spans="1:8">
      <c r="A88" s="2" t="s">
        <v>5546</v>
      </c>
      <c r="B88">
        <v>2019</v>
      </c>
      <c r="C88">
        <v>15604527</v>
      </c>
      <c r="D88" s="2" t="s">
        <v>3981</v>
      </c>
      <c r="E88" s="2" t="s">
        <v>4555</v>
      </c>
      <c r="F88" s="2" t="s">
        <v>4556</v>
      </c>
      <c r="G88" s="2" t="s">
        <v>1406</v>
      </c>
      <c r="H88">
        <v>1</v>
      </c>
    </row>
    <row r="89" spans="1:8">
      <c r="A89" s="2" t="s">
        <v>5546</v>
      </c>
      <c r="B89">
        <v>2019</v>
      </c>
      <c r="C89">
        <v>15604638</v>
      </c>
      <c r="D89" s="2" t="s">
        <v>3984</v>
      </c>
      <c r="E89" s="2" t="s">
        <v>4560</v>
      </c>
      <c r="F89" s="2" t="s">
        <v>1423</v>
      </c>
      <c r="G89" s="2" t="s">
        <v>1406</v>
      </c>
      <c r="H89">
        <v>2</v>
      </c>
    </row>
    <row r="90" spans="1:8">
      <c r="A90" s="2" t="s">
        <v>5546</v>
      </c>
      <c r="B90">
        <v>2019</v>
      </c>
      <c r="C90">
        <v>15612365</v>
      </c>
      <c r="D90" s="2" t="s">
        <v>1454</v>
      </c>
      <c r="E90" s="2" t="s">
        <v>1455</v>
      </c>
      <c r="F90" s="2" t="s">
        <v>1456</v>
      </c>
      <c r="G90" s="2" t="s">
        <v>1406</v>
      </c>
      <c r="H90">
        <v>1</v>
      </c>
    </row>
    <row r="91" spans="1:8">
      <c r="A91" s="2" t="s">
        <v>5546</v>
      </c>
      <c r="B91">
        <v>2019</v>
      </c>
      <c r="C91">
        <v>15603314</v>
      </c>
      <c r="D91" s="2" t="s">
        <v>1469</v>
      </c>
      <c r="E91" s="2" t="s">
        <v>1470</v>
      </c>
      <c r="F91" s="2" t="s">
        <v>4624</v>
      </c>
      <c r="G91" s="2" t="s">
        <v>1406</v>
      </c>
      <c r="H91">
        <v>17999</v>
      </c>
    </row>
    <row r="92" spans="1:8">
      <c r="A92" s="2" t="s">
        <v>5546</v>
      </c>
      <c r="B92">
        <v>2019</v>
      </c>
      <c r="C92">
        <v>15604887</v>
      </c>
      <c r="D92" s="2" t="s">
        <v>1507</v>
      </c>
      <c r="E92" s="2" t="s">
        <v>1508</v>
      </c>
      <c r="F92" s="2" t="s">
        <v>1509</v>
      </c>
      <c r="G92" s="2" t="s">
        <v>1406</v>
      </c>
      <c r="H92">
        <v>4</v>
      </c>
    </row>
    <row r="93" spans="1:8">
      <c r="A93" s="2" t="s">
        <v>5546</v>
      </c>
      <c r="B93">
        <v>2019</v>
      </c>
      <c r="C93">
        <v>54702255</v>
      </c>
      <c r="D93" s="2" t="s">
        <v>5585</v>
      </c>
      <c r="E93" s="2" t="s">
        <v>1527</v>
      </c>
      <c r="F93" s="2" t="s">
        <v>1528</v>
      </c>
      <c r="G93" s="2" t="s">
        <v>1529</v>
      </c>
      <c r="H93">
        <v>78</v>
      </c>
    </row>
    <row r="94" spans="1:8">
      <c r="A94" s="2" t="s">
        <v>5546</v>
      </c>
      <c r="B94">
        <v>2019</v>
      </c>
      <c r="C94">
        <v>54702538</v>
      </c>
      <c r="D94" s="2" t="s">
        <v>1557</v>
      </c>
      <c r="E94" s="2" t="s">
        <v>1558</v>
      </c>
      <c r="F94" s="2" t="s">
        <v>1559</v>
      </c>
      <c r="G94" s="2" t="s">
        <v>1529</v>
      </c>
      <c r="H94">
        <v>1</v>
      </c>
    </row>
    <row r="95" spans="1:8">
      <c r="A95" s="2" t="s">
        <v>5546</v>
      </c>
      <c r="B95">
        <v>2019</v>
      </c>
      <c r="C95">
        <v>60204276</v>
      </c>
      <c r="D95" s="2" t="s">
        <v>146</v>
      </c>
      <c r="E95" s="2" t="s">
        <v>1562</v>
      </c>
      <c r="F95" s="2" t="s">
        <v>1563</v>
      </c>
      <c r="G95" s="2" t="s">
        <v>1564</v>
      </c>
      <c r="H95">
        <v>6</v>
      </c>
    </row>
    <row r="96" spans="1:8">
      <c r="A96" s="2" t="s">
        <v>5546</v>
      </c>
      <c r="B96">
        <v>2019</v>
      </c>
      <c r="C96">
        <v>60201484</v>
      </c>
      <c r="D96" s="2" t="s">
        <v>281</v>
      </c>
      <c r="E96" s="2" t="s">
        <v>1597</v>
      </c>
      <c r="F96" s="2" t="s">
        <v>1598</v>
      </c>
      <c r="G96" s="2" t="s">
        <v>1564</v>
      </c>
      <c r="H96">
        <v>4</v>
      </c>
    </row>
    <row r="97" spans="1:8">
      <c r="A97" s="2" t="s">
        <v>5546</v>
      </c>
      <c r="B97">
        <v>2019</v>
      </c>
      <c r="C97">
        <v>60200735</v>
      </c>
      <c r="D97" s="2" t="s">
        <v>281</v>
      </c>
      <c r="E97" s="2" t="s">
        <v>1599</v>
      </c>
      <c r="F97" s="2" t="s">
        <v>1598</v>
      </c>
      <c r="G97" s="2" t="s">
        <v>1564</v>
      </c>
      <c r="H97">
        <v>7</v>
      </c>
    </row>
    <row r="98" spans="1:8">
      <c r="A98" s="2" t="s">
        <v>5546</v>
      </c>
      <c r="B98">
        <v>2019</v>
      </c>
      <c r="C98">
        <v>82201446</v>
      </c>
      <c r="D98" s="2" t="s">
        <v>5586</v>
      </c>
      <c r="E98" s="2" t="s">
        <v>4712</v>
      </c>
      <c r="F98" s="2" t="s">
        <v>4713</v>
      </c>
      <c r="G98" s="2" t="s">
        <v>1606</v>
      </c>
      <c r="H98">
        <v>1</v>
      </c>
    </row>
    <row r="99" spans="1:8">
      <c r="A99" s="2" t="s">
        <v>5546</v>
      </c>
      <c r="B99">
        <v>2019</v>
      </c>
      <c r="C99">
        <v>82201671</v>
      </c>
      <c r="D99" s="2" t="s">
        <v>5587</v>
      </c>
      <c r="E99" s="2" t="s">
        <v>4714</v>
      </c>
      <c r="F99" s="2" t="s">
        <v>4715</v>
      </c>
      <c r="G99" s="2" t="s">
        <v>1606</v>
      </c>
      <c r="H99">
        <v>3</v>
      </c>
    </row>
    <row r="100" spans="1:8">
      <c r="A100" s="2" t="s">
        <v>5546</v>
      </c>
      <c r="B100">
        <v>2019</v>
      </c>
      <c r="C100">
        <v>82200698</v>
      </c>
      <c r="D100" s="2" t="s">
        <v>1603</v>
      </c>
      <c r="E100" s="2" t="s">
        <v>1604</v>
      </c>
      <c r="F100" s="2" t="s">
        <v>1605</v>
      </c>
      <c r="G100" s="2" t="s">
        <v>1606</v>
      </c>
      <c r="H100">
        <v>2980</v>
      </c>
    </row>
    <row r="101" spans="1:8">
      <c r="A101" s="2" t="s">
        <v>5546</v>
      </c>
      <c r="B101">
        <v>2019</v>
      </c>
      <c r="C101">
        <v>58501479</v>
      </c>
      <c r="D101" s="2" t="s">
        <v>5588</v>
      </c>
      <c r="E101" s="2" t="s">
        <v>4719</v>
      </c>
      <c r="F101" s="2" t="s">
        <v>1626</v>
      </c>
      <c r="G101" s="2" t="s">
        <v>1610</v>
      </c>
      <c r="H101">
        <v>1</v>
      </c>
    </row>
    <row r="102" spans="1:8">
      <c r="A102" s="2" t="s">
        <v>5546</v>
      </c>
      <c r="B102">
        <v>2019</v>
      </c>
      <c r="C102">
        <v>58502501</v>
      </c>
      <c r="D102" s="2" t="s">
        <v>1614</v>
      </c>
      <c r="E102" s="2" t="s">
        <v>1615</v>
      </c>
      <c r="F102" s="2" t="s">
        <v>1616</v>
      </c>
      <c r="G102" s="2" t="s">
        <v>1610</v>
      </c>
      <c r="H102">
        <v>5</v>
      </c>
    </row>
    <row r="103" spans="1:8">
      <c r="A103" s="2" t="s">
        <v>5546</v>
      </c>
      <c r="B103">
        <v>2019</v>
      </c>
      <c r="C103">
        <v>58502502</v>
      </c>
      <c r="D103" s="2" t="s">
        <v>5589</v>
      </c>
      <c r="E103" s="2" t="s">
        <v>4728</v>
      </c>
      <c r="F103" s="2" t="s">
        <v>4729</v>
      </c>
      <c r="G103" s="2" t="s">
        <v>1610</v>
      </c>
      <c r="H103">
        <v>2</v>
      </c>
    </row>
    <row r="104" spans="1:8">
      <c r="A104" s="2" t="s">
        <v>5546</v>
      </c>
      <c r="B104">
        <v>2019</v>
      </c>
      <c r="C104">
        <v>58501585</v>
      </c>
      <c r="D104" s="2" t="s">
        <v>1624</v>
      </c>
      <c r="E104" s="2" t="s">
        <v>4732</v>
      </c>
      <c r="F104" s="2" t="s">
        <v>1626</v>
      </c>
      <c r="G104" s="2" t="s">
        <v>1610</v>
      </c>
      <c r="H104">
        <v>3</v>
      </c>
    </row>
    <row r="105" spans="1:8">
      <c r="A105" s="2" t="s">
        <v>5546</v>
      </c>
      <c r="B105">
        <v>2019</v>
      </c>
      <c r="C105">
        <v>98802773</v>
      </c>
      <c r="D105" s="2" t="s">
        <v>5590</v>
      </c>
      <c r="E105" s="2" t="s">
        <v>4741</v>
      </c>
      <c r="F105" s="2" t="s">
        <v>1632</v>
      </c>
      <c r="G105" s="2" t="s">
        <v>1633</v>
      </c>
      <c r="H105">
        <v>89</v>
      </c>
    </row>
    <row r="106" spans="1:8">
      <c r="A106" s="2" t="s">
        <v>5546</v>
      </c>
      <c r="B106">
        <v>2019</v>
      </c>
      <c r="C106">
        <v>98804528</v>
      </c>
      <c r="D106" s="2" t="s">
        <v>4012</v>
      </c>
      <c r="E106" s="2" t="s">
        <v>4751</v>
      </c>
      <c r="F106" s="2" t="s">
        <v>1632</v>
      </c>
      <c r="G106" s="2" t="s">
        <v>1633</v>
      </c>
      <c r="H106">
        <v>1</v>
      </c>
    </row>
    <row r="107" spans="1:8">
      <c r="A107" s="2" t="s">
        <v>5546</v>
      </c>
      <c r="B107">
        <v>2019</v>
      </c>
      <c r="C107">
        <v>61401200</v>
      </c>
      <c r="D107" s="2" t="s">
        <v>5591</v>
      </c>
      <c r="E107" s="2" t="s">
        <v>5592</v>
      </c>
      <c r="F107" s="2" t="s">
        <v>5593</v>
      </c>
      <c r="G107" s="2" t="s">
        <v>1688</v>
      </c>
      <c r="H107">
        <v>1</v>
      </c>
    </row>
    <row r="108" spans="1:8">
      <c r="A108" s="2" t="s">
        <v>5546</v>
      </c>
      <c r="B108">
        <v>2019</v>
      </c>
      <c r="C108">
        <v>61101333</v>
      </c>
      <c r="D108" s="2" t="s">
        <v>4031</v>
      </c>
      <c r="E108" s="2" t="s">
        <v>4763</v>
      </c>
      <c r="F108" s="2" t="s">
        <v>4764</v>
      </c>
      <c r="G108" s="2" t="s">
        <v>1688</v>
      </c>
      <c r="H108">
        <v>1</v>
      </c>
    </row>
    <row r="109" spans="1:8">
      <c r="A109" s="2" t="s">
        <v>5546</v>
      </c>
      <c r="B109">
        <v>2019</v>
      </c>
      <c r="C109">
        <v>61101425</v>
      </c>
      <c r="D109" s="2" t="s">
        <v>4058</v>
      </c>
      <c r="E109" s="2" t="s">
        <v>1716</v>
      </c>
      <c r="F109" s="2" t="s">
        <v>4784</v>
      </c>
      <c r="G109" s="2" t="s">
        <v>1688</v>
      </c>
      <c r="H109">
        <v>8</v>
      </c>
    </row>
    <row r="110" spans="1:8">
      <c r="A110" s="2" t="s">
        <v>5546</v>
      </c>
      <c r="B110">
        <v>2019</v>
      </c>
      <c r="C110">
        <v>61602475</v>
      </c>
      <c r="D110" s="2" t="s">
        <v>88</v>
      </c>
      <c r="E110" s="2" t="s">
        <v>1727</v>
      </c>
      <c r="F110" s="2" t="s">
        <v>1728</v>
      </c>
      <c r="G110" s="2" t="s">
        <v>1688</v>
      </c>
      <c r="H110">
        <v>617</v>
      </c>
    </row>
    <row r="111" spans="1:8">
      <c r="A111" s="2" t="s">
        <v>5546</v>
      </c>
      <c r="B111">
        <v>2019</v>
      </c>
      <c r="C111">
        <v>61101084</v>
      </c>
      <c r="D111" s="2" t="s">
        <v>5594</v>
      </c>
      <c r="E111" s="2" t="s">
        <v>1736</v>
      </c>
      <c r="F111" s="2" t="s">
        <v>1737</v>
      </c>
      <c r="G111" s="2" t="s">
        <v>1688</v>
      </c>
      <c r="H111">
        <v>1</v>
      </c>
    </row>
    <row r="112" spans="1:8">
      <c r="A112" s="2" t="s">
        <v>5546</v>
      </c>
      <c r="B112">
        <v>2019</v>
      </c>
      <c r="C112">
        <v>43406248</v>
      </c>
      <c r="D112" s="2" t="s">
        <v>4075</v>
      </c>
      <c r="E112" s="2" t="s">
        <v>1748</v>
      </c>
      <c r="F112" s="2" t="s">
        <v>1749</v>
      </c>
      <c r="G112" s="2" t="s">
        <v>1750</v>
      </c>
      <c r="H112">
        <v>3</v>
      </c>
    </row>
    <row r="113" spans="1:8">
      <c r="A113" s="2" t="s">
        <v>5546</v>
      </c>
      <c r="B113">
        <v>2019</v>
      </c>
      <c r="C113">
        <v>43403352</v>
      </c>
      <c r="D113" s="2" t="s">
        <v>1775</v>
      </c>
      <c r="E113" s="2" t="s">
        <v>1776</v>
      </c>
      <c r="F113" s="2" t="s">
        <v>1777</v>
      </c>
      <c r="G113" s="2" t="s">
        <v>1750</v>
      </c>
      <c r="H113">
        <v>28</v>
      </c>
    </row>
    <row r="114" spans="1:8">
      <c r="A114" s="2" t="s">
        <v>5546</v>
      </c>
      <c r="B114">
        <v>2019</v>
      </c>
      <c r="C114">
        <v>43104803</v>
      </c>
      <c r="D114" s="2" t="s">
        <v>1799</v>
      </c>
      <c r="E114" s="2" t="s">
        <v>1800</v>
      </c>
      <c r="F114" s="2" t="s">
        <v>1795</v>
      </c>
      <c r="G114" s="2" t="s">
        <v>1750</v>
      </c>
      <c r="H114">
        <v>151</v>
      </c>
    </row>
    <row r="115" spans="1:8">
      <c r="A115" s="2" t="s">
        <v>5546</v>
      </c>
      <c r="B115">
        <v>2019</v>
      </c>
      <c r="C115">
        <v>43402589</v>
      </c>
      <c r="D115" s="2" t="s">
        <v>1801</v>
      </c>
      <c r="E115" s="2" t="s">
        <v>1802</v>
      </c>
      <c r="F115" s="2" t="s">
        <v>5595</v>
      </c>
      <c r="G115" s="2" t="s">
        <v>1750</v>
      </c>
      <c r="H115">
        <v>549</v>
      </c>
    </row>
    <row r="116" spans="1:8">
      <c r="A116" s="2" t="s">
        <v>5546</v>
      </c>
      <c r="B116">
        <v>2019</v>
      </c>
      <c r="C116">
        <v>43405654</v>
      </c>
      <c r="D116" s="2" t="s">
        <v>1807</v>
      </c>
      <c r="E116" s="2" t="s">
        <v>1808</v>
      </c>
      <c r="F116" s="2" t="s">
        <v>1809</v>
      </c>
      <c r="G116" s="2" t="s">
        <v>1750</v>
      </c>
      <c r="H116">
        <v>5</v>
      </c>
    </row>
    <row r="117" spans="1:8">
      <c r="A117" s="2" t="s">
        <v>5546</v>
      </c>
      <c r="B117">
        <v>2019</v>
      </c>
      <c r="C117">
        <v>43405676</v>
      </c>
      <c r="D117" s="2" t="s">
        <v>1813</v>
      </c>
      <c r="E117" s="2" t="s">
        <v>1814</v>
      </c>
      <c r="F117" s="2" t="s">
        <v>1815</v>
      </c>
      <c r="G117" s="2" t="s">
        <v>1750</v>
      </c>
      <c r="H117">
        <v>2</v>
      </c>
    </row>
    <row r="118" spans="1:8">
      <c r="A118" s="2" t="s">
        <v>5546</v>
      </c>
      <c r="B118">
        <v>2019</v>
      </c>
      <c r="C118">
        <v>43402507</v>
      </c>
      <c r="D118" s="2" t="s">
        <v>5596</v>
      </c>
      <c r="E118" s="2" t="s">
        <v>5597</v>
      </c>
      <c r="F118" s="2" t="s">
        <v>1150</v>
      </c>
      <c r="G118" s="2" t="s">
        <v>1750</v>
      </c>
      <c r="H118">
        <v>2</v>
      </c>
    </row>
    <row r="119" spans="1:8">
      <c r="A119" s="2" t="s">
        <v>5546</v>
      </c>
      <c r="B119">
        <v>2019</v>
      </c>
      <c r="C119">
        <v>43104596</v>
      </c>
      <c r="D119" s="2" t="s">
        <v>1838</v>
      </c>
      <c r="E119" s="2" t="s">
        <v>1839</v>
      </c>
      <c r="F119" s="2" t="s">
        <v>1691</v>
      </c>
      <c r="G119" s="2" t="s">
        <v>1750</v>
      </c>
      <c r="H119">
        <v>6</v>
      </c>
    </row>
    <row r="120" spans="1:8">
      <c r="A120" s="2" t="s">
        <v>5546</v>
      </c>
      <c r="B120">
        <v>2019</v>
      </c>
      <c r="C120">
        <v>43400282</v>
      </c>
      <c r="D120" s="2" t="s">
        <v>1846</v>
      </c>
      <c r="E120" s="2" t="s">
        <v>1847</v>
      </c>
      <c r="F120" s="2" t="s">
        <v>5598</v>
      </c>
      <c r="G120" s="2" t="s">
        <v>1750</v>
      </c>
      <c r="H120">
        <v>1</v>
      </c>
    </row>
    <row r="121" spans="1:8">
      <c r="A121" s="2" t="s">
        <v>5546</v>
      </c>
      <c r="B121">
        <v>2019</v>
      </c>
      <c r="C121">
        <v>43104835</v>
      </c>
      <c r="D121" s="2" t="s">
        <v>1863</v>
      </c>
      <c r="E121" s="2" t="s">
        <v>4862</v>
      </c>
      <c r="F121" s="2" t="s">
        <v>1865</v>
      </c>
      <c r="G121" s="2" t="s">
        <v>1750</v>
      </c>
      <c r="H121">
        <v>5</v>
      </c>
    </row>
    <row r="122" spans="1:8">
      <c r="A122" s="2" t="s">
        <v>5546</v>
      </c>
      <c r="B122">
        <v>2019</v>
      </c>
      <c r="C122">
        <v>57306967</v>
      </c>
      <c r="D122" s="2" t="s">
        <v>5599</v>
      </c>
      <c r="E122" s="2" t="s">
        <v>4874</v>
      </c>
      <c r="F122" s="2" t="s">
        <v>4875</v>
      </c>
      <c r="G122" s="2" t="s">
        <v>1875</v>
      </c>
      <c r="H122">
        <v>4</v>
      </c>
    </row>
    <row r="123" spans="1:8">
      <c r="A123" s="2" t="s">
        <v>5546</v>
      </c>
      <c r="B123">
        <v>2019</v>
      </c>
      <c r="C123">
        <v>57305697</v>
      </c>
      <c r="D123" s="2" t="s">
        <v>5600</v>
      </c>
      <c r="E123" s="2" t="s">
        <v>5601</v>
      </c>
      <c r="F123" s="2" t="s">
        <v>5602</v>
      </c>
      <c r="G123" s="2" t="s">
        <v>1875</v>
      </c>
      <c r="H123">
        <v>250</v>
      </c>
    </row>
    <row r="124" spans="1:8">
      <c r="A124" s="2" t="s">
        <v>5546</v>
      </c>
      <c r="B124">
        <v>2019</v>
      </c>
      <c r="C124">
        <v>57306509</v>
      </c>
      <c r="D124" s="2" t="s">
        <v>1898</v>
      </c>
      <c r="E124" s="2" t="s">
        <v>1899</v>
      </c>
      <c r="F124" s="2" t="s">
        <v>1900</v>
      </c>
      <c r="G124" s="2" t="s">
        <v>1875</v>
      </c>
      <c r="H124">
        <v>20</v>
      </c>
    </row>
    <row r="125" spans="1:8">
      <c r="A125" s="2" t="s">
        <v>5546</v>
      </c>
      <c r="B125">
        <v>2019</v>
      </c>
      <c r="C125">
        <v>57306448</v>
      </c>
      <c r="D125" s="2" t="s">
        <v>1916</v>
      </c>
      <c r="E125" s="2" t="s">
        <v>4908</v>
      </c>
      <c r="F125" s="2" t="s">
        <v>1918</v>
      </c>
      <c r="G125" s="2" t="s">
        <v>1875</v>
      </c>
      <c r="H125">
        <v>26</v>
      </c>
    </row>
    <row r="126" spans="1:8">
      <c r="A126" s="2" t="s">
        <v>5546</v>
      </c>
      <c r="B126">
        <v>2019</v>
      </c>
      <c r="C126">
        <v>99305615</v>
      </c>
      <c r="D126" s="2" t="s">
        <v>5603</v>
      </c>
      <c r="E126" s="2" t="s">
        <v>5604</v>
      </c>
      <c r="F126" s="2" t="s">
        <v>4457</v>
      </c>
      <c r="G126" s="2" t="s">
        <v>1929</v>
      </c>
      <c r="H126">
        <v>1</v>
      </c>
    </row>
    <row r="127" spans="1:8">
      <c r="A127" s="2" t="s">
        <v>5546</v>
      </c>
      <c r="B127">
        <v>2019</v>
      </c>
      <c r="C127">
        <v>99305401</v>
      </c>
      <c r="D127" s="2" t="s">
        <v>5605</v>
      </c>
      <c r="E127" s="2" t="s">
        <v>1955</v>
      </c>
      <c r="F127" s="2" t="s">
        <v>1956</v>
      </c>
      <c r="G127" s="2" t="s">
        <v>1929</v>
      </c>
      <c r="H127">
        <v>6</v>
      </c>
    </row>
    <row r="128" spans="1:8">
      <c r="A128" s="2" t="s">
        <v>5546</v>
      </c>
      <c r="B128">
        <v>2019</v>
      </c>
      <c r="C128">
        <v>99303209</v>
      </c>
      <c r="D128" s="2" t="s">
        <v>1973</v>
      </c>
      <c r="E128" s="2" t="s">
        <v>1974</v>
      </c>
      <c r="F128" s="2" t="s">
        <v>1975</v>
      </c>
      <c r="G128" s="2" t="s">
        <v>1929</v>
      </c>
      <c r="H128">
        <v>40</v>
      </c>
    </row>
    <row r="129" spans="1:8">
      <c r="A129" s="2" t="s">
        <v>5546</v>
      </c>
      <c r="B129">
        <v>2019</v>
      </c>
      <c r="C129">
        <v>99302709</v>
      </c>
      <c r="D129" s="2" t="s">
        <v>5606</v>
      </c>
      <c r="E129" s="2" t="s">
        <v>5607</v>
      </c>
      <c r="F129" s="2" t="s">
        <v>5608</v>
      </c>
      <c r="G129" s="2" t="s">
        <v>1929</v>
      </c>
      <c r="H129">
        <v>3</v>
      </c>
    </row>
    <row r="130" spans="1:8">
      <c r="A130" s="2" t="s">
        <v>5546</v>
      </c>
      <c r="B130">
        <v>2019</v>
      </c>
      <c r="C130">
        <v>99305293</v>
      </c>
      <c r="D130" s="2" t="s">
        <v>5609</v>
      </c>
      <c r="E130" s="2" t="s">
        <v>4950</v>
      </c>
      <c r="F130" s="2" t="s">
        <v>1928</v>
      </c>
      <c r="G130" s="2" t="s">
        <v>1929</v>
      </c>
      <c r="H130">
        <v>2</v>
      </c>
    </row>
    <row r="131" spans="1:8">
      <c r="A131" s="2" t="s">
        <v>5546</v>
      </c>
      <c r="B131">
        <v>2019</v>
      </c>
      <c r="C131">
        <v>99304489</v>
      </c>
      <c r="D131" s="2" t="s">
        <v>1979</v>
      </c>
      <c r="E131" s="2" t="s">
        <v>1980</v>
      </c>
      <c r="F131" s="2" t="s">
        <v>1981</v>
      </c>
      <c r="G131" s="2" t="s">
        <v>1929</v>
      </c>
      <c r="H131">
        <v>76</v>
      </c>
    </row>
    <row r="132" spans="1:8">
      <c r="A132" s="2" t="s">
        <v>5546</v>
      </c>
      <c r="B132">
        <v>2019</v>
      </c>
      <c r="C132">
        <v>99305963</v>
      </c>
      <c r="D132" s="2" t="s">
        <v>1984</v>
      </c>
      <c r="E132" s="2" t="s">
        <v>1985</v>
      </c>
      <c r="F132" s="2" t="s">
        <v>1986</v>
      </c>
      <c r="G132" s="2" t="s">
        <v>1929</v>
      </c>
      <c r="H132">
        <v>9</v>
      </c>
    </row>
    <row r="133" spans="1:8">
      <c r="A133" s="2" t="s">
        <v>5546</v>
      </c>
      <c r="B133">
        <v>2019</v>
      </c>
      <c r="C133">
        <v>82505590</v>
      </c>
      <c r="D133" s="2" t="s">
        <v>5610</v>
      </c>
      <c r="E133" s="2" t="s">
        <v>4969</v>
      </c>
      <c r="F133" s="2" t="s">
        <v>4970</v>
      </c>
      <c r="G133" s="2" t="s">
        <v>1993</v>
      </c>
      <c r="H133">
        <v>1</v>
      </c>
    </row>
    <row r="134" spans="1:8">
      <c r="A134" s="2" t="s">
        <v>5546</v>
      </c>
      <c r="B134">
        <v>2019</v>
      </c>
      <c r="C134">
        <v>82311882</v>
      </c>
      <c r="D134" s="2" t="s">
        <v>2003</v>
      </c>
      <c r="E134" s="2" t="s">
        <v>2004</v>
      </c>
      <c r="F134" s="2" t="s">
        <v>2005</v>
      </c>
      <c r="G134" s="2" t="s">
        <v>1993</v>
      </c>
      <c r="H134">
        <v>2</v>
      </c>
    </row>
    <row r="135" spans="1:8">
      <c r="A135" s="2" t="s">
        <v>5546</v>
      </c>
      <c r="B135">
        <v>2019</v>
      </c>
      <c r="C135">
        <v>82310349</v>
      </c>
      <c r="D135" s="2" t="s">
        <v>2009</v>
      </c>
      <c r="E135" s="2" t="s">
        <v>5611</v>
      </c>
      <c r="F135" s="2" t="s">
        <v>2011</v>
      </c>
      <c r="G135" s="2" t="s">
        <v>1993</v>
      </c>
      <c r="H135">
        <v>1</v>
      </c>
    </row>
    <row r="136" spans="1:8">
      <c r="A136" s="2" t="s">
        <v>5546</v>
      </c>
      <c r="B136">
        <v>2019</v>
      </c>
      <c r="C136">
        <v>82307379</v>
      </c>
      <c r="D136" s="2" t="s">
        <v>2018</v>
      </c>
      <c r="E136" s="2" t="s">
        <v>2019</v>
      </c>
      <c r="F136" s="2" t="s">
        <v>1780</v>
      </c>
      <c r="G136" s="2" t="s">
        <v>1993</v>
      </c>
      <c r="H136">
        <v>1</v>
      </c>
    </row>
    <row r="137" spans="1:8">
      <c r="A137" s="2" t="s">
        <v>5546</v>
      </c>
      <c r="B137">
        <v>2019</v>
      </c>
      <c r="C137">
        <v>82310076</v>
      </c>
      <c r="D137" s="2" t="s">
        <v>5612</v>
      </c>
      <c r="E137" s="2" t="s">
        <v>5613</v>
      </c>
      <c r="F137" s="2" t="s">
        <v>4996</v>
      </c>
      <c r="G137" s="2" t="s">
        <v>1993</v>
      </c>
    </row>
    <row r="138" spans="1:8">
      <c r="A138" s="2" t="s">
        <v>5546</v>
      </c>
      <c r="B138">
        <v>2019</v>
      </c>
      <c r="C138">
        <v>82333855</v>
      </c>
      <c r="D138" s="2" t="s">
        <v>5614</v>
      </c>
      <c r="E138" s="2" t="s">
        <v>5615</v>
      </c>
      <c r="F138" s="2" t="s">
        <v>5616</v>
      </c>
      <c r="G138" s="2" t="s">
        <v>1993</v>
      </c>
      <c r="H138">
        <v>3</v>
      </c>
    </row>
    <row r="139" spans="1:8">
      <c r="A139" s="2" t="s">
        <v>5546</v>
      </c>
      <c r="B139">
        <v>2019</v>
      </c>
      <c r="C139">
        <v>15704502</v>
      </c>
      <c r="D139" s="2" t="s">
        <v>2097</v>
      </c>
      <c r="E139" s="2" t="s">
        <v>2098</v>
      </c>
      <c r="F139" s="2" t="s">
        <v>2099</v>
      </c>
      <c r="G139" s="2" t="s">
        <v>2096</v>
      </c>
      <c r="H139">
        <v>1646</v>
      </c>
    </row>
    <row r="140" spans="1:8">
      <c r="A140" s="2" t="s">
        <v>5546</v>
      </c>
      <c r="B140">
        <v>2019</v>
      </c>
      <c r="C140">
        <v>15702581</v>
      </c>
      <c r="D140" s="2" t="s">
        <v>2111</v>
      </c>
      <c r="E140" s="2" t="s">
        <v>5043</v>
      </c>
      <c r="F140" s="2" t="s">
        <v>1328</v>
      </c>
      <c r="G140" s="2" t="s">
        <v>2096</v>
      </c>
      <c r="H140">
        <v>17</v>
      </c>
    </row>
    <row r="141" spans="1:8">
      <c r="A141" s="2" t="s">
        <v>5546</v>
      </c>
      <c r="B141">
        <v>2019</v>
      </c>
      <c r="C141">
        <v>34600877</v>
      </c>
      <c r="D141" s="2" t="s">
        <v>88</v>
      </c>
      <c r="E141" s="2" t="s">
        <v>5075</v>
      </c>
      <c r="F141" s="2" t="s">
        <v>1356</v>
      </c>
      <c r="G141" s="2" t="s">
        <v>2143</v>
      </c>
      <c r="H141">
        <v>3</v>
      </c>
    </row>
    <row r="142" spans="1:8">
      <c r="A142" s="2" t="s">
        <v>5546</v>
      </c>
      <c r="B142">
        <v>2019</v>
      </c>
      <c r="C142">
        <v>16236907</v>
      </c>
      <c r="D142" s="2" t="s">
        <v>2157</v>
      </c>
      <c r="E142" s="2" t="s">
        <v>2158</v>
      </c>
      <c r="F142" s="2" t="s">
        <v>5085</v>
      </c>
      <c r="G142" s="2" t="s">
        <v>2156</v>
      </c>
      <c r="H142">
        <v>125</v>
      </c>
    </row>
    <row r="143" spans="1:8">
      <c r="A143" s="2" t="s">
        <v>5546</v>
      </c>
      <c r="B143">
        <v>2019</v>
      </c>
      <c r="C143">
        <v>16208339</v>
      </c>
      <c r="D143" s="2" t="s">
        <v>2160</v>
      </c>
      <c r="E143" s="2" t="s">
        <v>2161</v>
      </c>
      <c r="F143" s="2" t="s">
        <v>2162</v>
      </c>
      <c r="G143" s="2" t="s">
        <v>2156</v>
      </c>
      <c r="H143">
        <v>17251</v>
      </c>
    </row>
    <row r="144" spans="1:8">
      <c r="A144" s="2" t="s">
        <v>5546</v>
      </c>
      <c r="B144">
        <v>2019</v>
      </c>
      <c r="C144">
        <v>16209108</v>
      </c>
      <c r="D144" s="2" t="s">
        <v>2172</v>
      </c>
      <c r="E144" s="2" t="s">
        <v>5100</v>
      </c>
      <c r="F144" s="2" t="s">
        <v>2174</v>
      </c>
      <c r="G144" s="2" t="s">
        <v>2156</v>
      </c>
      <c r="H144">
        <v>7</v>
      </c>
    </row>
    <row r="145" spans="1:8">
      <c r="A145" s="2" t="s">
        <v>5546</v>
      </c>
      <c r="B145">
        <v>2019</v>
      </c>
      <c r="C145">
        <v>16209799</v>
      </c>
      <c r="D145" s="2" t="s">
        <v>2175</v>
      </c>
      <c r="E145" s="2" t="s">
        <v>2176</v>
      </c>
      <c r="F145" s="2" t="s">
        <v>2177</v>
      </c>
      <c r="G145" s="2" t="s">
        <v>2156</v>
      </c>
      <c r="H145">
        <v>2</v>
      </c>
    </row>
    <row r="146" spans="1:8">
      <c r="A146" s="2" t="s">
        <v>5546</v>
      </c>
      <c r="B146">
        <v>2019</v>
      </c>
      <c r="C146">
        <v>16210358</v>
      </c>
      <c r="D146" s="2" t="s">
        <v>5617</v>
      </c>
      <c r="E146" s="2" t="s">
        <v>2200</v>
      </c>
      <c r="F146" s="2" t="s">
        <v>2201</v>
      </c>
      <c r="G146" s="2" t="s">
        <v>2156</v>
      </c>
      <c r="H146">
        <v>4</v>
      </c>
    </row>
    <row r="147" spans="1:8">
      <c r="A147" s="2" t="s">
        <v>5546</v>
      </c>
      <c r="B147">
        <v>2019</v>
      </c>
      <c r="C147">
        <v>16206220</v>
      </c>
      <c r="D147" s="2" t="s">
        <v>2215</v>
      </c>
      <c r="E147" s="2" t="s">
        <v>2216</v>
      </c>
      <c r="F147" s="2" t="s">
        <v>2217</v>
      </c>
      <c r="G147" s="2" t="s">
        <v>2156</v>
      </c>
      <c r="H147">
        <v>19</v>
      </c>
    </row>
    <row r="148" spans="1:8">
      <c r="A148" s="2" t="s">
        <v>5546</v>
      </c>
      <c r="B148">
        <v>2019</v>
      </c>
      <c r="C148">
        <v>57513763</v>
      </c>
      <c r="D148" s="2" t="s">
        <v>2225</v>
      </c>
      <c r="E148" s="2" t="s">
        <v>2226</v>
      </c>
      <c r="F148" s="2" t="s">
        <v>2227</v>
      </c>
      <c r="G148" s="2" t="s">
        <v>2221</v>
      </c>
      <c r="H148">
        <v>1</v>
      </c>
    </row>
    <row r="149" spans="1:8">
      <c r="A149" s="2" t="s">
        <v>5546</v>
      </c>
      <c r="B149">
        <v>2019</v>
      </c>
      <c r="C149">
        <v>57605923</v>
      </c>
      <c r="D149" s="2" t="s">
        <v>4269</v>
      </c>
      <c r="E149" s="2" t="s">
        <v>5134</v>
      </c>
      <c r="F149" s="2" t="s">
        <v>2232</v>
      </c>
      <c r="G149" s="2" t="s">
        <v>2221</v>
      </c>
      <c r="H149">
        <v>14</v>
      </c>
    </row>
    <row r="150" spans="1:8">
      <c r="A150" s="2" t="s">
        <v>5546</v>
      </c>
      <c r="B150">
        <v>2019</v>
      </c>
      <c r="C150">
        <v>57410269</v>
      </c>
      <c r="D150" s="2" t="s">
        <v>4277</v>
      </c>
      <c r="E150" s="2" t="s">
        <v>2243</v>
      </c>
      <c r="F150" s="2" t="s">
        <v>2244</v>
      </c>
      <c r="G150" s="2" t="s">
        <v>2221</v>
      </c>
      <c r="H150">
        <v>3</v>
      </c>
    </row>
    <row r="151" spans="1:8">
      <c r="A151" s="2" t="s">
        <v>5546</v>
      </c>
      <c r="B151">
        <v>2019</v>
      </c>
      <c r="C151">
        <v>57514571</v>
      </c>
      <c r="D151" s="2" t="s">
        <v>2253</v>
      </c>
      <c r="E151" s="2" t="s">
        <v>2254</v>
      </c>
      <c r="F151" s="2" t="s">
        <v>2255</v>
      </c>
      <c r="G151" s="2" t="s">
        <v>2221</v>
      </c>
      <c r="H151">
        <v>1</v>
      </c>
    </row>
    <row r="152" spans="1:8">
      <c r="A152" s="2" t="s">
        <v>5546</v>
      </c>
      <c r="B152">
        <v>2019</v>
      </c>
      <c r="C152">
        <v>57606276</v>
      </c>
      <c r="D152" s="2" t="s">
        <v>4291</v>
      </c>
      <c r="E152" s="2" t="s">
        <v>5148</v>
      </c>
      <c r="F152" s="2" t="s">
        <v>5149</v>
      </c>
      <c r="G152" s="2" t="s">
        <v>2221</v>
      </c>
      <c r="H152">
        <v>1</v>
      </c>
    </row>
    <row r="153" spans="1:8">
      <c r="A153" s="2" t="s">
        <v>5546</v>
      </c>
      <c r="B153">
        <v>2019</v>
      </c>
      <c r="C153">
        <v>57409065</v>
      </c>
      <c r="D153" s="2" t="s">
        <v>4302</v>
      </c>
      <c r="E153" s="2" t="s">
        <v>5158</v>
      </c>
      <c r="F153" s="2" t="s">
        <v>3703</v>
      </c>
      <c r="G153" s="2" t="s">
        <v>2221</v>
      </c>
      <c r="H153">
        <v>1</v>
      </c>
    </row>
    <row r="154" spans="1:8">
      <c r="A154" s="2" t="s">
        <v>5546</v>
      </c>
      <c r="B154">
        <v>2019</v>
      </c>
      <c r="C154">
        <v>57604373</v>
      </c>
      <c r="D154" s="2" t="s">
        <v>2286</v>
      </c>
      <c r="E154" s="2" t="s">
        <v>2287</v>
      </c>
      <c r="F154" s="2" t="s">
        <v>2232</v>
      </c>
      <c r="G154" s="2" t="s">
        <v>2221</v>
      </c>
      <c r="H154">
        <v>1</v>
      </c>
    </row>
    <row r="155" spans="1:8">
      <c r="A155" s="2" t="s">
        <v>5546</v>
      </c>
      <c r="B155">
        <v>2019</v>
      </c>
      <c r="C155">
        <v>57508838</v>
      </c>
      <c r="D155" s="2" t="s">
        <v>4318</v>
      </c>
      <c r="E155" s="2" t="s">
        <v>5162</v>
      </c>
      <c r="F155" s="2" t="s">
        <v>5138</v>
      </c>
      <c r="G155" s="2" t="s">
        <v>2221</v>
      </c>
      <c r="H155">
        <v>2</v>
      </c>
    </row>
    <row r="156" spans="1:8">
      <c r="A156" s="2" t="s">
        <v>5546</v>
      </c>
      <c r="B156">
        <v>2019</v>
      </c>
      <c r="C156">
        <v>57605844</v>
      </c>
      <c r="D156" s="2" t="s">
        <v>2306</v>
      </c>
      <c r="E156" s="2" t="s">
        <v>2307</v>
      </c>
      <c r="F156" s="2" t="s">
        <v>2308</v>
      </c>
      <c r="G156" s="2" t="s">
        <v>2221</v>
      </c>
      <c r="H156">
        <v>82</v>
      </c>
    </row>
    <row r="157" spans="1:8">
      <c r="A157" s="2" t="s">
        <v>5546</v>
      </c>
      <c r="B157">
        <v>2019</v>
      </c>
      <c r="C157">
        <v>57410069</v>
      </c>
      <c r="D157" s="2" t="s">
        <v>2333</v>
      </c>
      <c r="E157" s="2" t="s">
        <v>2334</v>
      </c>
      <c r="F157" s="2" t="s">
        <v>2335</v>
      </c>
      <c r="G157" s="2" t="s">
        <v>2221</v>
      </c>
      <c r="H157">
        <v>7</v>
      </c>
    </row>
    <row r="158" spans="1:8">
      <c r="A158" s="2" t="s">
        <v>5546</v>
      </c>
      <c r="B158">
        <v>2019</v>
      </c>
      <c r="C158">
        <v>57606385</v>
      </c>
      <c r="D158" s="2" t="s">
        <v>2336</v>
      </c>
      <c r="E158" s="2" t="s">
        <v>2337</v>
      </c>
      <c r="F158" s="2" t="s">
        <v>2232</v>
      </c>
      <c r="G158" s="2" t="s">
        <v>2221</v>
      </c>
      <c r="H158">
        <v>1</v>
      </c>
    </row>
    <row r="159" spans="1:8">
      <c r="A159" s="2" t="s">
        <v>5546</v>
      </c>
      <c r="B159">
        <v>2019</v>
      </c>
      <c r="C159">
        <v>57409889</v>
      </c>
      <c r="D159" s="2" t="s">
        <v>2341</v>
      </c>
      <c r="E159" s="2" t="s">
        <v>2342</v>
      </c>
      <c r="F159" s="2" t="s">
        <v>2343</v>
      </c>
      <c r="G159" s="2" t="s">
        <v>2221</v>
      </c>
      <c r="H159">
        <v>9</v>
      </c>
    </row>
    <row r="160" spans="1:8">
      <c r="A160" s="2" t="s">
        <v>5546</v>
      </c>
      <c r="B160">
        <v>2019</v>
      </c>
      <c r="C160">
        <v>57509684</v>
      </c>
      <c r="D160" s="2" t="s">
        <v>2349</v>
      </c>
      <c r="E160" s="2" t="s">
        <v>2350</v>
      </c>
      <c r="F160" s="2" t="s">
        <v>2351</v>
      </c>
      <c r="G160" s="2" t="s">
        <v>2221</v>
      </c>
      <c r="H160">
        <v>1</v>
      </c>
    </row>
    <row r="161" spans="1:8">
      <c r="A161" s="2" t="s">
        <v>5546</v>
      </c>
      <c r="B161">
        <v>2019</v>
      </c>
      <c r="C161">
        <v>57409872</v>
      </c>
      <c r="D161" s="2" t="s">
        <v>2352</v>
      </c>
      <c r="E161" s="2" t="s">
        <v>5200</v>
      </c>
      <c r="F161" s="2" t="s">
        <v>2354</v>
      </c>
      <c r="G161" s="2" t="s">
        <v>2221</v>
      </c>
      <c r="H161">
        <v>2</v>
      </c>
    </row>
    <row r="162" spans="1:8">
      <c r="A162" s="2" t="s">
        <v>5546</v>
      </c>
      <c r="B162">
        <v>2019</v>
      </c>
      <c r="C162">
        <v>57510757</v>
      </c>
      <c r="D162" s="2" t="s">
        <v>3014</v>
      </c>
      <c r="E162" s="2" t="s">
        <v>2356</v>
      </c>
      <c r="F162" s="2" t="s">
        <v>1211</v>
      </c>
      <c r="G162" s="2" t="s">
        <v>2221</v>
      </c>
      <c r="H162">
        <v>14</v>
      </c>
    </row>
    <row r="163" spans="1:8">
      <c r="A163" s="2" t="s">
        <v>5546</v>
      </c>
      <c r="B163">
        <v>2019</v>
      </c>
      <c r="C163">
        <v>57509487</v>
      </c>
      <c r="D163" s="2" t="s">
        <v>2369</v>
      </c>
      <c r="E163" s="2" t="s">
        <v>5224</v>
      </c>
      <c r="F163" s="2" t="s">
        <v>2371</v>
      </c>
      <c r="G163" s="2" t="s">
        <v>2221</v>
      </c>
      <c r="H163">
        <v>3</v>
      </c>
    </row>
    <row r="164" spans="1:8">
      <c r="A164" s="2" t="s">
        <v>5546</v>
      </c>
      <c r="B164">
        <v>2019</v>
      </c>
      <c r="C164">
        <v>57434208</v>
      </c>
      <c r="D164" s="2" t="s">
        <v>2424</v>
      </c>
      <c r="E164" s="2" t="s">
        <v>2425</v>
      </c>
      <c r="F164" s="2" t="s">
        <v>2426</v>
      </c>
      <c r="G164" s="2" t="s">
        <v>2221</v>
      </c>
      <c r="H164">
        <v>191326</v>
      </c>
    </row>
    <row r="165" spans="1:8">
      <c r="A165" s="2" t="s">
        <v>5546</v>
      </c>
      <c r="B165">
        <v>2019</v>
      </c>
      <c r="C165">
        <v>57407755</v>
      </c>
      <c r="D165" s="2" t="s">
        <v>4455</v>
      </c>
      <c r="E165" s="2" t="s">
        <v>5618</v>
      </c>
      <c r="F165" s="2" t="s">
        <v>5619</v>
      </c>
      <c r="G165" s="2" t="s">
        <v>2221</v>
      </c>
    </row>
    <row r="166" spans="1:8">
      <c r="A166" s="2" t="s">
        <v>5546</v>
      </c>
      <c r="B166">
        <v>2019</v>
      </c>
      <c r="C166">
        <v>57514687</v>
      </c>
      <c r="D166" s="2" t="s">
        <v>3017</v>
      </c>
      <c r="E166" s="2" t="s">
        <v>2446</v>
      </c>
      <c r="F166" s="2" t="s">
        <v>2447</v>
      </c>
      <c r="G166" s="2" t="s">
        <v>2221</v>
      </c>
      <c r="H166">
        <v>10</v>
      </c>
    </row>
    <row r="167" spans="1:8">
      <c r="A167" s="2" t="s">
        <v>5546</v>
      </c>
      <c r="B167">
        <v>2019</v>
      </c>
      <c r="C167">
        <v>57605289</v>
      </c>
      <c r="D167" s="2" t="s">
        <v>2455</v>
      </c>
      <c r="E167" s="2" t="s">
        <v>2456</v>
      </c>
      <c r="F167" s="2" t="s">
        <v>90</v>
      </c>
      <c r="G167" s="2" t="s">
        <v>2221</v>
      </c>
      <c r="H167">
        <v>2</v>
      </c>
    </row>
    <row r="168" spans="1:8">
      <c r="A168" s="2" t="s">
        <v>5546</v>
      </c>
      <c r="B168">
        <v>2019</v>
      </c>
      <c r="C168">
        <v>57514831</v>
      </c>
      <c r="D168" s="2" t="s">
        <v>2460</v>
      </c>
      <c r="E168" s="2" t="s">
        <v>2461</v>
      </c>
      <c r="F168" s="2" t="s">
        <v>2462</v>
      </c>
      <c r="G168" s="2" t="s">
        <v>2221</v>
      </c>
      <c r="H168">
        <v>13</v>
      </c>
    </row>
    <row r="169" spans="1:8">
      <c r="A169" s="2" t="s">
        <v>5546</v>
      </c>
      <c r="B169">
        <v>2019</v>
      </c>
      <c r="C169">
        <v>57514926</v>
      </c>
      <c r="D169" s="2" t="s">
        <v>2473</v>
      </c>
      <c r="E169" s="2" t="s">
        <v>2474</v>
      </c>
      <c r="F169" s="2" t="s">
        <v>2475</v>
      </c>
      <c r="G169" s="2" t="s">
        <v>2221</v>
      </c>
      <c r="H169">
        <v>1</v>
      </c>
    </row>
    <row r="170" spans="1:8">
      <c r="A170" s="2" t="s">
        <v>5546</v>
      </c>
      <c r="B170">
        <v>2019</v>
      </c>
      <c r="C170">
        <v>57605659</v>
      </c>
      <c r="D170" s="2" t="s">
        <v>4489</v>
      </c>
      <c r="E170" s="2" t="s">
        <v>2494</v>
      </c>
      <c r="F170" s="2" t="s">
        <v>2495</v>
      </c>
      <c r="G170" s="2" t="s">
        <v>2221</v>
      </c>
      <c r="H170">
        <v>6</v>
      </c>
    </row>
    <row r="171" spans="1:8">
      <c r="A171" s="2" t="s">
        <v>5546</v>
      </c>
      <c r="B171">
        <v>2019</v>
      </c>
      <c r="C171">
        <v>57511910</v>
      </c>
      <c r="D171" s="2" t="s">
        <v>2498</v>
      </c>
      <c r="E171" s="2" t="s">
        <v>2499</v>
      </c>
      <c r="F171" s="2" t="s">
        <v>2500</v>
      </c>
      <c r="G171" s="2" t="s">
        <v>2221</v>
      </c>
      <c r="H171">
        <v>3</v>
      </c>
    </row>
    <row r="172" spans="1:8">
      <c r="A172" s="2" t="s">
        <v>5546</v>
      </c>
      <c r="B172">
        <v>2019</v>
      </c>
      <c r="C172">
        <v>57513820</v>
      </c>
      <c r="D172" s="2" t="s">
        <v>4512</v>
      </c>
      <c r="E172" s="2" t="s">
        <v>2515</v>
      </c>
      <c r="F172" s="2" t="s">
        <v>2282</v>
      </c>
      <c r="G172" s="2" t="s">
        <v>2221</v>
      </c>
      <c r="H172">
        <v>1</v>
      </c>
    </row>
    <row r="173" spans="1:8">
      <c r="A173" s="2" t="s">
        <v>5546</v>
      </c>
      <c r="B173">
        <v>2019</v>
      </c>
      <c r="C173">
        <v>98702834</v>
      </c>
      <c r="D173" s="2" t="s">
        <v>2552</v>
      </c>
      <c r="E173" s="2" t="s">
        <v>5356</v>
      </c>
      <c r="F173" s="2" t="s">
        <v>2554</v>
      </c>
      <c r="G173" s="2" t="s">
        <v>2546</v>
      </c>
      <c r="H173">
        <v>1</v>
      </c>
    </row>
    <row r="174" spans="1:8">
      <c r="A174" s="2" t="s">
        <v>5546</v>
      </c>
      <c r="B174">
        <v>2019</v>
      </c>
      <c r="C174">
        <v>98702757</v>
      </c>
      <c r="D174" s="2" t="s">
        <v>2564</v>
      </c>
      <c r="E174" s="2" t="s">
        <v>2565</v>
      </c>
      <c r="F174" s="2" t="s">
        <v>2566</v>
      </c>
      <c r="G174" s="2" t="s">
        <v>2546</v>
      </c>
      <c r="H174">
        <v>3</v>
      </c>
    </row>
    <row r="175" spans="1:8">
      <c r="A175" s="2" t="s">
        <v>5546</v>
      </c>
      <c r="B175">
        <v>2019</v>
      </c>
      <c r="C175">
        <v>98703931</v>
      </c>
      <c r="D175" s="2" t="s">
        <v>5620</v>
      </c>
      <c r="E175" s="2" t="s">
        <v>5621</v>
      </c>
      <c r="F175" s="2" t="s">
        <v>1941</v>
      </c>
      <c r="G175" s="2" t="s">
        <v>2546</v>
      </c>
      <c r="H175">
        <v>1083</v>
      </c>
    </row>
    <row r="176" spans="1:8">
      <c r="A176" s="2" t="s">
        <v>5546</v>
      </c>
      <c r="B176">
        <v>2019</v>
      </c>
      <c r="C176">
        <v>98704077</v>
      </c>
      <c r="D176" s="2" t="s">
        <v>4549</v>
      </c>
      <c r="E176" s="2" t="s">
        <v>5381</v>
      </c>
      <c r="F176" s="2" t="s">
        <v>2589</v>
      </c>
      <c r="G176" s="2" t="s">
        <v>2546</v>
      </c>
      <c r="H176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66"/>
  <sheetViews>
    <sheetView workbookViewId="0">
      <selection activeCell="A2" sqref="A2"/>
    </sheetView>
  </sheetViews>
  <sheetFormatPr defaultRowHeight="15"/>
  <cols>
    <col min="1" max="1" width="15.7109375" bestFit="1" customWidth="1"/>
    <col min="2" max="2" width="45.28515625" bestFit="1" customWidth="1"/>
    <col min="3" max="3" width="20.7109375" bestFit="1" customWidth="1"/>
    <col min="4" max="4" width="22.140625" bestFit="1" customWidth="1"/>
    <col min="5" max="7" width="10.28515625" bestFit="1" customWidth="1"/>
    <col min="8" max="8" width="11.28515625" bestFit="1" customWidth="1"/>
    <col min="9" max="9" width="13" bestFit="1" customWidth="1"/>
    <col min="10" max="10" width="10.28515625" bestFit="1" customWidth="1"/>
    <col min="11" max="11" width="12.5703125" bestFit="1" customWidth="1"/>
    <col min="12" max="13" width="10.7109375" bestFit="1" customWidth="1"/>
    <col min="14" max="14" width="11.7109375" bestFit="1" customWidth="1"/>
    <col min="15" max="16" width="10.7109375" bestFit="1" customWidth="1"/>
    <col min="17" max="17" width="13" bestFit="1" customWidth="1"/>
    <col min="18" max="18" width="13.140625" bestFit="1" customWidth="1"/>
    <col min="19" max="19" width="17.7109375" bestFit="1" customWidth="1"/>
    <col min="20" max="20" width="13.5703125" bestFit="1" customWidth="1"/>
  </cols>
  <sheetData>
    <row r="1" spans="1:20">
      <c r="A1" s="1" t="s">
        <v>5622</v>
      </c>
      <c r="B1" s="1" t="s">
        <v>5623</v>
      </c>
      <c r="C1" s="1" t="s">
        <v>5624</v>
      </c>
      <c r="D1" s="1" t="s">
        <v>5625</v>
      </c>
      <c r="E1" s="1" t="s">
        <v>5626</v>
      </c>
      <c r="F1" s="1" t="s">
        <v>5627</v>
      </c>
      <c r="G1" s="1" t="s">
        <v>5628</v>
      </c>
      <c r="H1" s="1" t="s">
        <v>5629</v>
      </c>
      <c r="I1" s="1" t="s">
        <v>5630</v>
      </c>
      <c r="J1" s="1" t="s">
        <v>5631</v>
      </c>
      <c r="K1" s="1" t="s">
        <v>5632</v>
      </c>
      <c r="L1" s="1" t="s">
        <v>5633</v>
      </c>
      <c r="M1" s="1" t="s">
        <v>5634</v>
      </c>
      <c r="N1" s="1" t="s">
        <v>5635</v>
      </c>
      <c r="O1" s="1" t="s">
        <v>5636</v>
      </c>
      <c r="P1" s="1" t="s">
        <v>5637</v>
      </c>
      <c r="Q1" s="1" t="s">
        <v>5638</v>
      </c>
      <c r="R1" s="1" t="s">
        <v>5639</v>
      </c>
      <c r="S1" s="1" t="s">
        <v>5640</v>
      </c>
      <c r="T1" s="1" t="s">
        <v>5641</v>
      </c>
    </row>
    <row r="2" spans="1:20">
      <c r="A2">
        <f>Rifles!C2</f>
        <v>99203201</v>
      </c>
      <c r="B2" t="str">
        <f>_xlfn.XLOOKUP($A2, Rifles!$C$2:$C$416,Rifles!$D$2:$D$416,"N/A",0)</f>
        <v>ALYESKA PRECISION LLC</v>
      </c>
      <c r="C2" s="3" t="str">
        <f>_xlfn.XLOOKUP($A2, Rifles!$C$2:$C$416,Rifles!F$2:F$416,"N/A",0)</f>
        <v>CHUGIAK</v>
      </c>
      <c r="D2" s="3" t="str">
        <f>_xlfn.XLOOKUP($A2, Rifles!$C$2:$C$416,Rifles!G$2:G$416,"N/A",0)</f>
        <v>AK</v>
      </c>
      <c r="E2">
        <f>_xlfn.XLOOKUP($A2,Pistols!$C:$C,Pistols!H:H,0,0)</f>
        <v>0</v>
      </c>
      <c r="F2">
        <f>_xlfn.XLOOKUP($A2,Pistols!$C:$C,Pistols!I:I,0,0)</f>
        <v>0</v>
      </c>
      <c r="G2">
        <f>_xlfn.XLOOKUP($A2,Pistols!$C:$C,Pistols!J:J,0,0)</f>
        <v>0</v>
      </c>
      <c r="H2">
        <f>_xlfn.XLOOKUP($A2,Pistols!$C:$C,Pistols!K:K,0,0)</f>
        <v>0</v>
      </c>
      <c r="I2">
        <f>_xlfn.XLOOKUP($A2,Pistols!$C:$C,Pistols!L:L,0,0)</f>
        <v>0</v>
      </c>
      <c r="J2">
        <f>_xlfn.XLOOKUP($A2,Pistols!$C:$C,Pistols!M:M,0,0)</f>
        <v>0</v>
      </c>
      <c r="K2">
        <f>_xlfn.XLOOKUP($A2,Pistols!$C:$C,Pistols!N:N,0,0)</f>
        <v>0</v>
      </c>
      <c r="L2">
        <f>_xlfn.XLOOKUP($A2,Revolvers!$C:$C,Revolvers!O:O,0,0)</f>
        <v>0</v>
      </c>
      <c r="M2">
        <f>_xlfn.XLOOKUP($A2,Revolvers!$C:$C,Revolvers!P:P,0,0)</f>
        <v>0</v>
      </c>
      <c r="N2">
        <f>_xlfn.XLOOKUP($A2,Revolvers!$C:$C,Revolvers!Q:Q,0,0)</f>
        <v>0</v>
      </c>
      <c r="O2">
        <f>_xlfn.XLOOKUP($A2,Revolvers!$C:$C,Revolvers!R:R,0,0)</f>
        <v>0</v>
      </c>
      <c r="P2">
        <f>_xlfn.XLOOKUP($A2,Revolvers!$C:$C,Revolvers!S:S,0,0)</f>
        <v>0</v>
      </c>
      <c r="Q2">
        <f>_xlfn.XLOOKUP($A2,Revolvers!$C:$C,Revolvers!T:T,0,0)</f>
        <v>0</v>
      </c>
      <c r="R2">
        <f>_xlfn.XLOOKUP($A2,Rifles!C:C,Rifles!H:H,0,0)</f>
        <v>28</v>
      </c>
      <c r="S2">
        <f>_xlfn.XLOOKUP($A2,Shotguns!C:C,Shotguns!H:H,0,0)</f>
        <v>0</v>
      </c>
      <c r="T2">
        <f>K2+P2+R2+S2</f>
        <v>28</v>
      </c>
    </row>
    <row r="3" spans="1:20">
      <c r="A3">
        <f>Rifles!C3</f>
        <v>99202128</v>
      </c>
      <c r="B3" t="str">
        <f>_xlfn.XLOOKUP($A3, Rifles!$C$2:$C$416,Rifles!$D$2:$D$416,"N/A",0)</f>
        <v>BOWMAN, FORREST WADE</v>
      </c>
      <c r="C3" s="3" t="str">
        <f>_xlfn.XLOOKUP($A3, Rifles!$C$2:$C$416,Rifles!F$2:F$416,"N/A",0)</f>
        <v>FAIRBANKS</v>
      </c>
      <c r="D3" s="3" t="str">
        <f>_xlfn.XLOOKUP($A3, Rifles!$C$2:$C$416,Rifles!G$2:G$416,"N/A",0)</f>
        <v>AK</v>
      </c>
      <c r="E3">
        <f>_xlfn.XLOOKUP($A3,Pistols!$C:$C,Pistols!H:H,0,0)</f>
        <v>0</v>
      </c>
      <c r="F3">
        <f>_xlfn.XLOOKUP($A3,Pistols!$C:$C,Pistols!I:I,0,0)</f>
        <v>0</v>
      </c>
      <c r="G3">
        <f>_xlfn.XLOOKUP($A3,Pistols!$C:$C,Pistols!J:J,0,0)</f>
        <v>0</v>
      </c>
      <c r="H3">
        <f>_xlfn.XLOOKUP($A3,Pistols!$C:$C,Pistols!K:K,0,0)</f>
        <v>0</v>
      </c>
      <c r="I3">
        <f>_xlfn.XLOOKUP($A3,Pistols!$C:$C,Pistols!L:L,0,0)</f>
        <v>1</v>
      </c>
      <c r="J3">
        <f>_xlfn.XLOOKUP($A3,Pistols!$C:$C,Pistols!M:M,0,0)</f>
        <v>0</v>
      </c>
      <c r="K3">
        <f>_xlfn.XLOOKUP($A3,Pistols!$C:$C,Pistols!N:N,0,0)</f>
        <v>1</v>
      </c>
      <c r="L3">
        <f>_xlfn.XLOOKUP($A3,Revolvers!$C:$C,Revolvers!O:O,0,0)</f>
        <v>0</v>
      </c>
      <c r="M3">
        <f>_xlfn.XLOOKUP($A3,Revolvers!$C:$C,Revolvers!P:P,0,0)</f>
        <v>0</v>
      </c>
      <c r="N3">
        <f>_xlfn.XLOOKUP($A3,Revolvers!$C:$C,Revolvers!Q:Q,0,0)</f>
        <v>0</v>
      </c>
      <c r="O3">
        <f>_xlfn.XLOOKUP($A3,Revolvers!$C:$C,Revolvers!R:R,0,0)</f>
        <v>0</v>
      </c>
      <c r="P3">
        <f>_xlfn.XLOOKUP($A3,Revolvers!$C:$C,Revolvers!S:S,0,0)</f>
        <v>0</v>
      </c>
      <c r="Q3">
        <f>_xlfn.XLOOKUP($A3,Revolvers!$C:$C,Revolvers!T:T,0,0)</f>
        <v>0</v>
      </c>
      <c r="R3">
        <f>_xlfn.XLOOKUP($A3,Rifles!C:C,Rifles!H:H,0,0)</f>
        <v>3</v>
      </c>
      <c r="S3">
        <f>_xlfn.XLOOKUP($A3,Shotguns!C:C,Shotguns!H:H,0,0)</f>
        <v>0</v>
      </c>
      <c r="T3">
        <f t="shared" ref="T3:T66" si="0">K3+P3+R3+S3</f>
        <v>4</v>
      </c>
    </row>
    <row r="4" spans="1:20">
      <c r="A4">
        <f>Rifles!C4</f>
        <v>99202695</v>
      </c>
      <c r="B4" t="str">
        <f>_xlfn.XLOOKUP($A4, Rifles!$C$2:$C$416,Rifles!$D$2:$D$416,"N/A",0)</f>
        <v>CALIBER 49</v>
      </c>
      <c r="C4" s="3" t="str">
        <f>_xlfn.XLOOKUP($A4, Rifles!$C$2:$C$416,Rifles!F$2:F$416,"N/A",0)</f>
        <v>WASILLA</v>
      </c>
      <c r="D4" s="3" t="str">
        <f>_xlfn.XLOOKUP($A4, Rifles!$C$2:$C$416,Rifles!G$2:G$416,"N/A",0)</f>
        <v>AK</v>
      </c>
      <c r="E4">
        <f>_xlfn.XLOOKUP($A4,Pistols!$C:$C,Pistols!H:H,0,0)</f>
        <v>0</v>
      </c>
      <c r="F4">
        <f>_xlfn.XLOOKUP($A4,Pistols!$C:$C,Pistols!I:I,0,0)</f>
        <v>0</v>
      </c>
      <c r="G4">
        <f>_xlfn.XLOOKUP($A4,Pistols!$C:$C,Pistols!J:J,0,0)</f>
        <v>0</v>
      </c>
      <c r="H4">
        <f>_xlfn.XLOOKUP($A4,Pistols!$C:$C,Pistols!K:K,0,0)</f>
        <v>0</v>
      </c>
      <c r="I4">
        <f>_xlfn.XLOOKUP($A4,Pistols!$C:$C,Pistols!L:L,0,0)</f>
        <v>0</v>
      </c>
      <c r="J4">
        <f>_xlfn.XLOOKUP($A4,Pistols!$C:$C,Pistols!M:M,0,0)</f>
        <v>0</v>
      </c>
      <c r="K4">
        <f>_xlfn.XLOOKUP($A4,Pistols!$C:$C,Pistols!N:N,0,0)</f>
        <v>0</v>
      </c>
      <c r="L4">
        <f>_xlfn.XLOOKUP($A4,Revolvers!$C:$C,Revolvers!O:O,0,0)</f>
        <v>0</v>
      </c>
      <c r="M4">
        <f>_xlfn.XLOOKUP($A4,Revolvers!$C:$C,Revolvers!P:P,0,0)</f>
        <v>0</v>
      </c>
      <c r="N4">
        <f>_xlfn.XLOOKUP($A4,Revolvers!$C:$C,Revolvers!Q:Q,0,0)</f>
        <v>0</v>
      </c>
      <c r="O4">
        <f>_xlfn.XLOOKUP($A4,Revolvers!$C:$C,Revolvers!R:R,0,0)</f>
        <v>0</v>
      </c>
      <c r="P4">
        <f>_xlfn.XLOOKUP($A4,Revolvers!$C:$C,Revolvers!S:S,0,0)</f>
        <v>0</v>
      </c>
      <c r="Q4">
        <f>_xlfn.XLOOKUP($A4,Revolvers!$C:$C,Revolvers!T:T,0,0)</f>
        <v>0</v>
      </c>
      <c r="R4">
        <f>_xlfn.XLOOKUP($A4,Rifles!C:C,Rifles!H:H,0,0)</f>
        <v>5</v>
      </c>
      <c r="S4">
        <f>_xlfn.XLOOKUP($A4,Shotguns!C:C,Shotguns!H:H,0,0)</f>
        <v>0</v>
      </c>
      <c r="T4">
        <f t="shared" si="0"/>
        <v>5</v>
      </c>
    </row>
    <row r="5" spans="1:20">
      <c r="A5">
        <f>Rifles!C5</f>
        <v>99203038</v>
      </c>
      <c r="B5" t="str">
        <f>_xlfn.XLOOKUP($A5, Rifles!$C$2:$C$416,Rifles!$D$2:$D$416,"N/A",0)</f>
        <v>EVERYDAY DEFENSE SOLUTIONS LLC</v>
      </c>
      <c r="C5" s="3" t="str">
        <f>_xlfn.XLOOKUP($A5, Rifles!$C$2:$C$416,Rifles!F$2:F$416,"N/A",0)</f>
        <v>WASILLA</v>
      </c>
      <c r="D5" s="3" t="str">
        <f>_xlfn.XLOOKUP($A5, Rifles!$C$2:$C$416,Rifles!G$2:G$416,"N/A",0)</f>
        <v>AK</v>
      </c>
      <c r="E5">
        <f>_xlfn.XLOOKUP($A5,Pistols!$C:$C,Pistols!H:H,0,0)</f>
        <v>0</v>
      </c>
      <c r="F5">
        <f>_xlfn.XLOOKUP($A5,Pistols!$C:$C,Pistols!I:I,0,0)</f>
        <v>0</v>
      </c>
      <c r="G5">
        <f>_xlfn.XLOOKUP($A5,Pistols!$C:$C,Pistols!J:J,0,0)</f>
        <v>0</v>
      </c>
      <c r="H5">
        <f>_xlfn.XLOOKUP($A5,Pistols!$C:$C,Pistols!K:K,0,0)</f>
        <v>0</v>
      </c>
      <c r="I5">
        <f>_xlfn.XLOOKUP($A5,Pistols!$C:$C,Pistols!L:L,0,0)</f>
        <v>2</v>
      </c>
      <c r="J5">
        <f>_xlfn.XLOOKUP($A5,Pistols!$C:$C,Pistols!M:M,0,0)</f>
        <v>0</v>
      </c>
      <c r="K5">
        <f>_xlfn.XLOOKUP($A5,Pistols!$C:$C,Pistols!N:N,0,0)</f>
        <v>2</v>
      </c>
      <c r="L5">
        <f>_xlfn.XLOOKUP($A5,Revolvers!$C:$C,Revolvers!O:O,0,0)</f>
        <v>0</v>
      </c>
      <c r="M5">
        <f>_xlfn.XLOOKUP($A5,Revolvers!$C:$C,Revolvers!P:P,0,0)</f>
        <v>0</v>
      </c>
      <c r="N5">
        <f>_xlfn.XLOOKUP($A5,Revolvers!$C:$C,Revolvers!Q:Q,0,0)</f>
        <v>0</v>
      </c>
      <c r="O5">
        <f>_xlfn.XLOOKUP($A5,Revolvers!$C:$C,Revolvers!R:R,0,0)</f>
        <v>0</v>
      </c>
      <c r="P5">
        <f>_xlfn.XLOOKUP($A5,Revolvers!$C:$C,Revolvers!S:S,0,0)</f>
        <v>0</v>
      </c>
      <c r="Q5">
        <f>_xlfn.XLOOKUP($A5,Revolvers!$C:$C,Revolvers!T:T,0,0)</f>
        <v>0</v>
      </c>
      <c r="R5">
        <f>_xlfn.XLOOKUP($A5,Rifles!C:C,Rifles!H:H,0,0)</f>
        <v>1</v>
      </c>
      <c r="S5">
        <f>_xlfn.XLOOKUP($A5,Shotguns!C:C,Shotguns!H:H,0,0)</f>
        <v>0</v>
      </c>
      <c r="T5">
        <f t="shared" si="0"/>
        <v>3</v>
      </c>
    </row>
    <row r="6" spans="1:20">
      <c r="A6">
        <f>Rifles!C6</f>
        <v>99203286</v>
      </c>
      <c r="B6" t="str">
        <f>_xlfn.XLOOKUP($A6, Rifles!$C$2:$C$416,Rifles!$D$2:$D$416,"N/A",0)</f>
        <v>FAR NORTH GUN SUPPLY</v>
      </c>
      <c r="C6" s="3" t="str">
        <f>_xlfn.XLOOKUP($A6, Rifles!$C$2:$C$416,Rifles!F$2:F$416,"N/A",0)</f>
        <v>ANCHORAGE</v>
      </c>
      <c r="D6" s="3" t="str">
        <f>_xlfn.XLOOKUP($A6, Rifles!$C$2:$C$416,Rifles!G$2:G$416,"N/A",0)</f>
        <v>AK</v>
      </c>
      <c r="E6">
        <f>_xlfn.XLOOKUP($A6,Pistols!$C:$C,Pistols!H:H,0,0)</f>
        <v>0</v>
      </c>
      <c r="F6">
        <f>_xlfn.XLOOKUP($A6,Pistols!$C:$C,Pistols!I:I,0,0)</f>
        <v>0</v>
      </c>
      <c r="G6">
        <f>_xlfn.XLOOKUP($A6,Pistols!$C:$C,Pistols!J:J,0,0)</f>
        <v>2</v>
      </c>
      <c r="H6">
        <f>_xlfn.XLOOKUP($A6,Pistols!$C:$C,Pistols!K:K,0,0)</f>
        <v>0</v>
      </c>
      <c r="I6">
        <f>_xlfn.XLOOKUP($A6,Pistols!$C:$C,Pistols!L:L,0,0)</f>
        <v>2</v>
      </c>
      <c r="J6">
        <f>_xlfn.XLOOKUP($A6,Pistols!$C:$C,Pistols!M:M,0,0)</f>
        <v>5</v>
      </c>
      <c r="K6">
        <f>_xlfn.XLOOKUP($A6,Pistols!$C:$C,Pistols!N:N,0,0)</f>
        <v>9</v>
      </c>
      <c r="L6">
        <f>_xlfn.XLOOKUP($A6,Revolvers!$C:$C,Revolvers!O:O,0,0)</f>
        <v>0</v>
      </c>
      <c r="M6">
        <f>_xlfn.XLOOKUP($A6,Revolvers!$C:$C,Revolvers!P:P,0,0)</f>
        <v>0</v>
      </c>
      <c r="N6">
        <f>_xlfn.XLOOKUP($A6,Revolvers!$C:$C,Revolvers!Q:Q,0,0)</f>
        <v>0</v>
      </c>
      <c r="O6">
        <f>_xlfn.XLOOKUP($A6,Revolvers!$C:$C,Revolvers!R:R,0,0)</f>
        <v>0</v>
      </c>
      <c r="P6">
        <f>_xlfn.XLOOKUP($A6,Revolvers!$C:$C,Revolvers!S:S,0,0)</f>
        <v>0</v>
      </c>
      <c r="Q6">
        <f>_xlfn.XLOOKUP($A6,Revolvers!$C:$C,Revolvers!T:T,0,0)</f>
        <v>0</v>
      </c>
      <c r="R6">
        <f>_xlfn.XLOOKUP($A6,Rifles!C:C,Rifles!H:H,0,0)</f>
        <v>5</v>
      </c>
      <c r="S6">
        <f>_xlfn.XLOOKUP($A6,Shotguns!C:C,Shotguns!H:H,0,0)</f>
        <v>0</v>
      </c>
      <c r="T6">
        <f t="shared" si="0"/>
        <v>14</v>
      </c>
    </row>
    <row r="7" spans="1:20">
      <c r="A7">
        <f>Rifles!C7</f>
        <v>99202389</v>
      </c>
      <c r="B7" t="str">
        <f>_xlfn.XLOOKUP($A7, Rifles!$C$2:$C$416,Rifles!$D$2:$D$416,"N/A",0)</f>
        <v>GOEDEN, CHAD J</v>
      </c>
      <c r="C7" s="3" t="str">
        <f>_xlfn.XLOOKUP($A7, Rifles!$C$2:$C$416,Rifles!F$2:F$416,"N/A",0)</f>
        <v>SITKA</v>
      </c>
      <c r="D7" s="3" t="str">
        <f>_xlfn.XLOOKUP($A7, Rifles!$C$2:$C$416,Rifles!G$2:G$416,"N/A",0)</f>
        <v>AK</v>
      </c>
      <c r="E7">
        <f>_xlfn.XLOOKUP($A7,Pistols!$C:$C,Pistols!H:H,0,0)</f>
        <v>0</v>
      </c>
      <c r="F7">
        <f>_xlfn.XLOOKUP($A7,Pistols!$C:$C,Pistols!I:I,0,0)</f>
        <v>0</v>
      </c>
      <c r="G7">
        <f>_xlfn.XLOOKUP($A7,Pistols!$C:$C,Pistols!J:J,0,0)</f>
        <v>0</v>
      </c>
      <c r="H7">
        <f>_xlfn.XLOOKUP($A7,Pistols!$C:$C,Pistols!K:K,0,0)</f>
        <v>0</v>
      </c>
      <c r="I7">
        <f>_xlfn.XLOOKUP($A7,Pistols!$C:$C,Pistols!L:L,0,0)</f>
        <v>3</v>
      </c>
      <c r="J7">
        <f>_xlfn.XLOOKUP($A7,Pistols!$C:$C,Pistols!M:M,0,0)</f>
        <v>0</v>
      </c>
      <c r="K7">
        <f>_xlfn.XLOOKUP($A7,Pistols!$C:$C,Pistols!N:N,0,0)</f>
        <v>3</v>
      </c>
      <c r="L7">
        <f>_xlfn.XLOOKUP($A7,Revolvers!$C:$C,Revolvers!O:O,0,0)</f>
        <v>0</v>
      </c>
      <c r="M7">
        <f>_xlfn.XLOOKUP($A7,Revolvers!$C:$C,Revolvers!P:P,0,0)</f>
        <v>0</v>
      </c>
      <c r="N7">
        <f>_xlfn.XLOOKUP($A7,Revolvers!$C:$C,Revolvers!Q:Q,0,0)</f>
        <v>0</v>
      </c>
      <c r="O7">
        <f>_xlfn.XLOOKUP($A7,Revolvers!$C:$C,Revolvers!R:R,0,0)</f>
        <v>0</v>
      </c>
      <c r="P7">
        <f>_xlfn.XLOOKUP($A7,Revolvers!$C:$C,Revolvers!S:S,0,0)</f>
        <v>0</v>
      </c>
      <c r="Q7">
        <f>_xlfn.XLOOKUP($A7,Revolvers!$C:$C,Revolvers!T:T,0,0)</f>
        <v>0</v>
      </c>
      <c r="R7">
        <f>_xlfn.XLOOKUP($A7,Rifles!C:C,Rifles!H:H,0,0)</f>
        <v>11</v>
      </c>
      <c r="S7">
        <f>_xlfn.XLOOKUP($A7,Shotguns!C:C,Shotguns!H:H,0,0)</f>
        <v>0</v>
      </c>
      <c r="T7">
        <f t="shared" si="0"/>
        <v>14</v>
      </c>
    </row>
    <row r="8" spans="1:20">
      <c r="A8">
        <f>Rifles!C8</f>
        <v>99202993</v>
      </c>
      <c r="B8" t="str">
        <f>_xlfn.XLOOKUP($A8, Rifles!$C$2:$C$416,Rifles!$D$2:$D$416,"N/A",0)</f>
        <v>HUTTON, NOEL GLENN</v>
      </c>
      <c r="C8" s="3" t="str">
        <f>_xlfn.XLOOKUP($A8, Rifles!$C$2:$C$416,Rifles!F$2:F$416,"N/A",0)</f>
        <v>SITKA</v>
      </c>
      <c r="D8" s="3" t="str">
        <f>_xlfn.XLOOKUP($A8, Rifles!$C$2:$C$416,Rifles!G$2:G$416,"N/A",0)</f>
        <v>AK</v>
      </c>
      <c r="E8">
        <f>_xlfn.XLOOKUP($A8,Pistols!$C:$C,Pistols!H:H,0,0)</f>
        <v>0</v>
      </c>
      <c r="F8">
        <f>_xlfn.XLOOKUP($A8,Pistols!$C:$C,Pistols!I:I,0,0)</f>
        <v>0</v>
      </c>
      <c r="G8">
        <f>_xlfn.XLOOKUP($A8,Pistols!$C:$C,Pistols!J:J,0,0)</f>
        <v>0</v>
      </c>
      <c r="H8">
        <f>_xlfn.XLOOKUP($A8,Pistols!$C:$C,Pistols!K:K,0,0)</f>
        <v>0</v>
      </c>
      <c r="I8">
        <f>_xlfn.XLOOKUP($A8,Pistols!$C:$C,Pistols!L:L,0,0)</f>
        <v>0</v>
      </c>
      <c r="J8">
        <f>_xlfn.XLOOKUP($A8,Pistols!$C:$C,Pistols!M:M,0,0)</f>
        <v>0</v>
      </c>
      <c r="K8">
        <f>_xlfn.XLOOKUP($A8,Pistols!$C:$C,Pistols!N:N,0,0)</f>
        <v>0</v>
      </c>
      <c r="L8">
        <f>_xlfn.XLOOKUP($A8,Revolvers!$C:$C,Revolvers!O:O,0,0)</f>
        <v>0</v>
      </c>
      <c r="M8">
        <f>_xlfn.XLOOKUP($A8,Revolvers!$C:$C,Revolvers!P:P,0,0)</f>
        <v>0</v>
      </c>
      <c r="N8">
        <f>_xlfn.XLOOKUP($A8,Revolvers!$C:$C,Revolvers!Q:Q,0,0)</f>
        <v>0</v>
      </c>
      <c r="O8">
        <f>_xlfn.XLOOKUP($A8,Revolvers!$C:$C,Revolvers!R:R,0,0)</f>
        <v>0</v>
      </c>
      <c r="P8">
        <f>_xlfn.XLOOKUP($A8,Revolvers!$C:$C,Revolvers!S:S,0,0)</f>
        <v>0</v>
      </c>
      <c r="Q8">
        <f>_xlfn.XLOOKUP($A8,Revolvers!$C:$C,Revolvers!T:T,0,0)</f>
        <v>0</v>
      </c>
      <c r="R8">
        <f>_xlfn.XLOOKUP($A8,Rifles!C:C,Rifles!H:H,0,0)</f>
        <v>1</v>
      </c>
      <c r="S8">
        <f>_xlfn.XLOOKUP($A8,Shotguns!C:C,Shotguns!H:H,0,0)</f>
        <v>0</v>
      </c>
      <c r="T8">
        <f t="shared" si="0"/>
        <v>1</v>
      </c>
    </row>
    <row r="9" spans="1:20">
      <c r="A9">
        <f>Rifles!C9</f>
        <v>99201826</v>
      </c>
      <c r="B9" t="str">
        <f>_xlfn.XLOOKUP($A9, Rifles!$C$2:$C$416,Rifles!$D$2:$D$416,"N/A",0)</f>
        <v>LAST FRONTIER CUSTOM GUNS, LLC</v>
      </c>
      <c r="C9" s="3" t="str">
        <f>_xlfn.XLOOKUP($A9, Rifles!$C$2:$C$416,Rifles!F$2:F$416,"N/A",0)</f>
        <v>PALMER</v>
      </c>
      <c r="D9" s="3" t="str">
        <f>_xlfn.XLOOKUP($A9, Rifles!$C$2:$C$416,Rifles!G$2:G$416,"N/A",0)</f>
        <v>AK</v>
      </c>
      <c r="E9">
        <f>_xlfn.XLOOKUP($A9,Pistols!$C:$C,Pistols!H:H,0,0)</f>
        <v>0</v>
      </c>
      <c r="F9">
        <f>_xlfn.XLOOKUP($A9,Pistols!$C:$C,Pistols!I:I,0,0)</f>
        <v>0</v>
      </c>
      <c r="G9">
        <f>_xlfn.XLOOKUP($A9,Pistols!$C:$C,Pistols!J:J,0,0)</f>
        <v>0</v>
      </c>
      <c r="H9">
        <f>_xlfn.XLOOKUP($A9,Pistols!$C:$C,Pistols!K:K,0,0)</f>
        <v>0</v>
      </c>
      <c r="I9">
        <f>_xlfn.XLOOKUP($A9,Pistols!$C:$C,Pistols!L:L,0,0)</f>
        <v>0</v>
      </c>
      <c r="J9">
        <f>_xlfn.XLOOKUP($A9,Pistols!$C:$C,Pistols!M:M,0,0)</f>
        <v>0</v>
      </c>
      <c r="K9">
        <f>_xlfn.XLOOKUP($A9,Pistols!$C:$C,Pistols!N:N,0,0)</f>
        <v>0</v>
      </c>
      <c r="L9">
        <f>_xlfn.XLOOKUP($A9,Revolvers!$C:$C,Revolvers!O:O,0,0)</f>
        <v>0</v>
      </c>
      <c r="M9">
        <f>_xlfn.XLOOKUP($A9,Revolvers!$C:$C,Revolvers!P:P,0,0)</f>
        <v>0</v>
      </c>
      <c r="N9">
        <f>_xlfn.XLOOKUP($A9,Revolvers!$C:$C,Revolvers!Q:Q,0,0)</f>
        <v>0</v>
      </c>
      <c r="O9">
        <f>_xlfn.XLOOKUP($A9,Revolvers!$C:$C,Revolvers!R:R,0,0)</f>
        <v>0</v>
      </c>
      <c r="P9">
        <f>_xlfn.XLOOKUP($A9,Revolvers!$C:$C,Revolvers!S:S,0,0)</f>
        <v>0</v>
      </c>
      <c r="Q9">
        <f>_xlfn.XLOOKUP($A9,Revolvers!$C:$C,Revolvers!T:T,0,0)</f>
        <v>0</v>
      </c>
      <c r="R9">
        <f>_xlfn.XLOOKUP($A9,Rifles!C:C,Rifles!H:H,0,0)</f>
        <v>1</v>
      </c>
      <c r="S9">
        <f>_xlfn.XLOOKUP($A9,Shotguns!C:C,Shotguns!H:H,0,0)</f>
        <v>0</v>
      </c>
      <c r="T9">
        <f t="shared" si="0"/>
        <v>1</v>
      </c>
    </row>
    <row r="10" spans="1:20">
      <c r="A10">
        <f>Rifles!C10</f>
        <v>99203157</v>
      </c>
      <c r="B10" t="str">
        <f>_xlfn.XLOOKUP($A10, Rifles!$C$2:$C$416,Rifles!$D$2:$D$416,"N/A",0)</f>
        <v>PAPIA, JUSTIN ANTHONY</v>
      </c>
      <c r="C10" s="3" t="str">
        <f>_xlfn.XLOOKUP($A10, Rifles!$C$2:$C$416,Rifles!F$2:F$416,"N/A",0)</f>
        <v>WASILLA</v>
      </c>
      <c r="D10" s="3" t="str">
        <f>_xlfn.XLOOKUP($A10, Rifles!$C$2:$C$416,Rifles!G$2:G$416,"N/A",0)</f>
        <v>AK</v>
      </c>
      <c r="E10">
        <f>_xlfn.XLOOKUP($A10,Pistols!$C:$C,Pistols!H:H,0,0)</f>
        <v>0</v>
      </c>
      <c r="F10">
        <f>_xlfn.XLOOKUP($A10,Pistols!$C:$C,Pistols!I:I,0,0)</f>
        <v>0</v>
      </c>
      <c r="G10">
        <f>_xlfn.XLOOKUP($A10,Pistols!$C:$C,Pistols!J:J,0,0)</f>
        <v>0</v>
      </c>
      <c r="H10">
        <f>_xlfn.XLOOKUP($A10,Pistols!$C:$C,Pistols!K:K,0,0)</f>
        <v>0</v>
      </c>
      <c r="I10">
        <f>_xlfn.XLOOKUP($A10,Pistols!$C:$C,Pistols!L:L,0,0)</f>
        <v>0</v>
      </c>
      <c r="J10">
        <f>_xlfn.XLOOKUP($A10,Pistols!$C:$C,Pistols!M:M,0,0)</f>
        <v>0</v>
      </c>
      <c r="K10">
        <f>_xlfn.XLOOKUP($A10,Pistols!$C:$C,Pistols!N:N,0,0)</f>
        <v>0</v>
      </c>
      <c r="L10">
        <f>_xlfn.XLOOKUP($A10,Revolvers!$C:$C,Revolvers!O:O,0,0)</f>
        <v>0</v>
      </c>
      <c r="M10">
        <f>_xlfn.XLOOKUP($A10,Revolvers!$C:$C,Revolvers!P:P,0,0)</f>
        <v>0</v>
      </c>
      <c r="N10">
        <f>_xlfn.XLOOKUP($A10,Revolvers!$C:$C,Revolvers!Q:Q,0,0)</f>
        <v>0</v>
      </c>
      <c r="O10">
        <f>_xlfn.XLOOKUP($A10,Revolvers!$C:$C,Revolvers!R:R,0,0)</f>
        <v>0</v>
      </c>
      <c r="P10">
        <f>_xlfn.XLOOKUP($A10,Revolvers!$C:$C,Revolvers!S:S,0,0)</f>
        <v>0</v>
      </c>
      <c r="Q10">
        <f>_xlfn.XLOOKUP($A10,Revolvers!$C:$C,Revolvers!T:T,0,0)</f>
        <v>0</v>
      </c>
      <c r="R10">
        <f>_xlfn.XLOOKUP($A10,Rifles!C:C,Rifles!H:H,0,0)</f>
        <v>2</v>
      </c>
      <c r="S10">
        <f>_xlfn.XLOOKUP($A10,Shotguns!C:C,Shotguns!H:H,0,0)</f>
        <v>0</v>
      </c>
      <c r="T10">
        <f t="shared" si="0"/>
        <v>2</v>
      </c>
    </row>
    <row r="11" spans="1:20">
      <c r="A11">
        <f>Rifles!C11</f>
        <v>99200798</v>
      </c>
      <c r="B11" t="str">
        <f>_xlfn.XLOOKUP($A11, Rifles!$C$2:$C$416,Rifles!$D$2:$D$416,"N/A",0)</f>
        <v>WILD WEST GUNS, LLC</v>
      </c>
      <c r="C11" s="3" t="str">
        <f>_xlfn.XLOOKUP($A11, Rifles!$C$2:$C$416,Rifles!F$2:F$416,"N/A",0)</f>
        <v>ANCHORAGE</v>
      </c>
      <c r="D11" s="3" t="str">
        <f>_xlfn.XLOOKUP($A11, Rifles!$C$2:$C$416,Rifles!G$2:G$416,"N/A",0)</f>
        <v>AK</v>
      </c>
      <c r="E11">
        <f>_xlfn.XLOOKUP($A11,Pistols!$C:$C,Pistols!H:H,0,0)</f>
        <v>0</v>
      </c>
      <c r="F11">
        <f>_xlfn.XLOOKUP($A11,Pistols!$C:$C,Pistols!I:I,0,0)</f>
        <v>0</v>
      </c>
      <c r="G11">
        <f>_xlfn.XLOOKUP($A11,Pistols!$C:$C,Pistols!J:J,0,0)</f>
        <v>0</v>
      </c>
      <c r="H11">
        <f>_xlfn.XLOOKUP($A11,Pistols!$C:$C,Pistols!K:K,0,0)</f>
        <v>0</v>
      </c>
      <c r="I11">
        <f>_xlfn.XLOOKUP($A11,Pistols!$C:$C,Pistols!L:L,0,0)</f>
        <v>0</v>
      </c>
      <c r="J11">
        <f>_xlfn.XLOOKUP($A11,Pistols!$C:$C,Pistols!M:M,0,0)</f>
        <v>0</v>
      </c>
      <c r="K11">
        <f>_xlfn.XLOOKUP($A11,Pistols!$C:$C,Pistols!N:N,0,0)</f>
        <v>0</v>
      </c>
      <c r="L11">
        <f>_xlfn.XLOOKUP($A11,Revolvers!$C:$C,Revolvers!O:O,0,0)</f>
        <v>0</v>
      </c>
      <c r="M11">
        <f>_xlfn.XLOOKUP($A11,Revolvers!$C:$C,Revolvers!P:P,0,0)</f>
        <v>0</v>
      </c>
      <c r="N11">
        <f>_xlfn.XLOOKUP($A11,Revolvers!$C:$C,Revolvers!Q:Q,0,0)</f>
        <v>0</v>
      </c>
      <c r="O11">
        <f>_xlfn.XLOOKUP($A11,Revolvers!$C:$C,Revolvers!R:R,0,0)</f>
        <v>0</v>
      </c>
      <c r="P11">
        <f>_xlfn.XLOOKUP($A11,Revolvers!$C:$C,Revolvers!S:S,0,0)</f>
        <v>0</v>
      </c>
      <c r="Q11">
        <f>_xlfn.XLOOKUP($A11,Revolvers!$C:$C,Revolvers!T:T,0,0)</f>
        <v>0</v>
      </c>
      <c r="R11">
        <f>_xlfn.XLOOKUP($A11,Rifles!C:C,Rifles!H:H,0,0)</f>
        <v>37</v>
      </c>
      <c r="S11">
        <f>_xlfn.XLOOKUP($A11,Shotguns!C:C,Shotguns!H:H,0,0)</f>
        <v>0</v>
      </c>
      <c r="T11">
        <f t="shared" si="0"/>
        <v>37</v>
      </c>
    </row>
    <row r="12" spans="1:20">
      <c r="A12">
        <f>Rifles!C12</f>
        <v>16306930</v>
      </c>
      <c r="B12" t="str">
        <f>_xlfn.XLOOKUP($A12, Rifles!$C$2:$C$416,Rifles!$D$2:$D$416,"N/A",0)</f>
        <v>ALABAMA TACTICAL SUPPLY LLC</v>
      </c>
      <c r="C12" s="3" t="str">
        <f>_xlfn.XLOOKUP($A12, Rifles!$C$2:$C$416,Rifles!F$2:F$416,"N/A",0)</f>
        <v>ARAB</v>
      </c>
      <c r="D12" s="3" t="str">
        <f>_xlfn.XLOOKUP($A12, Rifles!$C$2:$C$416,Rifles!G$2:G$416,"N/A",0)</f>
        <v>AL</v>
      </c>
      <c r="E12">
        <f>_xlfn.XLOOKUP($A12,Pistols!$C:$C,Pistols!H:H,0,0)</f>
        <v>0</v>
      </c>
      <c r="F12">
        <f>_xlfn.XLOOKUP($A12,Pistols!$C:$C,Pistols!I:I,0,0)</f>
        <v>0</v>
      </c>
      <c r="G12">
        <f>_xlfn.XLOOKUP($A12,Pistols!$C:$C,Pistols!J:J,0,0)</f>
        <v>0</v>
      </c>
      <c r="H12">
        <f>_xlfn.XLOOKUP($A12,Pistols!$C:$C,Pistols!K:K,0,0)</f>
        <v>0</v>
      </c>
      <c r="I12">
        <f>_xlfn.XLOOKUP($A12,Pistols!$C:$C,Pistols!L:L,0,0)</f>
        <v>0</v>
      </c>
      <c r="J12">
        <f>_xlfn.XLOOKUP($A12,Pistols!$C:$C,Pistols!M:M,0,0)</f>
        <v>0</v>
      </c>
      <c r="K12">
        <f>_xlfn.XLOOKUP($A12,Pistols!$C:$C,Pistols!N:N,0,0)</f>
        <v>0</v>
      </c>
      <c r="L12">
        <f>_xlfn.XLOOKUP($A12,Revolvers!$C:$C,Revolvers!O:O,0,0)</f>
        <v>0</v>
      </c>
      <c r="M12">
        <f>_xlfn.XLOOKUP($A12,Revolvers!$C:$C,Revolvers!P:P,0,0)</f>
        <v>0</v>
      </c>
      <c r="N12">
        <f>_xlfn.XLOOKUP($A12,Revolvers!$C:$C,Revolvers!Q:Q,0,0)</f>
        <v>0</v>
      </c>
      <c r="O12">
        <f>_xlfn.XLOOKUP($A12,Revolvers!$C:$C,Revolvers!R:R,0,0)</f>
        <v>0</v>
      </c>
      <c r="P12">
        <f>_xlfn.XLOOKUP($A12,Revolvers!$C:$C,Revolvers!S:S,0,0)</f>
        <v>0</v>
      </c>
      <c r="Q12">
        <f>_xlfn.XLOOKUP($A12,Revolvers!$C:$C,Revolvers!T:T,0,0)</f>
        <v>0</v>
      </c>
      <c r="R12">
        <f>_xlfn.XLOOKUP($A12,Rifles!C:C,Rifles!H:H,0,0)</f>
        <v>38</v>
      </c>
      <c r="S12">
        <f>_xlfn.XLOOKUP($A12,Shotguns!C:C,Shotguns!H:H,0,0)</f>
        <v>0</v>
      </c>
      <c r="T12">
        <f t="shared" si="0"/>
        <v>38</v>
      </c>
    </row>
    <row r="13" spans="1:20">
      <c r="A13">
        <f>Rifles!C13</f>
        <v>16307238</v>
      </c>
      <c r="B13" t="str">
        <f>_xlfn.XLOOKUP($A13, Rifles!$C$2:$C$416,Rifles!$D$2:$D$416,"N/A",0)</f>
        <v>ANDERSONS GUNSMITHING AND MACHINING LLC</v>
      </c>
      <c r="C13" s="3" t="str">
        <f>_xlfn.XLOOKUP($A13, Rifles!$C$2:$C$416,Rifles!F$2:F$416,"N/A",0)</f>
        <v>HENAGAR</v>
      </c>
      <c r="D13" s="3" t="str">
        <f>_xlfn.XLOOKUP($A13, Rifles!$C$2:$C$416,Rifles!G$2:G$416,"N/A",0)</f>
        <v>AL</v>
      </c>
      <c r="E13">
        <f>_xlfn.XLOOKUP($A13,Pistols!$C:$C,Pistols!H:H,0,0)</f>
        <v>0</v>
      </c>
      <c r="F13">
        <f>_xlfn.XLOOKUP($A13,Pistols!$C:$C,Pistols!I:I,0,0)</f>
        <v>0</v>
      </c>
      <c r="G13">
        <f>_xlfn.XLOOKUP($A13,Pistols!$C:$C,Pistols!J:J,0,0)</f>
        <v>0</v>
      </c>
      <c r="H13">
        <f>_xlfn.XLOOKUP($A13,Pistols!$C:$C,Pistols!K:K,0,0)</f>
        <v>0</v>
      </c>
      <c r="I13">
        <f>_xlfn.XLOOKUP($A13,Pistols!$C:$C,Pistols!L:L,0,0)</f>
        <v>0</v>
      </c>
      <c r="J13">
        <f>_xlfn.XLOOKUP($A13,Pistols!$C:$C,Pistols!M:M,0,0)</f>
        <v>0</v>
      </c>
      <c r="K13">
        <f>_xlfn.XLOOKUP($A13,Pistols!$C:$C,Pistols!N:N,0,0)</f>
        <v>0</v>
      </c>
      <c r="L13">
        <f>_xlfn.XLOOKUP($A13,Revolvers!$C:$C,Revolvers!O:O,0,0)</f>
        <v>0</v>
      </c>
      <c r="M13">
        <f>_xlfn.XLOOKUP($A13,Revolvers!$C:$C,Revolvers!P:P,0,0)</f>
        <v>0</v>
      </c>
      <c r="N13">
        <f>_xlfn.XLOOKUP($A13,Revolvers!$C:$C,Revolvers!Q:Q,0,0)</f>
        <v>0</v>
      </c>
      <c r="O13">
        <f>_xlfn.XLOOKUP($A13,Revolvers!$C:$C,Revolvers!R:R,0,0)</f>
        <v>0</v>
      </c>
      <c r="P13">
        <f>_xlfn.XLOOKUP($A13,Revolvers!$C:$C,Revolvers!S:S,0,0)</f>
        <v>0</v>
      </c>
      <c r="Q13">
        <f>_xlfn.XLOOKUP($A13,Revolvers!$C:$C,Revolvers!T:T,0,0)</f>
        <v>0</v>
      </c>
      <c r="R13">
        <f>_xlfn.XLOOKUP($A13,Rifles!C:C,Rifles!H:H,0,0)</f>
        <v>1</v>
      </c>
      <c r="S13">
        <f>_xlfn.XLOOKUP($A13,Shotguns!C:C,Shotguns!H:H,0,0)</f>
        <v>0</v>
      </c>
      <c r="T13">
        <f t="shared" si="0"/>
        <v>1</v>
      </c>
    </row>
    <row r="14" spans="1:20">
      <c r="A14">
        <f>Rifles!C14</f>
        <v>16307089</v>
      </c>
      <c r="B14" t="str">
        <f>_xlfn.XLOOKUP($A14, Rifles!$C$2:$C$416,Rifles!$D$2:$D$416,"N/A",0)</f>
        <v>BARBOUR CREEK LLC</v>
      </c>
      <c r="C14" s="3" t="str">
        <f>_xlfn.XLOOKUP($A14, Rifles!$C$2:$C$416,Rifles!F$2:F$416,"N/A",0)</f>
        <v>EUFAULA</v>
      </c>
      <c r="D14" s="3" t="str">
        <f>_xlfn.XLOOKUP($A14, Rifles!$C$2:$C$416,Rifles!G$2:G$416,"N/A",0)</f>
        <v>AL</v>
      </c>
      <c r="E14">
        <f>_xlfn.XLOOKUP($A14,Pistols!$C:$C,Pistols!H:H,0,0)</f>
        <v>0</v>
      </c>
      <c r="F14">
        <f>_xlfn.XLOOKUP($A14,Pistols!$C:$C,Pistols!I:I,0,0)</f>
        <v>0</v>
      </c>
      <c r="G14">
        <f>_xlfn.XLOOKUP($A14,Pistols!$C:$C,Pistols!J:J,0,0)</f>
        <v>0</v>
      </c>
      <c r="H14">
        <f>_xlfn.XLOOKUP($A14,Pistols!$C:$C,Pistols!K:K,0,0)</f>
        <v>1</v>
      </c>
      <c r="I14">
        <f>_xlfn.XLOOKUP($A14,Pistols!$C:$C,Pistols!L:L,0,0)</f>
        <v>5</v>
      </c>
      <c r="J14">
        <f>_xlfn.XLOOKUP($A14,Pistols!$C:$C,Pistols!M:M,0,0)</f>
        <v>0</v>
      </c>
      <c r="K14">
        <f>_xlfn.XLOOKUP($A14,Pistols!$C:$C,Pistols!N:N,0,0)</f>
        <v>6</v>
      </c>
      <c r="L14">
        <f>_xlfn.XLOOKUP($A14,Revolvers!$C:$C,Revolvers!O:O,0,0)</f>
        <v>0</v>
      </c>
      <c r="M14">
        <f>_xlfn.XLOOKUP($A14,Revolvers!$C:$C,Revolvers!P:P,0,0)</f>
        <v>0</v>
      </c>
      <c r="N14">
        <f>_xlfn.XLOOKUP($A14,Revolvers!$C:$C,Revolvers!Q:Q,0,0)</f>
        <v>0</v>
      </c>
      <c r="O14">
        <f>_xlfn.XLOOKUP($A14,Revolvers!$C:$C,Revolvers!R:R,0,0)</f>
        <v>0</v>
      </c>
      <c r="P14">
        <f>_xlfn.XLOOKUP($A14,Revolvers!$C:$C,Revolvers!S:S,0,0)</f>
        <v>0</v>
      </c>
      <c r="Q14">
        <f>_xlfn.XLOOKUP($A14,Revolvers!$C:$C,Revolvers!T:T,0,0)</f>
        <v>0</v>
      </c>
      <c r="R14">
        <f>_xlfn.XLOOKUP($A14,Rifles!C:C,Rifles!H:H,0,0)</f>
        <v>54</v>
      </c>
      <c r="S14">
        <f>_xlfn.XLOOKUP($A14,Shotguns!C:C,Shotguns!H:H,0,0)</f>
        <v>1</v>
      </c>
      <c r="T14">
        <f t="shared" si="0"/>
        <v>61</v>
      </c>
    </row>
    <row r="15" spans="1:20">
      <c r="A15">
        <f>Rifles!C15</f>
        <v>16304982</v>
      </c>
      <c r="B15" t="str">
        <f>_xlfn.XLOOKUP($A15, Rifles!$C$2:$C$416,Rifles!$D$2:$D$416,"N/A",0)</f>
        <v>BLACK ANKLE MUNITIONS LLC</v>
      </c>
      <c r="C15" s="3" t="str">
        <f>_xlfn.XLOOKUP($A15, Rifles!$C$2:$C$416,Rifles!F$2:F$416,"N/A",0)</f>
        <v>SCOTTSBORO</v>
      </c>
      <c r="D15" s="3" t="str">
        <f>_xlfn.XLOOKUP($A15, Rifles!$C$2:$C$416,Rifles!G$2:G$416,"N/A",0)</f>
        <v>AL</v>
      </c>
      <c r="E15">
        <f>_xlfn.XLOOKUP($A15,Pistols!$C:$C,Pistols!H:H,0,0)</f>
        <v>0</v>
      </c>
      <c r="F15">
        <f>_xlfn.XLOOKUP($A15,Pistols!$C:$C,Pistols!I:I,0,0)</f>
        <v>0</v>
      </c>
      <c r="G15">
        <f>_xlfn.XLOOKUP($A15,Pistols!$C:$C,Pistols!J:J,0,0)</f>
        <v>0</v>
      </c>
      <c r="H15">
        <f>_xlfn.XLOOKUP($A15,Pistols!$C:$C,Pistols!K:K,0,0)</f>
        <v>0</v>
      </c>
      <c r="I15">
        <f>_xlfn.XLOOKUP($A15,Pistols!$C:$C,Pistols!L:L,0,0)</f>
        <v>0</v>
      </c>
      <c r="J15">
        <f>_xlfn.XLOOKUP($A15,Pistols!$C:$C,Pistols!M:M,0,0)</f>
        <v>0</v>
      </c>
      <c r="K15">
        <f>_xlfn.XLOOKUP($A15,Pistols!$C:$C,Pistols!N:N,0,0)</f>
        <v>0</v>
      </c>
      <c r="L15">
        <f>_xlfn.XLOOKUP($A15,Revolvers!$C:$C,Revolvers!O:O,0,0)</f>
        <v>0</v>
      </c>
      <c r="M15">
        <f>_xlfn.XLOOKUP($A15,Revolvers!$C:$C,Revolvers!P:P,0,0)</f>
        <v>0</v>
      </c>
      <c r="N15">
        <f>_xlfn.XLOOKUP($A15,Revolvers!$C:$C,Revolvers!Q:Q,0,0)</f>
        <v>0</v>
      </c>
      <c r="O15">
        <f>_xlfn.XLOOKUP($A15,Revolvers!$C:$C,Revolvers!R:R,0,0)</f>
        <v>0</v>
      </c>
      <c r="P15">
        <f>_xlfn.XLOOKUP($A15,Revolvers!$C:$C,Revolvers!S:S,0,0)</f>
        <v>0</v>
      </c>
      <c r="Q15">
        <f>_xlfn.XLOOKUP($A15,Revolvers!$C:$C,Revolvers!T:T,0,0)</f>
        <v>0</v>
      </c>
      <c r="R15">
        <f>_xlfn.XLOOKUP($A15,Rifles!C:C,Rifles!H:H,0,0)</f>
        <v>1</v>
      </c>
      <c r="S15">
        <f>_xlfn.XLOOKUP($A15,Shotguns!C:C,Shotguns!H:H,0,0)</f>
        <v>0</v>
      </c>
      <c r="T15">
        <f t="shared" si="0"/>
        <v>1</v>
      </c>
    </row>
    <row r="16" spans="1:20">
      <c r="A16">
        <f>Rifles!C16</f>
        <v>16307216</v>
      </c>
      <c r="B16" t="str">
        <f>_xlfn.XLOOKUP($A16, Rifles!$C$2:$C$416,Rifles!$D$2:$D$416,"N/A",0)</f>
        <v>BLITZ ARMS LLC</v>
      </c>
      <c r="C16" s="3" t="str">
        <f>_xlfn.XLOOKUP($A16, Rifles!$C$2:$C$416,Rifles!F$2:F$416,"N/A",0)</f>
        <v>FLORENCE</v>
      </c>
      <c r="D16" s="3" t="str">
        <f>_xlfn.XLOOKUP($A16, Rifles!$C$2:$C$416,Rifles!G$2:G$416,"N/A",0)</f>
        <v>AL</v>
      </c>
      <c r="E16">
        <f>_xlfn.XLOOKUP($A16,Pistols!$C:$C,Pistols!H:H,0,0)</f>
        <v>0</v>
      </c>
      <c r="F16">
        <f>_xlfn.XLOOKUP($A16,Pistols!$C:$C,Pistols!I:I,0,0)</f>
        <v>0</v>
      </c>
      <c r="G16">
        <f>_xlfn.XLOOKUP($A16,Pistols!$C:$C,Pistols!J:J,0,0)</f>
        <v>0</v>
      </c>
      <c r="H16">
        <f>_xlfn.XLOOKUP($A16,Pistols!$C:$C,Pistols!K:K,0,0)</f>
        <v>0</v>
      </c>
      <c r="I16">
        <f>_xlfn.XLOOKUP($A16,Pistols!$C:$C,Pistols!L:L,0,0)</f>
        <v>0</v>
      </c>
      <c r="J16">
        <f>_xlfn.XLOOKUP($A16,Pistols!$C:$C,Pistols!M:M,0,0)</f>
        <v>0</v>
      </c>
      <c r="K16">
        <f>_xlfn.XLOOKUP($A16,Pistols!$C:$C,Pistols!N:N,0,0)</f>
        <v>0</v>
      </c>
      <c r="L16">
        <f>_xlfn.XLOOKUP($A16,Revolvers!$C:$C,Revolvers!O:O,0,0)</f>
        <v>0</v>
      </c>
      <c r="M16">
        <f>_xlfn.XLOOKUP($A16,Revolvers!$C:$C,Revolvers!P:P,0,0)</f>
        <v>0</v>
      </c>
      <c r="N16">
        <f>_xlfn.XLOOKUP($A16,Revolvers!$C:$C,Revolvers!Q:Q,0,0)</f>
        <v>0</v>
      </c>
      <c r="O16">
        <f>_xlfn.XLOOKUP($A16,Revolvers!$C:$C,Revolvers!R:R,0,0)</f>
        <v>0</v>
      </c>
      <c r="P16">
        <f>_xlfn.XLOOKUP($A16,Revolvers!$C:$C,Revolvers!S:S,0,0)</f>
        <v>0</v>
      </c>
      <c r="Q16">
        <f>_xlfn.XLOOKUP($A16,Revolvers!$C:$C,Revolvers!T:T,0,0)</f>
        <v>0</v>
      </c>
      <c r="R16">
        <f>_xlfn.XLOOKUP($A16,Rifles!C:C,Rifles!H:H,0,0)</f>
        <v>2</v>
      </c>
      <c r="S16">
        <f>_xlfn.XLOOKUP($A16,Shotguns!C:C,Shotguns!H:H,0,0)</f>
        <v>0</v>
      </c>
      <c r="T16">
        <f t="shared" si="0"/>
        <v>2</v>
      </c>
    </row>
    <row r="17" spans="1:20">
      <c r="A17">
        <f>Rifles!C17</f>
        <v>16307641</v>
      </c>
      <c r="B17" t="str">
        <f>_xlfn.XLOOKUP($A17, Rifles!$C$2:$C$416,Rifles!$D$2:$D$416,"N/A",0)</f>
        <v>BOTTA, PAUL EDWARD</v>
      </c>
      <c r="C17" s="3" t="str">
        <f>_xlfn.XLOOKUP($A17, Rifles!$C$2:$C$416,Rifles!F$2:F$416,"N/A",0)</f>
        <v>MOBILE</v>
      </c>
      <c r="D17" s="3" t="str">
        <f>_xlfn.XLOOKUP($A17, Rifles!$C$2:$C$416,Rifles!G$2:G$416,"N/A",0)</f>
        <v>AL</v>
      </c>
      <c r="E17">
        <f>_xlfn.XLOOKUP($A17,Pistols!$C:$C,Pistols!H:H,0,0)</f>
        <v>7</v>
      </c>
      <c r="F17">
        <f>_xlfn.XLOOKUP($A17,Pistols!$C:$C,Pistols!I:I,0,0)</f>
        <v>0</v>
      </c>
      <c r="G17">
        <f>_xlfn.XLOOKUP($A17,Pistols!$C:$C,Pistols!J:J,0,0)</f>
        <v>0</v>
      </c>
      <c r="H17">
        <f>_xlfn.XLOOKUP($A17,Pistols!$C:$C,Pistols!K:K,0,0)</f>
        <v>0</v>
      </c>
      <c r="I17">
        <f>_xlfn.XLOOKUP($A17,Pistols!$C:$C,Pistols!L:L,0,0)</f>
        <v>5</v>
      </c>
      <c r="J17">
        <f>_xlfn.XLOOKUP($A17,Pistols!$C:$C,Pistols!M:M,0,0)</f>
        <v>0</v>
      </c>
      <c r="K17">
        <f>_xlfn.XLOOKUP($A17,Pistols!$C:$C,Pistols!N:N,0,0)</f>
        <v>12</v>
      </c>
      <c r="L17">
        <f>_xlfn.XLOOKUP($A17,Revolvers!$C:$C,Revolvers!O:O,0,0)</f>
        <v>0</v>
      </c>
      <c r="M17">
        <f>_xlfn.XLOOKUP($A17,Revolvers!$C:$C,Revolvers!P:P,0,0)</f>
        <v>0</v>
      </c>
      <c r="N17">
        <f>_xlfn.XLOOKUP($A17,Revolvers!$C:$C,Revolvers!Q:Q,0,0)</f>
        <v>0</v>
      </c>
      <c r="O17">
        <f>_xlfn.XLOOKUP($A17,Revolvers!$C:$C,Revolvers!R:R,0,0)</f>
        <v>0</v>
      </c>
      <c r="P17">
        <f>_xlfn.XLOOKUP($A17,Revolvers!$C:$C,Revolvers!S:S,0,0)</f>
        <v>0</v>
      </c>
      <c r="Q17">
        <f>_xlfn.XLOOKUP($A17,Revolvers!$C:$C,Revolvers!T:T,0,0)</f>
        <v>0</v>
      </c>
      <c r="R17">
        <f>_xlfn.XLOOKUP($A17,Rifles!C:C,Rifles!H:H,0,0)</f>
        <v>2</v>
      </c>
      <c r="S17">
        <f>_xlfn.XLOOKUP($A17,Shotguns!C:C,Shotguns!H:H,0,0)</f>
        <v>0</v>
      </c>
      <c r="T17">
        <f t="shared" si="0"/>
        <v>14</v>
      </c>
    </row>
    <row r="18" spans="1:20">
      <c r="A18">
        <f>Rifles!C18</f>
        <v>16304871</v>
      </c>
      <c r="B18" t="str">
        <f>_xlfn.XLOOKUP($A18, Rifles!$C$2:$C$416,Rifles!$D$2:$D$416,"N/A",0)</f>
        <v>BROWN HOUND LLC</v>
      </c>
      <c r="C18" s="3" t="str">
        <f>_xlfn.XLOOKUP($A18, Rifles!$C$2:$C$416,Rifles!F$2:F$416,"N/A",0)</f>
        <v>ENTERPRISE</v>
      </c>
      <c r="D18" s="3" t="str">
        <f>_xlfn.XLOOKUP($A18, Rifles!$C$2:$C$416,Rifles!G$2:G$416,"N/A",0)</f>
        <v>AL</v>
      </c>
      <c r="E18">
        <f>_xlfn.XLOOKUP($A18,Pistols!$C:$C,Pistols!H:H,0,0)</f>
        <v>0</v>
      </c>
      <c r="F18">
        <f>_xlfn.XLOOKUP($A18,Pistols!$C:$C,Pistols!I:I,0,0)</f>
        <v>0</v>
      </c>
      <c r="G18">
        <f>_xlfn.XLOOKUP($A18,Pistols!$C:$C,Pistols!J:J,0,0)</f>
        <v>0</v>
      </c>
      <c r="H18">
        <f>_xlfn.XLOOKUP($A18,Pistols!$C:$C,Pistols!K:K,0,0)</f>
        <v>0</v>
      </c>
      <c r="I18">
        <f>_xlfn.XLOOKUP($A18,Pistols!$C:$C,Pistols!L:L,0,0)</f>
        <v>0</v>
      </c>
      <c r="J18">
        <f>_xlfn.XLOOKUP($A18,Pistols!$C:$C,Pistols!M:M,0,0)</f>
        <v>0</v>
      </c>
      <c r="K18">
        <f>_xlfn.XLOOKUP($A18,Pistols!$C:$C,Pistols!N:N,0,0)</f>
        <v>0</v>
      </c>
      <c r="L18">
        <f>_xlfn.XLOOKUP($A18,Revolvers!$C:$C,Revolvers!O:O,0,0)</f>
        <v>0</v>
      </c>
      <c r="M18">
        <f>_xlfn.XLOOKUP($A18,Revolvers!$C:$C,Revolvers!P:P,0,0)</f>
        <v>0</v>
      </c>
      <c r="N18">
        <f>_xlfn.XLOOKUP($A18,Revolvers!$C:$C,Revolvers!Q:Q,0,0)</f>
        <v>0</v>
      </c>
      <c r="O18">
        <f>_xlfn.XLOOKUP($A18,Revolvers!$C:$C,Revolvers!R:R,0,0)</f>
        <v>0</v>
      </c>
      <c r="P18">
        <f>_xlfn.XLOOKUP($A18,Revolvers!$C:$C,Revolvers!S:S,0,0)</f>
        <v>0</v>
      </c>
      <c r="Q18">
        <f>_xlfn.XLOOKUP($A18,Revolvers!$C:$C,Revolvers!T:T,0,0)</f>
        <v>0</v>
      </c>
      <c r="R18">
        <f>_xlfn.XLOOKUP($A18,Rifles!C:C,Rifles!H:H,0,0)</f>
        <v>1</v>
      </c>
      <c r="S18">
        <f>_xlfn.XLOOKUP($A18,Shotguns!C:C,Shotguns!H:H,0,0)</f>
        <v>0</v>
      </c>
      <c r="T18">
        <f t="shared" si="0"/>
        <v>1</v>
      </c>
    </row>
    <row r="19" spans="1:20">
      <c r="A19">
        <f>Rifles!C19</f>
        <v>16306442</v>
      </c>
      <c r="B19" t="str">
        <f>_xlfn.XLOOKUP($A19, Rifles!$C$2:$C$416,Rifles!$D$2:$D$416,"N/A",0)</f>
        <v>CARRINGTON, MARION COLIN</v>
      </c>
      <c r="C19" s="3" t="str">
        <f>_xlfn.XLOOKUP($A19, Rifles!$C$2:$C$416,Rifles!F$2:F$416,"N/A",0)</f>
        <v>BESSEMER</v>
      </c>
      <c r="D19" s="3" t="str">
        <f>_xlfn.XLOOKUP($A19, Rifles!$C$2:$C$416,Rifles!G$2:G$416,"N/A",0)</f>
        <v>AL</v>
      </c>
      <c r="E19">
        <f>_xlfn.XLOOKUP($A19,Pistols!$C:$C,Pistols!H:H,0,0)</f>
        <v>0</v>
      </c>
      <c r="F19">
        <f>_xlfn.XLOOKUP($A19,Pistols!$C:$C,Pistols!I:I,0,0)</f>
        <v>0</v>
      </c>
      <c r="G19">
        <f>_xlfn.XLOOKUP($A19,Pistols!$C:$C,Pistols!J:J,0,0)</f>
        <v>0</v>
      </c>
      <c r="H19">
        <f>_xlfn.XLOOKUP($A19,Pistols!$C:$C,Pistols!K:K,0,0)</f>
        <v>0</v>
      </c>
      <c r="I19">
        <f>_xlfn.XLOOKUP($A19,Pistols!$C:$C,Pistols!L:L,0,0)</f>
        <v>1</v>
      </c>
      <c r="J19">
        <f>_xlfn.XLOOKUP($A19,Pistols!$C:$C,Pistols!M:M,0,0)</f>
        <v>0</v>
      </c>
      <c r="K19">
        <f>_xlfn.XLOOKUP($A19,Pistols!$C:$C,Pistols!N:N,0,0)</f>
        <v>1</v>
      </c>
      <c r="L19">
        <f>_xlfn.XLOOKUP($A19,Revolvers!$C:$C,Revolvers!O:O,0,0)</f>
        <v>0</v>
      </c>
      <c r="M19">
        <f>_xlfn.XLOOKUP($A19,Revolvers!$C:$C,Revolvers!P:P,0,0)</f>
        <v>0</v>
      </c>
      <c r="N19">
        <f>_xlfn.XLOOKUP($A19,Revolvers!$C:$C,Revolvers!Q:Q,0,0)</f>
        <v>0</v>
      </c>
      <c r="O19">
        <f>_xlfn.XLOOKUP($A19,Revolvers!$C:$C,Revolvers!R:R,0,0)</f>
        <v>0</v>
      </c>
      <c r="P19">
        <f>_xlfn.XLOOKUP($A19,Revolvers!$C:$C,Revolvers!S:S,0,0)</f>
        <v>0</v>
      </c>
      <c r="Q19">
        <f>_xlfn.XLOOKUP($A19,Revolvers!$C:$C,Revolvers!T:T,0,0)</f>
        <v>0</v>
      </c>
      <c r="R19">
        <f>_xlfn.XLOOKUP($A19,Rifles!C:C,Rifles!H:H,0,0)</f>
        <v>2</v>
      </c>
      <c r="S19">
        <f>_xlfn.XLOOKUP($A19,Shotguns!C:C,Shotguns!H:H,0,0)</f>
        <v>0</v>
      </c>
      <c r="T19">
        <f t="shared" si="0"/>
        <v>3</v>
      </c>
    </row>
    <row r="20" spans="1:20">
      <c r="A20">
        <f>Rifles!C20</f>
        <v>16303219</v>
      </c>
      <c r="B20" t="str">
        <f>_xlfn.XLOOKUP($A20, Rifles!$C$2:$C$416,Rifles!$D$2:$D$416,"N/A",0)</f>
        <v>CHATTAHOOCHEE GUN WORKS, LLC</v>
      </c>
      <c r="C20" s="3" t="str">
        <f>_xlfn.XLOOKUP($A20, Rifles!$C$2:$C$416,Rifles!F$2:F$416,"N/A",0)</f>
        <v>PHENIX CITY</v>
      </c>
      <c r="D20" s="3" t="str">
        <f>_xlfn.XLOOKUP($A20, Rifles!$C$2:$C$416,Rifles!G$2:G$416,"N/A",0)</f>
        <v>AL</v>
      </c>
      <c r="E20">
        <f>_xlfn.XLOOKUP($A20,Pistols!$C:$C,Pistols!H:H,0,0)</f>
        <v>0</v>
      </c>
      <c r="F20">
        <f>_xlfn.XLOOKUP($A20,Pistols!$C:$C,Pistols!I:I,0,0)</f>
        <v>0</v>
      </c>
      <c r="G20">
        <f>_xlfn.XLOOKUP($A20,Pistols!$C:$C,Pistols!J:J,0,0)</f>
        <v>0</v>
      </c>
      <c r="H20">
        <f>_xlfn.XLOOKUP($A20,Pistols!$C:$C,Pistols!K:K,0,0)</f>
        <v>0</v>
      </c>
      <c r="I20">
        <f>_xlfn.XLOOKUP($A20,Pistols!$C:$C,Pistols!L:L,0,0)</f>
        <v>2</v>
      </c>
      <c r="J20">
        <f>_xlfn.XLOOKUP($A20,Pistols!$C:$C,Pistols!M:M,0,0)</f>
        <v>0</v>
      </c>
      <c r="K20">
        <f>_xlfn.XLOOKUP($A20,Pistols!$C:$C,Pistols!N:N,0,0)</f>
        <v>2</v>
      </c>
      <c r="L20">
        <f>_xlfn.XLOOKUP($A20,Revolvers!$C:$C,Revolvers!O:O,0,0)</f>
        <v>0</v>
      </c>
      <c r="M20">
        <f>_xlfn.XLOOKUP($A20,Revolvers!$C:$C,Revolvers!P:P,0,0)</f>
        <v>0</v>
      </c>
      <c r="N20">
        <f>_xlfn.XLOOKUP($A20,Revolvers!$C:$C,Revolvers!Q:Q,0,0)</f>
        <v>0</v>
      </c>
      <c r="O20">
        <f>_xlfn.XLOOKUP($A20,Revolvers!$C:$C,Revolvers!R:R,0,0)</f>
        <v>0</v>
      </c>
      <c r="P20">
        <f>_xlfn.XLOOKUP($A20,Revolvers!$C:$C,Revolvers!S:S,0,0)</f>
        <v>0</v>
      </c>
      <c r="Q20">
        <f>_xlfn.XLOOKUP($A20,Revolvers!$C:$C,Revolvers!T:T,0,0)</f>
        <v>0</v>
      </c>
      <c r="R20">
        <f>_xlfn.XLOOKUP($A20,Rifles!C:C,Rifles!H:H,0,0)</f>
        <v>14</v>
      </c>
      <c r="S20">
        <f>_xlfn.XLOOKUP($A20,Shotguns!C:C,Shotguns!H:H,0,0)</f>
        <v>0</v>
      </c>
      <c r="T20">
        <f t="shared" si="0"/>
        <v>16</v>
      </c>
    </row>
    <row r="21" spans="1:20">
      <c r="A21">
        <f>Rifles!C21</f>
        <v>16307912</v>
      </c>
      <c r="B21" t="str">
        <f>_xlfn.XLOOKUP($A21, Rifles!$C$2:$C$416,Rifles!$D$2:$D$416,"N/A",0)</f>
        <v>CHILDRESS, MICHAEL ANTHONY</v>
      </c>
      <c r="C21" s="3" t="str">
        <f>_xlfn.XLOOKUP($A21, Rifles!$C$2:$C$416,Rifles!F$2:F$416,"N/A",0)</f>
        <v>MONTEVALLO</v>
      </c>
      <c r="D21" s="3" t="str">
        <f>_xlfn.XLOOKUP($A21, Rifles!$C$2:$C$416,Rifles!G$2:G$416,"N/A",0)</f>
        <v>AL</v>
      </c>
      <c r="E21">
        <f>_xlfn.XLOOKUP($A21,Pistols!$C:$C,Pistols!H:H,0,0)</f>
        <v>0</v>
      </c>
      <c r="F21">
        <f>_xlfn.XLOOKUP($A21,Pistols!$C:$C,Pistols!I:I,0,0)</f>
        <v>2</v>
      </c>
      <c r="G21">
        <f>_xlfn.XLOOKUP($A21,Pistols!$C:$C,Pistols!J:J,0,0)</f>
        <v>0</v>
      </c>
      <c r="H21">
        <f>_xlfn.XLOOKUP($A21,Pistols!$C:$C,Pistols!K:K,0,0)</f>
        <v>0</v>
      </c>
      <c r="I21">
        <f>_xlfn.XLOOKUP($A21,Pistols!$C:$C,Pistols!L:L,0,0)</f>
        <v>5</v>
      </c>
      <c r="J21">
        <f>_xlfn.XLOOKUP($A21,Pistols!$C:$C,Pistols!M:M,0,0)</f>
        <v>2</v>
      </c>
      <c r="K21">
        <f>_xlfn.XLOOKUP($A21,Pistols!$C:$C,Pistols!N:N,0,0)</f>
        <v>9</v>
      </c>
      <c r="L21">
        <f>_xlfn.XLOOKUP($A21,Revolvers!$C:$C,Revolvers!O:O,0,0)</f>
        <v>0</v>
      </c>
      <c r="M21">
        <f>_xlfn.XLOOKUP($A21,Revolvers!$C:$C,Revolvers!P:P,0,0)</f>
        <v>0</v>
      </c>
      <c r="N21">
        <f>_xlfn.XLOOKUP($A21,Revolvers!$C:$C,Revolvers!Q:Q,0,0)</f>
        <v>0</v>
      </c>
      <c r="O21">
        <f>_xlfn.XLOOKUP($A21,Revolvers!$C:$C,Revolvers!R:R,0,0)</f>
        <v>0</v>
      </c>
      <c r="P21">
        <f>_xlfn.XLOOKUP($A21,Revolvers!$C:$C,Revolvers!S:S,0,0)</f>
        <v>0</v>
      </c>
      <c r="Q21">
        <f>_xlfn.XLOOKUP($A21,Revolvers!$C:$C,Revolvers!T:T,0,0)</f>
        <v>0</v>
      </c>
      <c r="R21">
        <f>_xlfn.XLOOKUP($A21,Rifles!C:C,Rifles!H:H,0,0)</f>
        <v>2</v>
      </c>
      <c r="S21">
        <f>_xlfn.XLOOKUP($A21,Shotguns!C:C,Shotguns!H:H,0,0)</f>
        <v>0</v>
      </c>
      <c r="T21">
        <f t="shared" si="0"/>
        <v>11</v>
      </c>
    </row>
    <row r="22" spans="1:20">
      <c r="A22">
        <f>Rifles!C22</f>
        <v>16303111</v>
      </c>
      <c r="B22" t="str">
        <f>_xlfn.XLOOKUP($A22, Rifles!$C$2:$C$416,Rifles!$D$2:$D$416,"N/A",0)</f>
        <v>CLARK, GREGORY E</v>
      </c>
      <c r="C22" s="3" t="str">
        <f>_xlfn.XLOOKUP($A22, Rifles!$C$2:$C$416,Rifles!F$2:F$416,"N/A",0)</f>
        <v>LANETT</v>
      </c>
      <c r="D22" s="3" t="str">
        <f>_xlfn.XLOOKUP($A22, Rifles!$C$2:$C$416,Rifles!G$2:G$416,"N/A",0)</f>
        <v>AL</v>
      </c>
      <c r="E22">
        <f>_xlfn.XLOOKUP($A22,Pistols!$C:$C,Pistols!H:H,0,0)</f>
        <v>0</v>
      </c>
      <c r="F22">
        <f>_xlfn.XLOOKUP($A22,Pistols!$C:$C,Pistols!I:I,0,0)</f>
        <v>0</v>
      </c>
      <c r="G22">
        <f>_xlfn.XLOOKUP($A22,Pistols!$C:$C,Pistols!J:J,0,0)</f>
        <v>2</v>
      </c>
      <c r="H22">
        <f>_xlfn.XLOOKUP($A22,Pistols!$C:$C,Pistols!K:K,0,0)</f>
        <v>0</v>
      </c>
      <c r="I22">
        <f>_xlfn.XLOOKUP($A22,Pistols!$C:$C,Pistols!L:L,0,0)</f>
        <v>1</v>
      </c>
      <c r="J22">
        <f>_xlfn.XLOOKUP($A22,Pistols!$C:$C,Pistols!M:M,0,0)</f>
        <v>0</v>
      </c>
      <c r="K22">
        <f>_xlfn.XLOOKUP($A22,Pistols!$C:$C,Pistols!N:N,0,0)</f>
        <v>3</v>
      </c>
      <c r="L22">
        <f>_xlfn.XLOOKUP($A22,Revolvers!$C:$C,Revolvers!O:O,0,0)</f>
        <v>0</v>
      </c>
      <c r="M22">
        <f>_xlfn.XLOOKUP($A22,Revolvers!$C:$C,Revolvers!P:P,0,0)</f>
        <v>0</v>
      </c>
      <c r="N22">
        <f>_xlfn.XLOOKUP($A22,Revolvers!$C:$C,Revolvers!Q:Q,0,0)</f>
        <v>0</v>
      </c>
      <c r="O22">
        <f>_xlfn.XLOOKUP($A22,Revolvers!$C:$C,Revolvers!R:R,0,0)</f>
        <v>0</v>
      </c>
      <c r="P22">
        <f>_xlfn.XLOOKUP($A22,Revolvers!$C:$C,Revolvers!S:S,0,0)</f>
        <v>0</v>
      </c>
      <c r="Q22">
        <f>_xlfn.XLOOKUP($A22,Revolvers!$C:$C,Revolvers!T:T,0,0)</f>
        <v>0</v>
      </c>
      <c r="R22">
        <f>_xlfn.XLOOKUP($A22,Rifles!C:C,Rifles!H:H,0,0)</f>
        <v>1</v>
      </c>
      <c r="S22">
        <f>_xlfn.XLOOKUP($A22,Shotguns!C:C,Shotguns!H:H,0,0)</f>
        <v>0</v>
      </c>
      <c r="T22">
        <f t="shared" si="0"/>
        <v>4</v>
      </c>
    </row>
    <row r="23" spans="1:20">
      <c r="A23">
        <f>Rifles!C23</f>
        <v>16307772</v>
      </c>
      <c r="B23" t="str">
        <f>_xlfn.XLOOKUP($A23, Rifles!$C$2:$C$416,Rifles!$D$2:$D$416,"N/A",0)</f>
        <v>COOPER CUSTOMS, LLC</v>
      </c>
      <c r="C23" s="3" t="str">
        <f>_xlfn.XLOOKUP($A23, Rifles!$C$2:$C$416,Rifles!F$2:F$416,"N/A",0)</f>
        <v>CALERA</v>
      </c>
      <c r="D23" s="3" t="str">
        <f>_xlfn.XLOOKUP($A23, Rifles!$C$2:$C$416,Rifles!G$2:G$416,"N/A",0)</f>
        <v>AL</v>
      </c>
      <c r="E23">
        <f>_xlfn.XLOOKUP($A23,Pistols!$C:$C,Pistols!H:H,0,0)</f>
        <v>0</v>
      </c>
      <c r="F23">
        <f>_xlfn.XLOOKUP($A23,Pistols!$C:$C,Pistols!I:I,0,0)</f>
        <v>0</v>
      </c>
      <c r="G23">
        <f>_xlfn.XLOOKUP($A23,Pistols!$C:$C,Pistols!J:J,0,0)</f>
        <v>0</v>
      </c>
      <c r="H23">
        <f>_xlfn.XLOOKUP($A23,Pistols!$C:$C,Pistols!K:K,0,0)</f>
        <v>0</v>
      </c>
      <c r="I23">
        <f>_xlfn.XLOOKUP($A23,Pistols!$C:$C,Pistols!L:L,0,0)</f>
        <v>1</v>
      </c>
      <c r="J23">
        <f>_xlfn.XLOOKUP($A23,Pistols!$C:$C,Pistols!M:M,0,0)</f>
        <v>0</v>
      </c>
      <c r="K23">
        <f>_xlfn.XLOOKUP($A23,Pistols!$C:$C,Pistols!N:N,0,0)</f>
        <v>1</v>
      </c>
      <c r="L23">
        <f>_xlfn.XLOOKUP($A23,Revolvers!$C:$C,Revolvers!O:O,0,0)</f>
        <v>0</v>
      </c>
      <c r="M23">
        <f>_xlfn.XLOOKUP($A23,Revolvers!$C:$C,Revolvers!P:P,0,0)</f>
        <v>0</v>
      </c>
      <c r="N23">
        <f>_xlfn.XLOOKUP($A23,Revolvers!$C:$C,Revolvers!Q:Q,0,0)</f>
        <v>0</v>
      </c>
      <c r="O23">
        <f>_xlfn.XLOOKUP($A23,Revolvers!$C:$C,Revolvers!R:R,0,0)</f>
        <v>0</v>
      </c>
      <c r="P23">
        <f>_xlfn.XLOOKUP($A23,Revolvers!$C:$C,Revolvers!S:S,0,0)</f>
        <v>0</v>
      </c>
      <c r="Q23">
        <f>_xlfn.XLOOKUP($A23,Revolvers!$C:$C,Revolvers!T:T,0,0)</f>
        <v>0</v>
      </c>
      <c r="R23">
        <f>_xlfn.XLOOKUP($A23,Rifles!C:C,Rifles!H:H,0,0)</f>
        <v>1</v>
      </c>
      <c r="S23">
        <f>_xlfn.XLOOKUP($A23,Shotguns!C:C,Shotguns!H:H,0,0)</f>
        <v>0</v>
      </c>
      <c r="T23">
        <f t="shared" si="0"/>
        <v>2</v>
      </c>
    </row>
    <row r="24" spans="1:20">
      <c r="A24">
        <f>Rifles!C24</f>
        <v>16305276</v>
      </c>
      <c r="B24" t="str">
        <f>_xlfn.XLOOKUP($A24, Rifles!$C$2:$C$416,Rifles!$D$2:$D$416,"N/A",0)</f>
        <v>EASON, THOMAS E</v>
      </c>
      <c r="C24" s="3" t="str">
        <f>_xlfn.XLOOKUP($A24, Rifles!$C$2:$C$416,Rifles!F$2:F$416,"N/A",0)</f>
        <v>HUEYTOWN</v>
      </c>
      <c r="D24" s="3" t="str">
        <f>_xlfn.XLOOKUP($A24, Rifles!$C$2:$C$416,Rifles!G$2:G$416,"N/A",0)</f>
        <v>AL</v>
      </c>
      <c r="E24">
        <f>_xlfn.XLOOKUP($A24,Pistols!$C:$C,Pistols!H:H,0,0)</f>
        <v>0</v>
      </c>
      <c r="F24">
        <f>_xlfn.XLOOKUP($A24,Pistols!$C:$C,Pistols!I:I,0,0)</f>
        <v>5</v>
      </c>
      <c r="G24">
        <f>_xlfn.XLOOKUP($A24,Pistols!$C:$C,Pistols!J:J,0,0)</f>
        <v>0</v>
      </c>
      <c r="H24">
        <f>_xlfn.XLOOKUP($A24,Pistols!$C:$C,Pistols!K:K,0,0)</f>
        <v>0</v>
      </c>
      <c r="I24">
        <f>_xlfn.XLOOKUP($A24,Pistols!$C:$C,Pistols!L:L,0,0)</f>
        <v>0</v>
      </c>
      <c r="J24">
        <f>_xlfn.XLOOKUP($A24,Pistols!$C:$C,Pistols!M:M,0,0)</f>
        <v>0</v>
      </c>
      <c r="K24">
        <f>_xlfn.XLOOKUP($A24,Pistols!$C:$C,Pistols!N:N,0,0)</f>
        <v>5</v>
      </c>
      <c r="L24">
        <f>_xlfn.XLOOKUP($A24,Revolvers!$C:$C,Revolvers!O:O,0,0)</f>
        <v>0</v>
      </c>
      <c r="M24">
        <f>_xlfn.XLOOKUP($A24,Revolvers!$C:$C,Revolvers!P:P,0,0)</f>
        <v>0</v>
      </c>
      <c r="N24">
        <f>_xlfn.XLOOKUP($A24,Revolvers!$C:$C,Revolvers!Q:Q,0,0)</f>
        <v>0</v>
      </c>
      <c r="O24">
        <f>_xlfn.XLOOKUP($A24,Revolvers!$C:$C,Revolvers!R:R,0,0)</f>
        <v>0</v>
      </c>
      <c r="P24">
        <f>_xlfn.XLOOKUP($A24,Revolvers!$C:$C,Revolvers!S:S,0,0)</f>
        <v>0</v>
      </c>
      <c r="Q24">
        <f>_xlfn.XLOOKUP($A24,Revolvers!$C:$C,Revolvers!T:T,0,0)</f>
        <v>0</v>
      </c>
      <c r="R24">
        <f>_xlfn.XLOOKUP($A24,Rifles!C:C,Rifles!H:H,0,0)</f>
        <v>8</v>
      </c>
      <c r="S24">
        <f>_xlfn.XLOOKUP($A24,Shotguns!C:C,Shotguns!H:H,0,0)</f>
        <v>0</v>
      </c>
      <c r="T24">
        <f t="shared" si="0"/>
        <v>13</v>
      </c>
    </row>
    <row r="25" spans="1:20">
      <c r="A25">
        <f>Rifles!C25</f>
        <v>16337359</v>
      </c>
      <c r="B25" t="str">
        <f>_xlfn.XLOOKUP($A25, Rifles!$C$2:$C$416,Rifles!$D$2:$D$416,"N/A",0)</f>
        <v>ELLIS, JEFFERY OWEN</v>
      </c>
      <c r="C25" s="3" t="str">
        <f>_xlfn.XLOOKUP($A25, Rifles!$C$2:$C$416,Rifles!F$2:F$416,"N/A",0)</f>
        <v>ADGER</v>
      </c>
      <c r="D25" s="3" t="str">
        <f>_xlfn.XLOOKUP($A25, Rifles!$C$2:$C$416,Rifles!G$2:G$416,"N/A",0)</f>
        <v>AL</v>
      </c>
      <c r="E25">
        <f>_xlfn.XLOOKUP($A25,Pistols!$C:$C,Pistols!H:H,0,0)</f>
        <v>0</v>
      </c>
      <c r="F25">
        <f>_xlfn.XLOOKUP($A25,Pistols!$C:$C,Pistols!I:I,0,0)</f>
        <v>48</v>
      </c>
      <c r="G25">
        <f>_xlfn.XLOOKUP($A25,Pistols!$C:$C,Pistols!J:J,0,0)</f>
        <v>9</v>
      </c>
      <c r="H25">
        <f>_xlfn.XLOOKUP($A25,Pistols!$C:$C,Pistols!K:K,0,0)</f>
        <v>0</v>
      </c>
      <c r="I25">
        <f>_xlfn.XLOOKUP($A25,Pistols!$C:$C,Pistols!L:L,0,0)</f>
        <v>4</v>
      </c>
      <c r="J25">
        <f>_xlfn.XLOOKUP($A25,Pistols!$C:$C,Pistols!M:M,0,0)</f>
        <v>0</v>
      </c>
      <c r="K25">
        <f>_xlfn.XLOOKUP($A25,Pistols!$C:$C,Pistols!N:N,0,0)</f>
        <v>61</v>
      </c>
      <c r="L25">
        <f>_xlfn.XLOOKUP($A25,Revolvers!$C:$C,Revolvers!O:O,0,0)</f>
        <v>0</v>
      </c>
      <c r="M25">
        <f>_xlfn.XLOOKUP($A25,Revolvers!$C:$C,Revolvers!P:P,0,0)</f>
        <v>0</v>
      </c>
      <c r="N25">
        <f>_xlfn.XLOOKUP($A25,Revolvers!$C:$C,Revolvers!Q:Q,0,0)</f>
        <v>0</v>
      </c>
      <c r="O25">
        <f>_xlfn.XLOOKUP($A25,Revolvers!$C:$C,Revolvers!R:R,0,0)</f>
        <v>0</v>
      </c>
      <c r="P25">
        <f>_xlfn.XLOOKUP($A25,Revolvers!$C:$C,Revolvers!S:S,0,0)</f>
        <v>0</v>
      </c>
      <c r="Q25">
        <f>_xlfn.XLOOKUP($A25,Revolvers!$C:$C,Revolvers!T:T,0,0)</f>
        <v>0</v>
      </c>
      <c r="R25">
        <f>_xlfn.XLOOKUP($A25,Rifles!C:C,Rifles!H:H,0,0)</f>
        <v>50</v>
      </c>
      <c r="S25">
        <f>_xlfn.XLOOKUP($A25,Shotguns!C:C,Shotguns!H:H,0,0)</f>
        <v>0</v>
      </c>
      <c r="T25">
        <f t="shared" si="0"/>
        <v>111</v>
      </c>
    </row>
    <row r="26" spans="1:20">
      <c r="A26">
        <f>Rifles!C26</f>
        <v>16303684</v>
      </c>
      <c r="B26" t="str">
        <f>_xlfn.XLOOKUP($A26, Rifles!$C$2:$C$416,Rifles!$D$2:$D$416,"N/A",0)</f>
        <v>GUNTER, WILLIAM S</v>
      </c>
      <c r="C26" s="3" t="str">
        <f>_xlfn.XLOOKUP($A26, Rifles!$C$2:$C$416,Rifles!F$2:F$416,"N/A",0)</f>
        <v>DEATSVILLE</v>
      </c>
      <c r="D26" s="3" t="str">
        <f>_xlfn.XLOOKUP($A26, Rifles!$C$2:$C$416,Rifles!G$2:G$416,"N/A",0)</f>
        <v>AL</v>
      </c>
      <c r="E26">
        <f>_xlfn.XLOOKUP($A26,Pistols!$C:$C,Pistols!H:H,0,0)</f>
        <v>0</v>
      </c>
      <c r="F26">
        <f>_xlfn.XLOOKUP($A26,Pistols!$C:$C,Pistols!I:I,0,0)</f>
        <v>0</v>
      </c>
      <c r="G26">
        <f>_xlfn.XLOOKUP($A26,Pistols!$C:$C,Pistols!J:J,0,0)</f>
        <v>0</v>
      </c>
      <c r="H26">
        <f>_xlfn.XLOOKUP($A26,Pistols!$C:$C,Pistols!K:K,0,0)</f>
        <v>0</v>
      </c>
      <c r="I26">
        <f>_xlfn.XLOOKUP($A26,Pistols!$C:$C,Pistols!L:L,0,0)</f>
        <v>0</v>
      </c>
      <c r="J26">
        <f>_xlfn.XLOOKUP($A26,Pistols!$C:$C,Pistols!M:M,0,0)</f>
        <v>0</v>
      </c>
      <c r="K26">
        <f>_xlfn.XLOOKUP($A26,Pistols!$C:$C,Pistols!N:N,0,0)</f>
        <v>0</v>
      </c>
      <c r="L26">
        <f>_xlfn.XLOOKUP($A26,Revolvers!$C:$C,Revolvers!O:O,0,0)</f>
        <v>0</v>
      </c>
      <c r="M26">
        <f>_xlfn.XLOOKUP($A26,Revolvers!$C:$C,Revolvers!P:P,0,0)</f>
        <v>0</v>
      </c>
      <c r="N26">
        <f>_xlfn.XLOOKUP($A26,Revolvers!$C:$C,Revolvers!Q:Q,0,0)</f>
        <v>0</v>
      </c>
      <c r="O26">
        <f>_xlfn.XLOOKUP($A26,Revolvers!$C:$C,Revolvers!R:R,0,0)</f>
        <v>0</v>
      </c>
      <c r="P26">
        <f>_xlfn.XLOOKUP($A26,Revolvers!$C:$C,Revolvers!S:S,0,0)</f>
        <v>0</v>
      </c>
      <c r="Q26">
        <f>_xlfn.XLOOKUP($A26,Revolvers!$C:$C,Revolvers!T:T,0,0)</f>
        <v>0</v>
      </c>
      <c r="R26">
        <f>_xlfn.XLOOKUP($A26,Rifles!C:C,Rifles!H:H,0,0)</f>
        <v>1</v>
      </c>
      <c r="S26">
        <f>_xlfn.XLOOKUP($A26,Shotguns!C:C,Shotguns!H:H,0,0)</f>
        <v>0</v>
      </c>
      <c r="T26">
        <f t="shared" si="0"/>
        <v>1</v>
      </c>
    </row>
    <row r="27" spans="1:20">
      <c r="A27">
        <f>Rifles!C27</f>
        <v>16335030</v>
      </c>
      <c r="B27" t="str">
        <f>_xlfn.XLOOKUP($A27, Rifles!$C$2:$C$416,Rifles!$D$2:$D$416,"N/A",0)</f>
        <v>HOPE, DAVID NICHOLAS</v>
      </c>
      <c r="C27" s="3" t="str">
        <f>_xlfn.XLOOKUP($A27, Rifles!$C$2:$C$416,Rifles!F$2:F$416,"N/A",0)</f>
        <v>BESSEMER</v>
      </c>
      <c r="D27" s="3" t="str">
        <f>_xlfn.XLOOKUP($A27, Rifles!$C$2:$C$416,Rifles!G$2:G$416,"N/A",0)</f>
        <v>AL</v>
      </c>
      <c r="E27">
        <f>_xlfn.XLOOKUP($A27,Pistols!$C:$C,Pistols!H:H,0,0)</f>
        <v>0</v>
      </c>
      <c r="F27">
        <f>_xlfn.XLOOKUP($A27,Pistols!$C:$C,Pistols!I:I,0,0)</f>
        <v>0</v>
      </c>
      <c r="G27">
        <f>_xlfn.XLOOKUP($A27,Pistols!$C:$C,Pistols!J:J,0,0)</f>
        <v>0</v>
      </c>
      <c r="H27">
        <f>_xlfn.XLOOKUP($A27,Pistols!$C:$C,Pistols!K:K,0,0)</f>
        <v>0</v>
      </c>
      <c r="I27">
        <f>_xlfn.XLOOKUP($A27,Pistols!$C:$C,Pistols!L:L,0,0)</f>
        <v>0</v>
      </c>
      <c r="J27">
        <f>_xlfn.XLOOKUP($A27,Pistols!$C:$C,Pistols!M:M,0,0)</f>
        <v>0</v>
      </c>
      <c r="K27">
        <f>_xlfn.XLOOKUP($A27,Pistols!$C:$C,Pistols!N:N,0,0)</f>
        <v>0</v>
      </c>
      <c r="L27">
        <f>_xlfn.XLOOKUP($A27,Revolvers!$C:$C,Revolvers!O:O,0,0)</f>
        <v>0</v>
      </c>
      <c r="M27">
        <f>_xlfn.XLOOKUP($A27,Revolvers!$C:$C,Revolvers!P:P,0,0)</f>
        <v>0</v>
      </c>
      <c r="N27">
        <f>_xlfn.XLOOKUP($A27,Revolvers!$C:$C,Revolvers!Q:Q,0,0)</f>
        <v>0</v>
      </c>
      <c r="O27">
        <f>_xlfn.XLOOKUP($A27,Revolvers!$C:$C,Revolvers!R:R,0,0)</f>
        <v>0</v>
      </c>
      <c r="P27">
        <f>_xlfn.XLOOKUP($A27,Revolvers!$C:$C,Revolvers!S:S,0,0)</f>
        <v>0</v>
      </c>
      <c r="Q27">
        <f>_xlfn.XLOOKUP($A27,Revolvers!$C:$C,Revolvers!T:T,0,0)</f>
        <v>0</v>
      </c>
      <c r="R27">
        <f>_xlfn.XLOOKUP($A27,Rifles!C:C,Rifles!H:H,0,0)</f>
        <v>34</v>
      </c>
      <c r="S27">
        <f>_xlfn.XLOOKUP($A27,Shotguns!C:C,Shotguns!H:H,0,0)</f>
        <v>0</v>
      </c>
      <c r="T27">
        <f t="shared" si="0"/>
        <v>34</v>
      </c>
    </row>
    <row r="28" spans="1:20">
      <c r="A28">
        <f>Rifles!C28</f>
        <v>16307143</v>
      </c>
      <c r="B28" t="str">
        <f>_xlfn.XLOOKUP($A28, Rifles!$C$2:$C$416,Rifles!$D$2:$D$416,"N/A",0)</f>
        <v>JONES GUNSMITH SERVICES LLC</v>
      </c>
      <c r="C28" s="3" t="str">
        <f>_xlfn.XLOOKUP($A28, Rifles!$C$2:$C$416,Rifles!F$2:F$416,"N/A",0)</f>
        <v>ARAB</v>
      </c>
      <c r="D28" s="3" t="str">
        <f>_xlfn.XLOOKUP($A28, Rifles!$C$2:$C$416,Rifles!G$2:G$416,"N/A",0)</f>
        <v>AL</v>
      </c>
      <c r="E28">
        <f>_xlfn.XLOOKUP($A28,Pistols!$C:$C,Pistols!H:H,0,0)</f>
        <v>0</v>
      </c>
      <c r="F28">
        <f>_xlfn.XLOOKUP($A28,Pistols!$C:$C,Pistols!I:I,0,0)</f>
        <v>0</v>
      </c>
      <c r="G28">
        <f>_xlfn.XLOOKUP($A28,Pistols!$C:$C,Pistols!J:J,0,0)</f>
        <v>0</v>
      </c>
      <c r="H28">
        <f>_xlfn.XLOOKUP($A28,Pistols!$C:$C,Pistols!K:K,0,0)</f>
        <v>0</v>
      </c>
      <c r="I28">
        <f>_xlfn.XLOOKUP($A28,Pistols!$C:$C,Pistols!L:L,0,0)</f>
        <v>0</v>
      </c>
      <c r="J28">
        <f>_xlfn.XLOOKUP($A28,Pistols!$C:$C,Pistols!M:M,0,0)</f>
        <v>0</v>
      </c>
      <c r="K28">
        <f>_xlfn.XLOOKUP($A28,Pistols!$C:$C,Pistols!N:N,0,0)</f>
        <v>0</v>
      </c>
      <c r="L28">
        <f>_xlfn.XLOOKUP($A28,Revolvers!$C:$C,Revolvers!O:O,0,0)</f>
        <v>0</v>
      </c>
      <c r="M28">
        <f>_xlfn.XLOOKUP($A28,Revolvers!$C:$C,Revolvers!P:P,0,0)</f>
        <v>0</v>
      </c>
      <c r="N28">
        <f>_xlfn.XLOOKUP($A28,Revolvers!$C:$C,Revolvers!Q:Q,0,0)</f>
        <v>0</v>
      </c>
      <c r="O28">
        <f>_xlfn.XLOOKUP($A28,Revolvers!$C:$C,Revolvers!R:R,0,0)</f>
        <v>0</v>
      </c>
      <c r="P28">
        <f>_xlfn.XLOOKUP($A28,Revolvers!$C:$C,Revolvers!S:S,0,0)</f>
        <v>0</v>
      </c>
      <c r="Q28">
        <f>_xlfn.XLOOKUP($A28,Revolvers!$C:$C,Revolvers!T:T,0,0)</f>
        <v>0</v>
      </c>
      <c r="R28">
        <f>_xlfn.XLOOKUP($A28,Rifles!C:C,Rifles!H:H,0,0)</f>
        <v>1</v>
      </c>
      <c r="S28">
        <f>_xlfn.XLOOKUP($A28,Shotguns!C:C,Shotguns!H:H,0,0)</f>
        <v>0</v>
      </c>
      <c r="T28">
        <f t="shared" si="0"/>
        <v>1</v>
      </c>
    </row>
    <row r="29" spans="1:20">
      <c r="A29">
        <f>Rifles!C29</f>
        <v>16307822</v>
      </c>
      <c r="B29" t="str">
        <f>_xlfn.XLOOKUP($A29, Rifles!$C$2:$C$416,Rifles!$D$2:$D$416,"N/A",0)</f>
        <v>K &amp; M OUTDOORS</v>
      </c>
      <c r="C29" s="3" t="str">
        <f>_xlfn.XLOOKUP($A29, Rifles!$C$2:$C$416,Rifles!F$2:F$416,"N/A",0)</f>
        <v>FORT PAYNE</v>
      </c>
      <c r="D29" s="3" t="str">
        <f>_xlfn.XLOOKUP($A29, Rifles!$C$2:$C$416,Rifles!G$2:G$416,"N/A",0)</f>
        <v>AL</v>
      </c>
      <c r="E29">
        <f>_xlfn.XLOOKUP($A29,Pistols!$C:$C,Pistols!H:H,0,0)</f>
        <v>0</v>
      </c>
      <c r="F29">
        <f>_xlfn.XLOOKUP($A29,Pistols!$C:$C,Pistols!I:I,0,0)</f>
        <v>0</v>
      </c>
      <c r="G29">
        <f>_xlfn.XLOOKUP($A29,Pistols!$C:$C,Pistols!J:J,0,0)</f>
        <v>0</v>
      </c>
      <c r="H29">
        <f>_xlfn.XLOOKUP($A29,Pistols!$C:$C,Pistols!K:K,0,0)</f>
        <v>0</v>
      </c>
      <c r="I29">
        <f>_xlfn.XLOOKUP($A29,Pistols!$C:$C,Pistols!L:L,0,0)</f>
        <v>0</v>
      </c>
      <c r="J29">
        <f>_xlfn.XLOOKUP($A29,Pistols!$C:$C,Pistols!M:M,0,0)</f>
        <v>0</v>
      </c>
      <c r="K29">
        <f>_xlfn.XLOOKUP($A29,Pistols!$C:$C,Pistols!N:N,0,0)</f>
        <v>0</v>
      </c>
      <c r="L29">
        <f>_xlfn.XLOOKUP($A29,Revolvers!$C:$C,Revolvers!O:O,0,0)</f>
        <v>0</v>
      </c>
      <c r="M29">
        <f>_xlfn.XLOOKUP($A29,Revolvers!$C:$C,Revolvers!P:P,0,0)</f>
        <v>0</v>
      </c>
      <c r="N29">
        <f>_xlfn.XLOOKUP($A29,Revolvers!$C:$C,Revolvers!Q:Q,0,0)</f>
        <v>0</v>
      </c>
      <c r="O29">
        <f>_xlfn.XLOOKUP($A29,Revolvers!$C:$C,Revolvers!R:R,0,0)</f>
        <v>0</v>
      </c>
      <c r="P29">
        <f>_xlfn.XLOOKUP($A29,Revolvers!$C:$C,Revolvers!S:S,0,0)</f>
        <v>0</v>
      </c>
      <c r="Q29">
        <f>_xlfn.XLOOKUP($A29,Revolvers!$C:$C,Revolvers!T:T,0,0)</f>
        <v>0</v>
      </c>
      <c r="R29">
        <f>_xlfn.XLOOKUP($A29,Rifles!C:C,Rifles!H:H,0,0)</f>
        <v>2</v>
      </c>
      <c r="S29">
        <f>_xlfn.XLOOKUP($A29,Shotguns!C:C,Shotguns!H:H,0,0)</f>
        <v>0</v>
      </c>
      <c r="T29">
        <f t="shared" si="0"/>
        <v>2</v>
      </c>
    </row>
    <row r="30" spans="1:20">
      <c r="A30">
        <f>Rifles!C30</f>
        <v>16307457</v>
      </c>
      <c r="B30" t="str">
        <f>_xlfn.XLOOKUP($A30, Rifles!$C$2:$C$416,Rifles!$D$2:$D$416,"N/A",0)</f>
        <v>KIMBER MFG INC</v>
      </c>
      <c r="C30" s="3" t="str">
        <f>_xlfn.XLOOKUP($A30, Rifles!$C$2:$C$416,Rifles!F$2:F$416,"N/A",0)</f>
        <v>TROY</v>
      </c>
      <c r="D30" s="3" t="str">
        <f>_xlfn.XLOOKUP($A30, Rifles!$C$2:$C$416,Rifles!G$2:G$416,"N/A",0)</f>
        <v>AL</v>
      </c>
      <c r="E30">
        <f>_xlfn.XLOOKUP($A30,Pistols!$C:$C,Pistols!H:H,0,0)</f>
        <v>0</v>
      </c>
      <c r="F30">
        <f>_xlfn.XLOOKUP($A30,Pistols!$C:$C,Pistols!I:I,0,0)</f>
        <v>0</v>
      </c>
      <c r="G30">
        <f>_xlfn.XLOOKUP($A30,Pistols!$C:$C,Pistols!J:J,0,0)</f>
        <v>0</v>
      </c>
      <c r="H30">
        <f>_xlfn.XLOOKUP($A30,Pistols!$C:$C,Pistols!K:K,0,0)</f>
        <v>7430</v>
      </c>
      <c r="I30">
        <f>_xlfn.XLOOKUP($A30,Pistols!$C:$C,Pistols!L:L,0,0)</f>
        <v>18626</v>
      </c>
      <c r="J30">
        <f>_xlfn.XLOOKUP($A30,Pistols!$C:$C,Pistols!M:M,0,0)</f>
        <v>1777</v>
      </c>
      <c r="K30">
        <f>_xlfn.XLOOKUP($A30,Pistols!$C:$C,Pistols!N:N,0,0)</f>
        <v>27833</v>
      </c>
      <c r="L30">
        <f>_xlfn.XLOOKUP($A30,Revolvers!$C:$C,Revolvers!O:O,0,0)</f>
        <v>0</v>
      </c>
      <c r="M30">
        <f>_xlfn.XLOOKUP($A30,Revolvers!$C:$C,Revolvers!P:P,0,0)</f>
        <v>0</v>
      </c>
      <c r="N30">
        <f>_xlfn.XLOOKUP($A30,Revolvers!$C:$C,Revolvers!Q:Q,0,0)</f>
        <v>0</v>
      </c>
      <c r="O30">
        <f>_xlfn.XLOOKUP($A30,Revolvers!$C:$C,Revolvers!R:R,0,0)</f>
        <v>0</v>
      </c>
      <c r="P30">
        <f>_xlfn.XLOOKUP($A30,Revolvers!$C:$C,Revolvers!S:S,0,0)</f>
        <v>0</v>
      </c>
      <c r="Q30">
        <f>_xlfn.XLOOKUP($A30,Revolvers!$C:$C,Revolvers!T:T,0,0)</f>
        <v>0</v>
      </c>
      <c r="R30">
        <f>_xlfn.XLOOKUP($A30,Rifles!C:C,Rifles!H:H,0,0)</f>
        <v>3662</v>
      </c>
      <c r="S30">
        <f>_xlfn.XLOOKUP($A30,Shotguns!C:C,Shotguns!H:H,0,0)</f>
        <v>0</v>
      </c>
      <c r="T30">
        <f t="shared" si="0"/>
        <v>31495</v>
      </c>
    </row>
    <row r="31" spans="1:20">
      <c r="A31">
        <f>Rifles!C31</f>
        <v>16305280</v>
      </c>
      <c r="B31" t="str">
        <f>_xlfn.XLOOKUP($A31, Rifles!$C$2:$C$416,Rifles!$D$2:$D$416,"N/A",0)</f>
        <v>MACH III INC</v>
      </c>
      <c r="C31" s="3" t="str">
        <f>_xlfn.XLOOKUP($A31, Rifles!$C$2:$C$416,Rifles!F$2:F$416,"N/A",0)</f>
        <v>VINEMONT</v>
      </c>
      <c r="D31" s="3" t="str">
        <f>_xlfn.XLOOKUP($A31, Rifles!$C$2:$C$416,Rifles!G$2:G$416,"N/A",0)</f>
        <v>AL</v>
      </c>
      <c r="E31">
        <f>_xlfn.XLOOKUP($A31,Pistols!$C:$C,Pistols!H:H,0,0)</f>
        <v>3</v>
      </c>
      <c r="F31">
        <f>_xlfn.XLOOKUP($A31,Pistols!$C:$C,Pistols!I:I,0,0)</f>
        <v>0</v>
      </c>
      <c r="G31">
        <f>_xlfn.XLOOKUP($A31,Pistols!$C:$C,Pistols!J:J,0,0)</f>
        <v>0</v>
      </c>
      <c r="H31">
        <f>_xlfn.XLOOKUP($A31,Pistols!$C:$C,Pistols!K:K,0,0)</f>
        <v>0</v>
      </c>
      <c r="I31">
        <f>_xlfn.XLOOKUP($A31,Pistols!$C:$C,Pistols!L:L,0,0)</f>
        <v>12</v>
      </c>
      <c r="J31">
        <f>_xlfn.XLOOKUP($A31,Pistols!$C:$C,Pistols!M:M,0,0)</f>
        <v>2</v>
      </c>
      <c r="K31">
        <f>_xlfn.XLOOKUP($A31,Pistols!$C:$C,Pistols!N:N,0,0)</f>
        <v>17</v>
      </c>
      <c r="L31">
        <f>_xlfn.XLOOKUP($A31,Revolvers!$C:$C,Revolvers!O:O,0,0)</f>
        <v>0</v>
      </c>
      <c r="M31">
        <f>_xlfn.XLOOKUP($A31,Revolvers!$C:$C,Revolvers!P:P,0,0)</f>
        <v>0</v>
      </c>
      <c r="N31">
        <f>_xlfn.XLOOKUP($A31,Revolvers!$C:$C,Revolvers!Q:Q,0,0)</f>
        <v>0</v>
      </c>
      <c r="O31">
        <f>_xlfn.XLOOKUP($A31,Revolvers!$C:$C,Revolvers!R:R,0,0)</f>
        <v>0</v>
      </c>
      <c r="P31">
        <f>_xlfn.XLOOKUP($A31,Revolvers!$C:$C,Revolvers!S:S,0,0)</f>
        <v>0</v>
      </c>
      <c r="Q31">
        <f>_xlfn.XLOOKUP($A31,Revolvers!$C:$C,Revolvers!T:T,0,0)</f>
        <v>0</v>
      </c>
      <c r="R31">
        <f>_xlfn.XLOOKUP($A31,Rifles!C:C,Rifles!H:H,0,0)</f>
        <v>18</v>
      </c>
      <c r="S31">
        <f>_xlfn.XLOOKUP($A31,Shotguns!C:C,Shotguns!H:H,0,0)</f>
        <v>5</v>
      </c>
      <c r="T31">
        <f t="shared" si="0"/>
        <v>40</v>
      </c>
    </row>
    <row r="32" spans="1:20">
      <c r="A32">
        <f>Rifles!C32</f>
        <v>16306976</v>
      </c>
      <c r="B32" t="str">
        <f>_xlfn.XLOOKUP($A32, Rifles!$C$2:$C$416,Rifles!$D$2:$D$416,"N/A",0)</f>
        <v>MCMILLAN, ROBERT MALCOLM JR</v>
      </c>
      <c r="C32" s="3" t="str">
        <f>_xlfn.XLOOKUP($A32, Rifles!$C$2:$C$416,Rifles!F$2:F$416,"N/A",0)</f>
        <v>STOCKTON</v>
      </c>
      <c r="D32" s="3" t="str">
        <f>_xlfn.XLOOKUP($A32, Rifles!$C$2:$C$416,Rifles!G$2:G$416,"N/A",0)</f>
        <v>AL</v>
      </c>
      <c r="E32">
        <f>_xlfn.XLOOKUP($A32,Pistols!$C:$C,Pistols!H:H,0,0)</f>
        <v>0</v>
      </c>
      <c r="F32">
        <f>_xlfn.XLOOKUP($A32,Pistols!$C:$C,Pistols!I:I,0,0)</f>
        <v>0</v>
      </c>
      <c r="G32">
        <f>_xlfn.XLOOKUP($A32,Pistols!$C:$C,Pistols!J:J,0,0)</f>
        <v>0</v>
      </c>
      <c r="H32">
        <f>_xlfn.XLOOKUP($A32,Pistols!$C:$C,Pistols!K:K,0,0)</f>
        <v>0</v>
      </c>
      <c r="I32">
        <f>_xlfn.XLOOKUP($A32,Pistols!$C:$C,Pistols!L:L,0,0)</f>
        <v>0</v>
      </c>
      <c r="J32">
        <f>_xlfn.XLOOKUP($A32,Pistols!$C:$C,Pistols!M:M,0,0)</f>
        <v>0</v>
      </c>
      <c r="K32">
        <f>_xlfn.XLOOKUP($A32,Pistols!$C:$C,Pistols!N:N,0,0)</f>
        <v>0</v>
      </c>
      <c r="L32">
        <f>_xlfn.XLOOKUP($A32,Revolvers!$C:$C,Revolvers!O:O,0,0)</f>
        <v>0</v>
      </c>
      <c r="M32">
        <f>_xlfn.XLOOKUP($A32,Revolvers!$C:$C,Revolvers!P:P,0,0)</f>
        <v>0</v>
      </c>
      <c r="N32">
        <f>_xlfn.XLOOKUP($A32,Revolvers!$C:$C,Revolvers!Q:Q,0,0)</f>
        <v>0</v>
      </c>
      <c r="O32">
        <f>_xlfn.XLOOKUP($A32,Revolvers!$C:$C,Revolvers!R:R,0,0)</f>
        <v>0</v>
      </c>
      <c r="P32">
        <f>_xlfn.XLOOKUP($A32,Revolvers!$C:$C,Revolvers!S:S,0,0)</f>
        <v>0</v>
      </c>
      <c r="Q32">
        <f>_xlfn.XLOOKUP($A32,Revolvers!$C:$C,Revolvers!T:T,0,0)</f>
        <v>0</v>
      </c>
      <c r="R32">
        <f>_xlfn.XLOOKUP($A32,Rifles!C:C,Rifles!H:H,0,0)</f>
        <v>1</v>
      </c>
      <c r="S32">
        <f>_xlfn.XLOOKUP($A32,Shotguns!C:C,Shotguns!H:H,0,0)</f>
        <v>0</v>
      </c>
      <c r="T32">
        <f t="shared" si="0"/>
        <v>1</v>
      </c>
    </row>
    <row r="33" spans="1:20">
      <c r="A33">
        <f>Rifles!C33</f>
        <v>16304700</v>
      </c>
      <c r="B33" t="str">
        <f>_xlfn.XLOOKUP($A33, Rifles!$C$2:$C$416,Rifles!$D$2:$D$416,"N/A",0)</f>
        <v>MHT DEFENSE LLC</v>
      </c>
      <c r="C33" s="3" t="str">
        <f>_xlfn.XLOOKUP($A33, Rifles!$C$2:$C$416,Rifles!F$2:F$416,"N/A",0)</f>
        <v>DELTA</v>
      </c>
      <c r="D33" s="3" t="str">
        <f>_xlfn.XLOOKUP($A33, Rifles!$C$2:$C$416,Rifles!G$2:G$416,"N/A",0)</f>
        <v>AL</v>
      </c>
      <c r="E33">
        <f>_xlfn.XLOOKUP($A33,Pistols!$C:$C,Pistols!H:H,0,0)</f>
        <v>1</v>
      </c>
      <c r="F33">
        <f>_xlfn.XLOOKUP($A33,Pistols!$C:$C,Pistols!I:I,0,0)</f>
        <v>0</v>
      </c>
      <c r="G33">
        <f>_xlfn.XLOOKUP($A33,Pistols!$C:$C,Pistols!J:J,0,0)</f>
        <v>0</v>
      </c>
      <c r="H33">
        <f>_xlfn.XLOOKUP($A33,Pistols!$C:$C,Pistols!K:K,0,0)</f>
        <v>0</v>
      </c>
      <c r="I33">
        <f>_xlfn.XLOOKUP($A33,Pistols!$C:$C,Pistols!L:L,0,0)</f>
        <v>0</v>
      </c>
      <c r="J33">
        <f>_xlfn.XLOOKUP($A33,Pistols!$C:$C,Pistols!M:M,0,0)</f>
        <v>0</v>
      </c>
      <c r="K33">
        <f>_xlfn.XLOOKUP($A33,Pistols!$C:$C,Pistols!N:N,0,0)</f>
        <v>1</v>
      </c>
      <c r="L33">
        <f>_xlfn.XLOOKUP($A33,Revolvers!$C:$C,Revolvers!O:O,0,0)</f>
        <v>0</v>
      </c>
      <c r="M33">
        <f>_xlfn.XLOOKUP($A33,Revolvers!$C:$C,Revolvers!P:P,0,0)</f>
        <v>0</v>
      </c>
      <c r="N33">
        <f>_xlfn.XLOOKUP($A33,Revolvers!$C:$C,Revolvers!Q:Q,0,0)</f>
        <v>0</v>
      </c>
      <c r="O33">
        <f>_xlfn.XLOOKUP($A33,Revolvers!$C:$C,Revolvers!R:R,0,0)</f>
        <v>0</v>
      </c>
      <c r="P33">
        <f>_xlfn.XLOOKUP($A33,Revolvers!$C:$C,Revolvers!S:S,0,0)</f>
        <v>0</v>
      </c>
      <c r="Q33">
        <f>_xlfn.XLOOKUP($A33,Revolvers!$C:$C,Revolvers!T:T,0,0)</f>
        <v>0</v>
      </c>
      <c r="R33">
        <f>_xlfn.XLOOKUP($A33,Rifles!C:C,Rifles!H:H,0,0)</f>
        <v>21</v>
      </c>
      <c r="S33">
        <f>_xlfn.XLOOKUP($A33,Shotguns!C:C,Shotguns!H:H,0,0)</f>
        <v>0</v>
      </c>
      <c r="T33">
        <f t="shared" si="0"/>
        <v>22</v>
      </c>
    </row>
    <row r="34" spans="1:20">
      <c r="A34">
        <f>Rifles!C34</f>
        <v>16306823</v>
      </c>
      <c r="B34" t="str">
        <f>_xlfn.XLOOKUP($A34, Rifles!$C$2:$C$416,Rifles!$D$2:$D$416,"N/A",0)</f>
        <v>MM VENTURES LLC</v>
      </c>
      <c r="C34" s="3" t="str">
        <f>_xlfn.XLOOKUP($A34, Rifles!$C$2:$C$416,Rifles!F$2:F$416,"N/A",0)</f>
        <v>HOOVER</v>
      </c>
      <c r="D34" s="3" t="str">
        <f>_xlfn.XLOOKUP($A34, Rifles!$C$2:$C$416,Rifles!G$2:G$416,"N/A",0)</f>
        <v>AL</v>
      </c>
      <c r="E34">
        <f>_xlfn.XLOOKUP($A34,Pistols!$C:$C,Pistols!H:H,0,0)</f>
        <v>0</v>
      </c>
      <c r="F34">
        <f>_xlfn.XLOOKUP($A34,Pistols!$C:$C,Pistols!I:I,0,0)</f>
        <v>0</v>
      </c>
      <c r="G34">
        <f>_xlfn.XLOOKUP($A34,Pistols!$C:$C,Pistols!J:J,0,0)</f>
        <v>0</v>
      </c>
      <c r="H34">
        <f>_xlfn.XLOOKUP($A34,Pistols!$C:$C,Pistols!K:K,0,0)</f>
        <v>0</v>
      </c>
      <c r="I34">
        <f>_xlfn.XLOOKUP($A34,Pistols!$C:$C,Pistols!L:L,0,0)</f>
        <v>0</v>
      </c>
      <c r="J34">
        <f>_xlfn.XLOOKUP($A34,Pistols!$C:$C,Pistols!M:M,0,0)</f>
        <v>0</v>
      </c>
      <c r="K34">
        <f>_xlfn.XLOOKUP($A34,Pistols!$C:$C,Pistols!N:N,0,0)</f>
        <v>0</v>
      </c>
      <c r="L34">
        <f>_xlfn.XLOOKUP($A34,Revolvers!$C:$C,Revolvers!O:O,0,0)</f>
        <v>0</v>
      </c>
      <c r="M34">
        <f>_xlfn.XLOOKUP($A34,Revolvers!$C:$C,Revolvers!P:P,0,0)</f>
        <v>0</v>
      </c>
      <c r="N34">
        <f>_xlfn.XLOOKUP($A34,Revolvers!$C:$C,Revolvers!Q:Q,0,0)</f>
        <v>0</v>
      </c>
      <c r="O34">
        <f>_xlfn.XLOOKUP($A34,Revolvers!$C:$C,Revolvers!R:R,0,0)</f>
        <v>0</v>
      </c>
      <c r="P34">
        <f>_xlfn.XLOOKUP($A34,Revolvers!$C:$C,Revolvers!S:S,0,0)</f>
        <v>0</v>
      </c>
      <c r="Q34">
        <f>_xlfn.XLOOKUP($A34,Revolvers!$C:$C,Revolvers!T:T,0,0)</f>
        <v>0</v>
      </c>
      <c r="R34">
        <f>_xlfn.XLOOKUP($A34,Rifles!C:C,Rifles!H:H,0,0)</f>
        <v>5</v>
      </c>
      <c r="S34">
        <f>_xlfn.XLOOKUP($A34,Shotguns!C:C,Shotguns!H:H,0,0)</f>
        <v>0</v>
      </c>
      <c r="T34">
        <f t="shared" si="0"/>
        <v>5</v>
      </c>
    </row>
    <row r="35" spans="1:20">
      <c r="A35">
        <f>Rifles!C35</f>
        <v>16307888</v>
      </c>
      <c r="B35" t="str">
        <f>_xlfn.XLOOKUP($A35, Rifles!$C$2:$C$416,Rifles!$D$2:$D$416,"N/A",0)</f>
        <v>RED PHOENIX DEFENSE LLC</v>
      </c>
      <c r="C35" s="3" t="str">
        <f>_xlfn.XLOOKUP($A35, Rifles!$C$2:$C$416,Rifles!F$2:F$416,"N/A",0)</f>
        <v>PELL CITY</v>
      </c>
      <c r="D35" s="3" t="str">
        <f>_xlfn.XLOOKUP($A35, Rifles!$C$2:$C$416,Rifles!G$2:G$416,"N/A",0)</f>
        <v>AL</v>
      </c>
      <c r="E35">
        <f>_xlfn.XLOOKUP($A35,Pistols!$C:$C,Pistols!H:H,0,0)</f>
        <v>0</v>
      </c>
      <c r="F35">
        <f>_xlfn.XLOOKUP($A35,Pistols!$C:$C,Pistols!I:I,0,0)</f>
        <v>0</v>
      </c>
      <c r="G35">
        <f>_xlfn.XLOOKUP($A35,Pistols!$C:$C,Pistols!J:J,0,0)</f>
        <v>0</v>
      </c>
      <c r="H35">
        <f>_xlfn.XLOOKUP($A35,Pistols!$C:$C,Pistols!K:K,0,0)</f>
        <v>3</v>
      </c>
      <c r="I35">
        <f>_xlfn.XLOOKUP($A35,Pistols!$C:$C,Pistols!L:L,0,0)</f>
        <v>3</v>
      </c>
      <c r="J35">
        <f>_xlfn.XLOOKUP($A35,Pistols!$C:$C,Pistols!M:M,0,0)</f>
        <v>0</v>
      </c>
      <c r="K35">
        <f>_xlfn.XLOOKUP($A35,Pistols!$C:$C,Pistols!N:N,0,0)</f>
        <v>6</v>
      </c>
      <c r="L35">
        <f>_xlfn.XLOOKUP($A35,Revolvers!$C:$C,Revolvers!O:O,0,0)</f>
        <v>0</v>
      </c>
      <c r="M35">
        <f>_xlfn.XLOOKUP($A35,Revolvers!$C:$C,Revolvers!P:P,0,0)</f>
        <v>0</v>
      </c>
      <c r="N35">
        <f>_xlfn.XLOOKUP($A35,Revolvers!$C:$C,Revolvers!Q:Q,0,0)</f>
        <v>0</v>
      </c>
      <c r="O35">
        <f>_xlfn.XLOOKUP($A35,Revolvers!$C:$C,Revolvers!R:R,0,0)</f>
        <v>0</v>
      </c>
      <c r="P35">
        <f>_xlfn.XLOOKUP($A35,Revolvers!$C:$C,Revolvers!S:S,0,0)</f>
        <v>0</v>
      </c>
      <c r="Q35">
        <f>_xlfn.XLOOKUP($A35,Revolvers!$C:$C,Revolvers!T:T,0,0)</f>
        <v>0</v>
      </c>
      <c r="R35">
        <f>_xlfn.XLOOKUP($A35,Rifles!C:C,Rifles!H:H,0,0)</f>
        <v>4</v>
      </c>
      <c r="S35">
        <f>_xlfn.XLOOKUP($A35,Shotguns!C:C,Shotguns!H:H,0,0)</f>
        <v>1</v>
      </c>
      <c r="T35">
        <f t="shared" si="0"/>
        <v>11</v>
      </c>
    </row>
    <row r="36" spans="1:20">
      <c r="A36">
        <f>Rifles!C36</f>
        <v>16305652</v>
      </c>
      <c r="B36" t="str">
        <f>_xlfn.XLOOKUP($A36, Rifles!$C$2:$C$416,Rifles!$D$2:$D$416,"N/A",0)</f>
        <v>REMINGTON ARMS COMPANY LLC</v>
      </c>
      <c r="C36" s="3" t="str">
        <f>_xlfn.XLOOKUP($A36, Rifles!$C$2:$C$416,Rifles!F$2:F$416,"N/A",0)</f>
        <v>BIRMINGHAM</v>
      </c>
      <c r="D36" s="3" t="str">
        <f>_xlfn.XLOOKUP($A36, Rifles!$C$2:$C$416,Rifles!G$2:G$416,"N/A",0)</f>
        <v>AL</v>
      </c>
      <c r="E36">
        <f>_xlfn.XLOOKUP($A36,Pistols!$C:$C,Pistols!H:H,0,0)</f>
        <v>0</v>
      </c>
      <c r="F36">
        <f>_xlfn.XLOOKUP($A36,Pistols!$C:$C,Pistols!I:I,0,0)</f>
        <v>9</v>
      </c>
      <c r="G36">
        <f>_xlfn.XLOOKUP($A36,Pistols!$C:$C,Pistols!J:J,0,0)</f>
        <v>39</v>
      </c>
      <c r="H36">
        <f>_xlfn.XLOOKUP($A36,Pistols!$C:$C,Pistols!K:K,0,0)</f>
        <v>97</v>
      </c>
      <c r="I36">
        <f>_xlfn.XLOOKUP($A36,Pistols!$C:$C,Pistols!L:L,0,0)</f>
        <v>150</v>
      </c>
      <c r="J36">
        <f>_xlfn.XLOOKUP($A36,Pistols!$C:$C,Pistols!M:M,0,0)</f>
        <v>741</v>
      </c>
      <c r="K36">
        <f>_xlfn.XLOOKUP($A36,Pistols!$C:$C,Pistols!N:N,0,0)</f>
        <v>1036</v>
      </c>
      <c r="L36">
        <f>_xlfn.XLOOKUP($A36,Revolvers!$C:$C,Revolvers!O:O,0,0)</f>
        <v>0</v>
      </c>
      <c r="M36">
        <f>_xlfn.XLOOKUP($A36,Revolvers!$C:$C,Revolvers!P:P,0,0)</f>
        <v>0</v>
      </c>
      <c r="N36">
        <f>_xlfn.XLOOKUP($A36,Revolvers!$C:$C,Revolvers!Q:Q,0,0)</f>
        <v>0</v>
      </c>
      <c r="O36">
        <f>_xlfn.XLOOKUP($A36,Revolvers!$C:$C,Revolvers!R:R,0,0)</f>
        <v>0</v>
      </c>
      <c r="P36">
        <f>_xlfn.XLOOKUP($A36,Revolvers!$C:$C,Revolvers!S:S,0,0)</f>
        <v>0</v>
      </c>
      <c r="Q36">
        <f>_xlfn.XLOOKUP($A36,Revolvers!$C:$C,Revolvers!T:T,0,0)</f>
        <v>0</v>
      </c>
      <c r="R36">
        <f>_xlfn.XLOOKUP($A36,Rifles!C:C,Rifles!H:H,0,0)</f>
        <v>7</v>
      </c>
      <c r="S36">
        <f>_xlfn.XLOOKUP($A36,Shotguns!C:C,Shotguns!H:H,0,0)</f>
        <v>374</v>
      </c>
      <c r="T36">
        <f t="shared" si="0"/>
        <v>1417</v>
      </c>
    </row>
    <row r="37" spans="1:20">
      <c r="A37">
        <f>Rifles!C37</f>
        <v>16307883</v>
      </c>
      <c r="B37" t="str">
        <f>_xlfn.XLOOKUP($A37, Rifles!$C$2:$C$416,Rifles!$D$2:$D$416,"N/A",0)</f>
        <v>ROCKET CITY GUN WORKS, LLC</v>
      </c>
      <c r="C37" s="3" t="str">
        <f>_xlfn.XLOOKUP($A37, Rifles!$C$2:$C$416,Rifles!F$2:F$416,"N/A",0)</f>
        <v>PRATTVILLE</v>
      </c>
      <c r="D37" s="3" t="str">
        <f>_xlfn.XLOOKUP($A37, Rifles!$C$2:$C$416,Rifles!G$2:G$416,"N/A",0)</f>
        <v>AL</v>
      </c>
      <c r="E37">
        <f>_xlfn.XLOOKUP($A37,Pistols!$C:$C,Pistols!H:H,0,0)</f>
        <v>0</v>
      </c>
      <c r="F37">
        <f>_xlfn.XLOOKUP($A37,Pistols!$C:$C,Pistols!I:I,0,0)</f>
        <v>0</v>
      </c>
      <c r="G37">
        <f>_xlfn.XLOOKUP($A37,Pistols!$C:$C,Pistols!J:J,0,0)</f>
        <v>0</v>
      </c>
      <c r="H37">
        <f>_xlfn.XLOOKUP($A37,Pistols!$C:$C,Pistols!K:K,0,0)</f>
        <v>0</v>
      </c>
      <c r="I37">
        <f>_xlfn.XLOOKUP($A37,Pistols!$C:$C,Pistols!L:L,0,0)</f>
        <v>1</v>
      </c>
      <c r="J37">
        <f>_xlfn.XLOOKUP($A37,Pistols!$C:$C,Pistols!M:M,0,0)</f>
        <v>0</v>
      </c>
      <c r="K37">
        <f>_xlfn.XLOOKUP($A37,Pistols!$C:$C,Pistols!N:N,0,0)</f>
        <v>1</v>
      </c>
      <c r="L37">
        <f>_xlfn.XLOOKUP($A37,Revolvers!$C:$C,Revolvers!O:O,0,0)</f>
        <v>0</v>
      </c>
      <c r="M37">
        <f>_xlfn.XLOOKUP($A37,Revolvers!$C:$C,Revolvers!P:P,0,0)</f>
        <v>0</v>
      </c>
      <c r="N37">
        <f>_xlfn.XLOOKUP($A37,Revolvers!$C:$C,Revolvers!Q:Q,0,0)</f>
        <v>0</v>
      </c>
      <c r="O37">
        <f>_xlfn.XLOOKUP($A37,Revolvers!$C:$C,Revolvers!R:R,0,0)</f>
        <v>0</v>
      </c>
      <c r="P37">
        <f>_xlfn.XLOOKUP($A37,Revolvers!$C:$C,Revolvers!S:S,0,0)</f>
        <v>0</v>
      </c>
      <c r="Q37">
        <f>_xlfn.XLOOKUP($A37,Revolvers!$C:$C,Revolvers!T:T,0,0)</f>
        <v>0</v>
      </c>
      <c r="R37">
        <f>_xlfn.XLOOKUP($A37,Rifles!C:C,Rifles!H:H,0,0)</f>
        <v>3</v>
      </c>
      <c r="S37">
        <f>_xlfn.XLOOKUP($A37,Shotguns!C:C,Shotguns!H:H,0,0)</f>
        <v>1</v>
      </c>
      <c r="T37">
        <f t="shared" si="0"/>
        <v>5</v>
      </c>
    </row>
    <row r="38" spans="1:20">
      <c r="A38">
        <f>Rifles!C38</f>
        <v>16306411</v>
      </c>
      <c r="B38" t="str">
        <f>_xlfn.XLOOKUP($A38, Rifles!$C$2:$C$416,Rifles!$D$2:$D$416,"N/A",0)</f>
        <v>SCB ENTERPRISES LLC</v>
      </c>
      <c r="C38" s="3" t="str">
        <f>_xlfn.XLOOKUP($A38, Rifles!$C$2:$C$416,Rifles!F$2:F$416,"N/A",0)</f>
        <v>HUNTSVILLE</v>
      </c>
      <c r="D38" s="3" t="str">
        <f>_xlfn.XLOOKUP($A38, Rifles!$C$2:$C$416,Rifles!G$2:G$416,"N/A",0)</f>
        <v>AL</v>
      </c>
      <c r="E38">
        <f>_xlfn.XLOOKUP($A38,Pistols!$C:$C,Pistols!H:H,0,0)</f>
        <v>0</v>
      </c>
      <c r="F38">
        <f>_xlfn.XLOOKUP($A38,Pistols!$C:$C,Pistols!I:I,0,0)</f>
        <v>0</v>
      </c>
      <c r="G38">
        <f>_xlfn.XLOOKUP($A38,Pistols!$C:$C,Pistols!J:J,0,0)</f>
        <v>0</v>
      </c>
      <c r="H38">
        <f>_xlfn.XLOOKUP($A38,Pistols!$C:$C,Pistols!K:K,0,0)</f>
        <v>0</v>
      </c>
      <c r="I38">
        <f>_xlfn.XLOOKUP($A38,Pistols!$C:$C,Pistols!L:L,0,0)</f>
        <v>0</v>
      </c>
      <c r="J38">
        <f>_xlfn.XLOOKUP($A38,Pistols!$C:$C,Pistols!M:M,0,0)</f>
        <v>0</v>
      </c>
      <c r="K38">
        <f>_xlfn.XLOOKUP($A38,Pistols!$C:$C,Pistols!N:N,0,0)</f>
        <v>0</v>
      </c>
      <c r="L38">
        <f>_xlfn.XLOOKUP($A38,Revolvers!$C:$C,Revolvers!O:O,0,0)</f>
        <v>0</v>
      </c>
      <c r="M38">
        <f>_xlfn.XLOOKUP($A38,Revolvers!$C:$C,Revolvers!P:P,0,0)</f>
        <v>0</v>
      </c>
      <c r="N38">
        <f>_xlfn.XLOOKUP($A38,Revolvers!$C:$C,Revolvers!Q:Q,0,0)</f>
        <v>0</v>
      </c>
      <c r="O38">
        <f>_xlfn.XLOOKUP($A38,Revolvers!$C:$C,Revolvers!R:R,0,0)</f>
        <v>0</v>
      </c>
      <c r="P38">
        <f>_xlfn.XLOOKUP($A38,Revolvers!$C:$C,Revolvers!S:S,0,0)</f>
        <v>0</v>
      </c>
      <c r="Q38">
        <f>_xlfn.XLOOKUP($A38,Revolvers!$C:$C,Revolvers!T:T,0,0)</f>
        <v>0</v>
      </c>
      <c r="R38">
        <f>_xlfn.XLOOKUP($A38,Rifles!C:C,Rifles!H:H,0,0)</f>
        <v>1847</v>
      </c>
      <c r="S38">
        <f>_xlfn.XLOOKUP($A38,Shotguns!C:C,Shotguns!H:H,0,0)</f>
        <v>0</v>
      </c>
      <c r="T38">
        <f t="shared" si="0"/>
        <v>1847</v>
      </c>
    </row>
    <row r="39" spans="1:20">
      <c r="A39">
        <f>Rifles!C39</f>
        <v>16303984</v>
      </c>
      <c r="B39" t="str">
        <f>_xlfn.XLOOKUP($A39, Rifles!$C$2:$C$416,Rifles!$D$2:$D$416,"N/A",0)</f>
        <v>STEYR ARMS, INC.</v>
      </c>
      <c r="C39" s="3" t="str">
        <f>_xlfn.XLOOKUP($A39, Rifles!$C$2:$C$416,Rifles!F$2:F$416,"N/A",0)</f>
        <v>ELKMONT</v>
      </c>
      <c r="D39" s="3" t="str">
        <f>_xlfn.XLOOKUP($A39, Rifles!$C$2:$C$416,Rifles!G$2:G$416,"N/A",0)</f>
        <v>AL</v>
      </c>
      <c r="E39">
        <f>_xlfn.XLOOKUP($A39,Pistols!$C:$C,Pistols!H:H,0,0)</f>
        <v>0</v>
      </c>
      <c r="F39">
        <f>_xlfn.XLOOKUP($A39,Pistols!$C:$C,Pistols!I:I,0,0)</f>
        <v>0</v>
      </c>
      <c r="G39">
        <f>_xlfn.XLOOKUP($A39,Pistols!$C:$C,Pistols!J:J,0,0)</f>
        <v>0</v>
      </c>
      <c r="H39">
        <f>_xlfn.XLOOKUP($A39,Pistols!$C:$C,Pistols!K:K,0,0)</f>
        <v>0</v>
      </c>
      <c r="I39">
        <f>_xlfn.XLOOKUP($A39,Pistols!$C:$C,Pistols!L:L,0,0)</f>
        <v>0</v>
      </c>
      <c r="J39">
        <f>_xlfn.XLOOKUP($A39,Pistols!$C:$C,Pistols!M:M,0,0)</f>
        <v>0</v>
      </c>
      <c r="K39">
        <f>_xlfn.XLOOKUP($A39,Pistols!$C:$C,Pistols!N:N,0,0)</f>
        <v>0</v>
      </c>
      <c r="L39">
        <f>_xlfn.XLOOKUP($A39,Revolvers!$C:$C,Revolvers!O:O,0,0)</f>
        <v>0</v>
      </c>
      <c r="M39">
        <f>_xlfn.XLOOKUP($A39,Revolvers!$C:$C,Revolvers!P:P,0,0)</f>
        <v>0</v>
      </c>
      <c r="N39">
        <f>_xlfn.XLOOKUP($A39,Revolvers!$C:$C,Revolvers!Q:Q,0,0)</f>
        <v>0</v>
      </c>
      <c r="O39">
        <f>_xlfn.XLOOKUP($A39,Revolvers!$C:$C,Revolvers!R:R,0,0)</f>
        <v>0</v>
      </c>
      <c r="P39">
        <f>_xlfn.XLOOKUP($A39,Revolvers!$C:$C,Revolvers!S:S,0,0)</f>
        <v>0</v>
      </c>
      <c r="Q39">
        <f>_xlfn.XLOOKUP($A39,Revolvers!$C:$C,Revolvers!T:T,0,0)</f>
        <v>0</v>
      </c>
      <c r="R39">
        <f>_xlfn.XLOOKUP($A39,Rifles!C:C,Rifles!H:H,0,0)</f>
        <v>7</v>
      </c>
      <c r="S39">
        <f>_xlfn.XLOOKUP($A39,Shotguns!C:C,Shotguns!H:H,0,0)</f>
        <v>0</v>
      </c>
      <c r="T39">
        <f t="shared" si="0"/>
        <v>7</v>
      </c>
    </row>
    <row r="40" spans="1:20">
      <c r="A40">
        <f>Rifles!C40</f>
        <v>16307788</v>
      </c>
      <c r="B40" t="str">
        <f>_xlfn.XLOOKUP($A40, Rifles!$C$2:$C$416,Rifles!$D$2:$D$416,"N/A",0)</f>
        <v>THE ARMORY GUNS AND AMMO LLC</v>
      </c>
      <c r="C40" s="3" t="str">
        <f>_xlfn.XLOOKUP($A40, Rifles!$C$2:$C$416,Rifles!F$2:F$416,"N/A",0)</f>
        <v>MOULTON</v>
      </c>
      <c r="D40" s="3" t="str">
        <f>_xlfn.XLOOKUP($A40, Rifles!$C$2:$C$416,Rifles!G$2:G$416,"N/A",0)</f>
        <v>AL</v>
      </c>
      <c r="E40">
        <f>_xlfn.XLOOKUP($A40,Pistols!$C:$C,Pistols!H:H,0,0)</f>
        <v>0</v>
      </c>
      <c r="F40">
        <f>_xlfn.XLOOKUP($A40,Pistols!$C:$C,Pistols!I:I,0,0)</f>
        <v>4</v>
      </c>
      <c r="G40">
        <f>_xlfn.XLOOKUP($A40,Pistols!$C:$C,Pistols!J:J,0,0)</f>
        <v>0</v>
      </c>
      <c r="H40">
        <f>_xlfn.XLOOKUP($A40,Pistols!$C:$C,Pistols!K:K,0,0)</f>
        <v>0</v>
      </c>
      <c r="I40">
        <f>_xlfn.XLOOKUP($A40,Pistols!$C:$C,Pistols!L:L,0,0)</f>
        <v>0</v>
      </c>
      <c r="J40">
        <f>_xlfn.XLOOKUP($A40,Pistols!$C:$C,Pistols!M:M,0,0)</f>
        <v>0</v>
      </c>
      <c r="K40">
        <f>_xlfn.XLOOKUP($A40,Pistols!$C:$C,Pistols!N:N,0,0)</f>
        <v>4</v>
      </c>
      <c r="L40">
        <f>_xlfn.XLOOKUP($A40,Revolvers!$C:$C,Revolvers!O:O,0,0)</f>
        <v>0</v>
      </c>
      <c r="M40">
        <f>_xlfn.XLOOKUP($A40,Revolvers!$C:$C,Revolvers!P:P,0,0)</f>
        <v>0</v>
      </c>
      <c r="N40">
        <f>_xlfn.XLOOKUP($A40,Revolvers!$C:$C,Revolvers!Q:Q,0,0)</f>
        <v>0</v>
      </c>
      <c r="O40">
        <f>_xlfn.XLOOKUP($A40,Revolvers!$C:$C,Revolvers!R:R,0,0)</f>
        <v>0</v>
      </c>
      <c r="P40">
        <f>_xlfn.XLOOKUP($A40,Revolvers!$C:$C,Revolvers!S:S,0,0)</f>
        <v>0</v>
      </c>
      <c r="Q40">
        <f>_xlfn.XLOOKUP($A40,Revolvers!$C:$C,Revolvers!T:T,0,0)</f>
        <v>0</v>
      </c>
      <c r="R40">
        <f>_xlfn.XLOOKUP($A40,Rifles!C:C,Rifles!H:H,0,0)</f>
        <v>2</v>
      </c>
      <c r="S40">
        <f>_xlfn.XLOOKUP($A40,Shotguns!C:C,Shotguns!H:H,0,0)</f>
        <v>0</v>
      </c>
      <c r="T40">
        <f t="shared" si="0"/>
        <v>6</v>
      </c>
    </row>
    <row r="41" spans="1:20">
      <c r="A41">
        <f>Rifles!C41</f>
        <v>16306842</v>
      </c>
      <c r="B41" t="str">
        <f>_xlfn.XLOOKUP($A41, Rifles!$C$2:$C$416,Rifles!$D$2:$D$416,"N/A",0)</f>
        <v>TOMBIGBEE PRECISION LLC</v>
      </c>
      <c r="C41" s="3" t="str">
        <f>_xlfn.XLOOKUP($A41, Rifles!$C$2:$C$416,Rifles!F$2:F$416,"N/A",0)</f>
        <v>BESSEMER</v>
      </c>
      <c r="D41" s="3" t="str">
        <f>_xlfn.XLOOKUP($A41, Rifles!$C$2:$C$416,Rifles!G$2:G$416,"N/A",0)</f>
        <v>AL</v>
      </c>
      <c r="E41">
        <f>_xlfn.XLOOKUP($A41,Pistols!$C:$C,Pistols!H:H,0,0)</f>
        <v>0</v>
      </c>
      <c r="F41">
        <f>_xlfn.XLOOKUP($A41,Pistols!$C:$C,Pistols!I:I,0,0)</f>
        <v>0</v>
      </c>
      <c r="G41">
        <f>_xlfn.XLOOKUP($A41,Pistols!$C:$C,Pistols!J:J,0,0)</f>
        <v>0</v>
      </c>
      <c r="H41">
        <f>_xlfn.XLOOKUP($A41,Pistols!$C:$C,Pistols!K:K,0,0)</f>
        <v>0</v>
      </c>
      <c r="I41">
        <f>_xlfn.XLOOKUP($A41,Pistols!$C:$C,Pistols!L:L,0,0)</f>
        <v>0</v>
      </c>
      <c r="J41">
        <f>_xlfn.XLOOKUP($A41,Pistols!$C:$C,Pistols!M:M,0,0)</f>
        <v>0</v>
      </c>
      <c r="K41">
        <f>_xlfn.XLOOKUP($A41,Pistols!$C:$C,Pistols!N:N,0,0)</f>
        <v>0</v>
      </c>
      <c r="L41">
        <f>_xlfn.XLOOKUP($A41,Revolvers!$C:$C,Revolvers!O:O,0,0)</f>
        <v>0</v>
      </c>
      <c r="M41">
        <f>_xlfn.XLOOKUP($A41,Revolvers!$C:$C,Revolvers!P:P,0,0)</f>
        <v>0</v>
      </c>
      <c r="N41">
        <f>_xlfn.XLOOKUP($A41,Revolvers!$C:$C,Revolvers!Q:Q,0,0)</f>
        <v>0</v>
      </c>
      <c r="O41">
        <f>_xlfn.XLOOKUP($A41,Revolvers!$C:$C,Revolvers!R:R,0,0)</f>
        <v>0</v>
      </c>
      <c r="P41">
        <f>_xlfn.XLOOKUP($A41,Revolvers!$C:$C,Revolvers!S:S,0,0)</f>
        <v>0</v>
      </c>
      <c r="Q41">
        <f>_xlfn.XLOOKUP($A41,Revolvers!$C:$C,Revolvers!T:T,0,0)</f>
        <v>0</v>
      </c>
      <c r="R41">
        <f>_xlfn.XLOOKUP($A41,Rifles!C:C,Rifles!H:H,0,0)</f>
        <v>1380</v>
      </c>
      <c r="S41">
        <f>_xlfn.XLOOKUP($A41,Shotguns!C:C,Shotguns!H:H,0,0)</f>
        <v>0</v>
      </c>
      <c r="T41">
        <f t="shared" si="0"/>
        <v>1380</v>
      </c>
    </row>
    <row r="42" spans="1:20">
      <c r="A42">
        <f>Rifles!C42</f>
        <v>16307513</v>
      </c>
      <c r="B42" t="str">
        <f>_xlfn.XLOOKUP($A42, Rifles!$C$2:$C$416,Rifles!$D$2:$D$416,"N/A",0)</f>
        <v>TOWNSEND, MICHAEL</v>
      </c>
      <c r="C42" s="3" t="str">
        <f>_xlfn.XLOOKUP($A42, Rifles!$C$2:$C$416,Rifles!F$2:F$416,"N/A",0)</f>
        <v>PELHAM</v>
      </c>
      <c r="D42" s="3" t="str">
        <f>_xlfn.XLOOKUP($A42, Rifles!$C$2:$C$416,Rifles!G$2:G$416,"N/A",0)</f>
        <v>AL</v>
      </c>
      <c r="E42">
        <f>_xlfn.XLOOKUP($A42,Pistols!$C:$C,Pistols!H:H,0,0)</f>
        <v>0</v>
      </c>
      <c r="F42">
        <f>_xlfn.XLOOKUP($A42,Pistols!$C:$C,Pistols!I:I,0,0)</f>
        <v>0</v>
      </c>
      <c r="G42">
        <f>_xlfn.XLOOKUP($A42,Pistols!$C:$C,Pistols!J:J,0,0)</f>
        <v>0</v>
      </c>
      <c r="H42">
        <f>_xlfn.XLOOKUP($A42,Pistols!$C:$C,Pistols!K:K,0,0)</f>
        <v>0</v>
      </c>
      <c r="I42">
        <f>_xlfn.XLOOKUP($A42,Pistols!$C:$C,Pistols!L:L,0,0)</f>
        <v>0</v>
      </c>
      <c r="J42">
        <f>_xlfn.XLOOKUP($A42,Pistols!$C:$C,Pistols!M:M,0,0)</f>
        <v>0</v>
      </c>
      <c r="K42">
        <f>_xlfn.XLOOKUP($A42,Pistols!$C:$C,Pistols!N:N,0,0)</f>
        <v>0</v>
      </c>
      <c r="L42">
        <f>_xlfn.XLOOKUP($A42,Revolvers!$C:$C,Revolvers!O:O,0,0)</f>
        <v>0</v>
      </c>
      <c r="M42">
        <f>_xlfn.XLOOKUP($A42,Revolvers!$C:$C,Revolvers!P:P,0,0)</f>
        <v>0</v>
      </c>
      <c r="N42">
        <f>_xlfn.XLOOKUP($A42,Revolvers!$C:$C,Revolvers!Q:Q,0,0)</f>
        <v>0</v>
      </c>
      <c r="O42">
        <f>_xlfn.XLOOKUP($A42,Revolvers!$C:$C,Revolvers!R:R,0,0)</f>
        <v>0</v>
      </c>
      <c r="P42">
        <f>_xlfn.XLOOKUP($A42,Revolvers!$C:$C,Revolvers!S:S,0,0)</f>
        <v>0</v>
      </c>
      <c r="Q42">
        <f>_xlfn.XLOOKUP($A42,Revolvers!$C:$C,Revolvers!T:T,0,0)</f>
        <v>0</v>
      </c>
      <c r="R42">
        <f>_xlfn.XLOOKUP($A42,Rifles!C:C,Rifles!H:H,0,0)</f>
        <v>6</v>
      </c>
      <c r="S42">
        <f>_xlfn.XLOOKUP($A42,Shotguns!C:C,Shotguns!H:H,0,0)</f>
        <v>0</v>
      </c>
      <c r="T42">
        <f t="shared" si="0"/>
        <v>6</v>
      </c>
    </row>
    <row r="43" spans="1:20">
      <c r="A43">
        <f>Rifles!C43</f>
        <v>57105524</v>
      </c>
      <c r="B43" t="str">
        <f>_xlfn.XLOOKUP($A43, Rifles!$C$2:$C$416,Rifles!$D$2:$D$416,"N/A",0)</f>
        <v>4 B PRECISION RIFLES LLC</v>
      </c>
      <c r="C43" s="3" t="str">
        <f>_xlfn.XLOOKUP($A43, Rifles!$C$2:$C$416,Rifles!F$2:F$416,"N/A",0)</f>
        <v>GROVE HILL</v>
      </c>
      <c r="D43" s="3" t="str">
        <f>_xlfn.XLOOKUP($A43, Rifles!$C$2:$C$416,Rifles!G$2:G$416,"N/A",0)</f>
        <v>AL</v>
      </c>
      <c r="E43">
        <f>_xlfn.XLOOKUP($A43,Pistols!$C:$C,Pistols!H:H,0,0)</f>
        <v>0</v>
      </c>
      <c r="F43">
        <f>_xlfn.XLOOKUP($A43,Pistols!$C:$C,Pistols!I:I,0,0)</f>
        <v>0</v>
      </c>
      <c r="G43">
        <f>_xlfn.XLOOKUP($A43,Pistols!$C:$C,Pistols!J:J,0,0)</f>
        <v>0</v>
      </c>
      <c r="H43">
        <f>_xlfn.XLOOKUP($A43,Pistols!$C:$C,Pistols!K:K,0,0)</f>
        <v>0</v>
      </c>
      <c r="I43">
        <f>_xlfn.XLOOKUP($A43,Pistols!$C:$C,Pistols!L:L,0,0)</f>
        <v>0</v>
      </c>
      <c r="J43">
        <f>_xlfn.XLOOKUP($A43,Pistols!$C:$C,Pistols!M:M,0,0)</f>
        <v>0</v>
      </c>
      <c r="K43">
        <f>_xlfn.XLOOKUP($A43,Pistols!$C:$C,Pistols!N:N,0,0)</f>
        <v>0</v>
      </c>
      <c r="L43">
        <f>_xlfn.XLOOKUP($A43,Revolvers!$C:$C,Revolvers!O:O,0,0)</f>
        <v>0</v>
      </c>
      <c r="M43">
        <f>_xlfn.XLOOKUP($A43,Revolvers!$C:$C,Revolvers!P:P,0,0)</f>
        <v>0</v>
      </c>
      <c r="N43">
        <f>_xlfn.XLOOKUP($A43,Revolvers!$C:$C,Revolvers!Q:Q,0,0)</f>
        <v>0</v>
      </c>
      <c r="O43">
        <f>_xlfn.XLOOKUP($A43,Revolvers!$C:$C,Revolvers!R:R,0,0)</f>
        <v>0</v>
      </c>
      <c r="P43">
        <f>_xlfn.XLOOKUP($A43,Revolvers!$C:$C,Revolvers!S:S,0,0)</f>
        <v>0</v>
      </c>
      <c r="Q43">
        <f>_xlfn.XLOOKUP($A43,Revolvers!$C:$C,Revolvers!T:T,0,0)</f>
        <v>0</v>
      </c>
      <c r="R43">
        <f>_xlfn.XLOOKUP($A43,Rifles!C:C,Rifles!H:H,0,0)</f>
        <v>5</v>
      </c>
      <c r="S43">
        <f>_xlfn.XLOOKUP($A43,Shotguns!C:C,Shotguns!H:H,0,0)</f>
        <v>0</v>
      </c>
      <c r="T43">
        <f t="shared" si="0"/>
        <v>5</v>
      </c>
    </row>
    <row r="44" spans="1:20">
      <c r="A44">
        <f>Rifles!C44</f>
        <v>57105827</v>
      </c>
      <c r="B44" t="str">
        <f>_xlfn.XLOOKUP($A44, Rifles!$C$2:$C$416,Rifles!$D$2:$D$416,"N/A",0)</f>
        <v>A&amp;K SOUTHERN SHOT LLC</v>
      </c>
      <c r="C44" s="3" t="str">
        <f>_xlfn.XLOOKUP($A44, Rifles!$C$2:$C$416,Rifles!F$2:F$416,"N/A",0)</f>
        <v>TUSCALOOSA</v>
      </c>
      <c r="D44" s="3" t="str">
        <f>_xlfn.XLOOKUP($A44, Rifles!$C$2:$C$416,Rifles!G$2:G$416,"N/A",0)</f>
        <v>AL</v>
      </c>
      <c r="E44">
        <f>_xlfn.XLOOKUP($A44,Pistols!$C:$C,Pistols!H:H,0,0)</f>
        <v>0</v>
      </c>
      <c r="F44">
        <f>_xlfn.XLOOKUP($A44,Pistols!$C:$C,Pistols!I:I,0,0)</f>
        <v>0</v>
      </c>
      <c r="G44">
        <f>_xlfn.XLOOKUP($A44,Pistols!$C:$C,Pistols!J:J,0,0)</f>
        <v>0</v>
      </c>
      <c r="H44">
        <f>_xlfn.XLOOKUP($A44,Pistols!$C:$C,Pistols!K:K,0,0)</f>
        <v>0</v>
      </c>
      <c r="I44">
        <f>_xlfn.XLOOKUP($A44,Pistols!$C:$C,Pistols!L:L,0,0)</f>
        <v>0</v>
      </c>
      <c r="J44">
        <f>_xlfn.XLOOKUP($A44,Pistols!$C:$C,Pistols!M:M,0,0)</f>
        <v>0</v>
      </c>
      <c r="K44">
        <f>_xlfn.XLOOKUP($A44,Pistols!$C:$C,Pistols!N:N,0,0)</f>
        <v>0</v>
      </c>
      <c r="L44">
        <f>_xlfn.XLOOKUP($A44,Revolvers!$C:$C,Revolvers!O:O,0,0)</f>
        <v>0</v>
      </c>
      <c r="M44">
        <f>_xlfn.XLOOKUP($A44,Revolvers!$C:$C,Revolvers!P:P,0,0)</f>
        <v>0</v>
      </c>
      <c r="N44">
        <f>_xlfn.XLOOKUP($A44,Revolvers!$C:$C,Revolvers!Q:Q,0,0)</f>
        <v>0</v>
      </c>
      <c r="O44">
        <f>_xlfn.XLOOKUP($A44,Revolvers!$C:$C,Revolvers!R:R,0,0)</f>
        <v>0</v>
      </c>
      <c r="P44">
        <f>_xlfn.XLOOKUP($A44,Revolvers!$C:$C,Revolvers!S:S,0,0)</f>
        <v>0</v>
      </c>
      <c r="Q44">
        <f>_xlfn.XLOOKUP($A44,Revolvers!$C:$C,Revolvers!T:T,0,0)</f>
        <v>0</v>
      </c>
      <c r="R44">
        <f>_xlfn.XLOOKUP($A44,Rifles!C:C,Rifles!H:H,0,0)</f>
        <v>3</v>
      </c>
      <c r="S44">
        <f>_xlfn.XLOOKUP($A44,Shotguns!C:C,Shotguns!H:H,0,0)</f>
        <v>0</v>
      </c>
      <c r="T44">
        <f t="shared" si="0"/>
        <v>3</v>
      </c>
    </row>
    <row r="45" spans="1:20">
      <c r="A45">
        <f>Rifles!C45</f>
        <v>57105198</v>
      </c>
      <c r="B45" t="str">
        <f>_xlfn.XLOOKUP($A45, Rifles!$C$2:$C$416,Rifles!$D$2:$D$416,"N/A",0)</f>
        <v>AKWORX INCORPORATED</v>
      </c>
      <c r="C45" s="3" t="str">
        <f>_xlfn.XLOOKUP($A45, Rifles!$C$2:$C$416,Rifles!F$2:F$416,"N/A",0)</f>
        <v>HUMNOKE</v>
      </c>
      <c r="D45" s="3" t="str">
        <f>_xlfn.XLOOKUP($A45, Rifles!$C$2:$C$416,Rifles!G$2:G$416,"N/A",0)</f>
        <v>AR</v>
      </c>
      <c r="E45">
        <f>_xlfn.XLOOKUP($A45,Pistols!$C:$C,Pistols!H:H,0,0)</f>
        <v>0</v>
      </c>
      <c r="F45">
        <f>_xlfn.XLOOKUP($A45,Pistols!$C:$C,Pistols!I:I,0,0)</f>
        <v>0</v>
      </c>
      <c r="G45">
        <f>_xlfn.XLOOKUP($A45,Pistols!$C:$C,Pistols!J:J,0,0)</f>
        <v>0</v>
      </c>
      <c r="H45">
        <f>_xlfn.XLOOKUP($A45,Pistols!$C:$C,Pistols!K:K,0,0)</f>
        <v>0</v>
      </c>
      <c r="I45">
        <f>_xlfn.XLOOKUP($A45,Pistols!$C:$C,Pistols!L:L,0,0)</f>
        <v>0</v>
      </c>
      <c r="J45">
        <f>_xlfn.XLOOKUP($A45,Pistols!$C:$C,Pistols!M:M,0,0)</f>
        <v>0</v>
      </c>
      <c r="K45">
        <f>_xlfn.XLOOKUP($A45,Pistols!$C:$C,Pistols!N:N,0,0)</f>
        <v>0</v>
      </c>
      <c r="L45">
        <f>_xlfn.XLOOKUP($A45,Revolvers!$C:$C,Revolvers!O:O,0,0)</f>
        <v>0</v>
      </c>
      <c r="M45">
        <f>_xlfn.XLOOKUP($A45,Revolvers!$C:$C,Revolvers!P:P,0,0)</f>
        <v>0</v>
      </c>
      <c r="N45">
        <f>_xlfn.XLOOKUP($A45,Revolvers!$C:$C,Revolvers!Q:Q,0,0)</f>
        <v>0</v>
      </c>
      <c r="O45">
        <f>_xlfn.XLOOKUP($A45,Revolvers!$C:$C,Revolvers!R:R,0,0)</f>
        <v>0</v>
      </c>
      <c r="P45">
        <f>_xlfn.XLOOKUP($A45,Revolvers!$C:$C,Revolvers!S:S,0,0)</f>
        <v>0</v>
      </c>
      <c r="Q45">
        <f>_xlfn.XLOOKUP($A45,Revolvers!$C:$C,Revolvers!T:T,0,0)</f>
        <v>0</v>
      </c>
      <c r="R45">
        <f>_xlfn.XLOOKUP($A45,Rifles!C:C,Rifles!H:H,0,0)</f>
        <v>2</v>
      </c>
      <c r="S45">
        <f>_xlfn.XLOOKUP($A45,Shotguns!C:C,Shotguns!H:H,0,0)</f>
        <v>0</v>
      </c>
      <c r="T45">
        <f t="shared" si="0"/>
        <v>2</v>
      </c>
    </row>
    <row r="46" spans="1:20">
      <c r="A46">
        <f>Rifles!C46</f>
        <v>57102051</v>
      </c>
      <c r="B46" t="str">
        <f>_xlfn.XLOOKUP($A46, Rifles!$C$2:$C$416,Rifles!$D$2:$D$416,"N/A",0)</f>
        <v>BLANKENSHIP, SCOTTY L</v>
      </c>
      <c r="C46" s="3" t="str">
        <f>_xlfn.XLOOKUP($A46, Rifles!$C$2:$C$416,Rifles!F$2:F$416,"N/A",0)</f>
        <v>LONSDALE</v>
      </c>
      <c r="D46" s="3" t="str">
        <f>_xlfn.XLOOKUP($A46, Rifles!$C$2:$C$416,Rifles!G$2:G$416,"N/A",0)</f>
        <v>AR</v>
      </c>
      <c r="E46">
        <f>_xlfn.XLOOKUP($A46,Pistols!$C:$C,Pistols!H:H,0,0)</f>
        <v>4</v>
      </c>
      <c r="F46">
        <f>_xlfn.XLOOKUP($A46,Pistols!$C:$C,Pistols!I:I,0,0)</f>
        <v>0</v>
      </c>
      <c r="G46">
        <f>_xlfn.XLOOKUP($A46,Pistols!$C:$C,Pistols!J:J,0,0)</f>
        <v>0</v>
      </c>
      <c r="H46">
        <f>_xlfn.XLOOKUP($A46,Pistols!$C:$C,Pistols!K:K,0,0)</f>
        <v>0</v>
      </c>
      <c r="I46">
        <f>_xlfn.XLOOKUP($A46,Pistols!$C:$C,Pistols!L:L,0,0)</f>
        <v>0</v>
      </c>
      <c r="J46">
        <f>_xlfn.XLOOKUP($A46,Pistols!$C:$C,Pistols!M:M,0,0)</f>
        <v>0</v>
      </c>
      <c r="K46">
        <f>_xlfn.XLOOKUP($A46,Pistols!$C:$C,Pistols!N:N,0,0)</f>
        <v>4</v>
      </c>
      <c r="L46">
        <f>_xlfn.XLOOKUP($A46,Revolvers!$C:$C,Revolvers!O:O,0,0)</f>
        <v>0</v>
      </c>
      <c r="M46">
        <f>_xlfn.XLOOKUP($A46,Revolvers!$C:$C,Revolvers!P:P,0,0)</f>
        <v>0</v>
      </c>
      <c r="N46">
        <f>_xlfn.XLOOKUP($A46,Revolvers!$C:$C,Revolvers!Q:Q,0,0)</f>
        <v>0</v>
      </c>
      <c r="O46">
        <f>_xlfn.XLOOKUP($A46,Revolvers!$C:$C,Revolvers!R:R,0,0)</f>
        <v>0</v>
      </c>
      <c r="P46">
        <f>_xlfn.XLOOKUP($A46,Revolvers!$C:$C,Revolvers!S:S,0,0)</f>
        <v>0</v>
      </c>
      <c r="Q46">
        <f>_xlfn.XLOOKUP($A46,Revolvers!$C:$C,Revolvers!T:T,0,0)</f>
        <v>0</v>
      </c>
      <c r="R46">
        <f>_xlfn.XLOOKUP($A46,Rifles!C:C,Rifles!H:H,0,0)</f>
        <v>3</v>
      </c>
      <c r="S46">
        <f>_xlfn.XLOOKUP($A46,Shotguns!C:C,Shotguns!H:H,0,0)</f>
        <v>0</v>
      </c>
      <c r="T46">
        <f t="shared" si="0"/>
        <v>7</v>
      </c>
    </row>
    <row r="47" spans="1:20">
      <c r="A47">
        <f>Rifles!C47</f>
        <v>57105448</v>
      </c>
      <c r="B47" t="str">
        <f>_xlfn.XLOOKUP($A47, Rifles!$C$2:$C$416,Rifles!$D$2:$D$416,"N/A",0)</f>
        <v>BOHANNON, BRET AND GILLEY, MARVIN</v>
      </c>
      <c r="C47" s="3" t="str">
        <f>_xlfn.XLOOKUP($A47, Rifles!$C$2:$C$416,Rifles!F$2:F$416,"N/A",0)</f>
        <v>GASSVILLE</v>
      </c>
      <c r="D47" s="3" t="str">
        <f>_xlfn.XLOOKUP($A47, Rifles!$C$2:$C$416,Rifles!G$2:G$416,"N/A",0)</f>
        <v>AR</v>
      </c>
      <c r="E47">
        <f>_xlfn.XLOOKUP($A47,Pistols!$C:$C,Pistols!H:H,0,0)</f>
        <v>0</v>
      </c>
      <c r="F47">
        <f>_xlfn.XLOOKUP($A47,Pistols!$C:$C,Pistols!I:I,0,0)</f>
        <v>0</v>
      </c>
      <c r="G47">
        <f>_xlfn.XLOOKUP($A47,Pistols!$C:$C,Pistols!J:J,0,0)</f>
        <v>0</v>
      </c>
      <c r="H47">
        <f>_xlfn.XLOOKUP($A47,Pistols!$C:$C,Pistols!K:K,0,0)</f>
        <v>0</v>
      </c>
      <c r="I47">
        <f>_xlfn.XLOOKUP($A47,Pistols!$C:$C,Pistols!L:L,0,0)</f>
        <v>1</v>
      </c>
      <c r="J47">
        <f>_xlfn.XLOOKUP($A47,Pistols!$C:$C,Pistols!M:M,0,0)</f>
        <v>0</v>
      </c>
      <c r="K47">
        <f>_xlfn.XLOOKUP($A47,Pistols!$C:$C,Pistols!N:N,0,0)</f>
        <v>1</v>
      </c>
      <c r="L47">
        <f>_xlfn.XLOOKUP($A47,Revolvers!$C:$C,Revolvers!O:O,0,0)</f>
        <v>0</v>
      </c>
      <c r="M47">
        <f>_xlfn.XLOOKUP($A47,Revolvers!$C:$C,Revolvers!P:P,0,0)</f>
        <v>0</v>
      </c>
      <c r="N47">
        <f>_xlfn.XLOOKUP($A47,Revolvers!$C:$C,Revolvers!Q:Q,0,0)</f>
        <v>0</v>
      </c>
      <c r="O47">
        <f>_xlfn.XLOOKUP($A47,Revolvers!$C:$C,Revolvers!R:R,0,0)</f>
        <v>0</v>
      </c>
      <c r="P47">
        <f>_xlfn.XLOOKUP($A47,Revolvers!$C:$C,Revolvers!S:S,0,0)</f>
        <v>0</v>
      </c>
      <c r="Q47">
        <f>_xlfn.XLOOKUP($A47,Revolvers!$C:$C,Revolvers!T:T,0,0)</f>
        <v>0</v>
      </c>
      <c r="R47">
        <f>_xlfn.XLOOKUP($A47,Rifles!C:C,Rifles!H:H,0,0)</f>
        <v>2</v>
      </c>
      <c r="S47">
        <f>_xlfn.XLOOKUP($A47,Shotguns!C:C,Shotguns!H:H,0,0)</f>
        <v>0</v>
      </c>
      <c r="T47">
        <f t="shared" si="0"/>
        <v>3</v>
      </c>
    </row>
    <row r="48" spans="1:20">
      <c r="A48">
        <f>Rifles!C48</f>
        <v>57103276</v>
      </c>
      <c r="B48" t="str">
        <f>_xlfn.XLOOKUP($A48, Rifles!$C$2:$C$416,Rifles!$D$2:$D$416,"N/A",0)</f>
        <v>BUCHANAN, DAVID LANCE</v>
      </c>
      <c r="C48" s="3" t="str">
        <f>_xlfn.XLOOKUP($A48, Rifles!$C$2:$C$416,Rifles!F$2:F$416,"N/A",0)</f>
        <v>SILOAM SPRINGS</v>
      </c>
      <c r="D48" s="3" t="str">
        <f>_xlfn.XLOOKUP($A48, Rifles!$C$2:$C$416,Rifles!G$2:G$416,"N/A",0)</f>
        <v>AR</v>
      </c>
      <c r="E48">
        <f>_xlfn.XLOOKUP($A48,Pistols!$C:$C,Pistols!H:H,0,0)</f>
        <v>0</v>
      </c>
      <c r="F48">
        <f>_xlfn.XLOOKUP($A48,Pistols!$C:$C,Pistols!I:I,0,0)</f>
        <v>0</v>
      </c>
      <c r="G48">
        <f>_xlfn.XLOOKUP($A48,Pistols!$C:$C,Pistols!J:J,0,0)</f>
        <v>0</v>
      </c>
      <c r="H48">
        <f>_xlfn.XLOOKUP($A48,Pistols!$C:$C,Pistols!K:K,0,0)</f>
        <v>0</v>
      </c>
      <c r="I48">
        <f>_xlfn.XLOOKUP($A48,Pistols!$C:$C,Pistols!L:L,0,0)</f>
        <v>0</v>
      </c>
      <c r="J48">
        <f>_xlfn.XLOOKUP($A48,Pistols!$C:$C,Pistols!M:M,0,0)</f>
        <v>0</v>
      </c>
      <c r="K48">
        <f>_xlfn.XLOOKUP($A48,Pistols!$C:$C,Pistols!N:N,0,0)</f>
        <v>0</v>
      </c>
      <c r="L48">
        <f>_xlfn.XLOOKUP($A48,Revolvers!$C:$C,Revolvers!O:O,0,0)</f>
        <v>0</v>
      </c>
      <c r="M48">
        <f>_xlfn.XLOOKUP($A48,Revolvers!$C:$C,Revolvers!P:P,0,0)</f>
        <v>0</v>
      </c>
      <c r="N48">
        <f>_xlfn.XLOOKUP($A48,Revolvers!$C:$C,Revolvers!Q:Q,0,0)</f>
        <v>0</v>
      </c>
      <c r="O48">
        <f>_xlfn.XLOOKUP($A48,Revolvers!$C:$C,Revolvers!R:R,0,0)</f>
        <v>0</v>
      </c>
      <c r="P48">
        <f>_xlfn.XLOOKUP($A48,Revolvers!$C:$C,Revolvers!S:S,0,0)</f>
        <v>0</v>
      </c>
      <c r="Q48">
        <f>_xlfn.XLOOKUP($A48,Revolvers!$C:$C,Revolvers!T:T,0,0)</f>
        <v>0</v>
      </c>
      <c r="R48">
        <f>_xlfn.XLOOKUP($A48,Rifles!C:C,Rifles!H:H,0,0)</f>
        <v>5</v>
      </c>
      <c r="S48">
        <f>_xlfn.XLOOKUP($A48,Shotguns!C:C,Shotguns!H:H,0,0)</f>
        <v>0</v>
      </c>
      <c r="T48">
        <f t="shared" si="0"/>
        <v>5</v>
      </c>
    </row>
    <row r="49" spans="1:20">
      <c r="A49">
        <f>Rifles!C49</f>
        <v>57104828</v>
      </c>
      <c r="B49" t="str">
        <f>_xlfn.XLOOKUP($A49, Rifles!$C$2:$C$416,Rifles!$D$2:$D$416,"N/A",0)</f>
        <v>COBB, ROBERT ALLEN</v>
      </c>
      <c r="C49" s="3" t="str">
        <f>_xlfn.XLOOKUP($A49, Rifles!$C$2:$C$416,Rifles!F$2:F$416,"N/A",0)</f>
        <v>SEARCY</v>
      </c>
      <c r="D49" s="3" t="str">
        <f>_xlfn.XLOOKUP($A49, Rifles!$C$2:$C$416,Rifles!G$2:G$416,"N/A",0)</f>
        <v>AR</v>
      </c>
      <c r="E49">
        <f>_xlfn.XLOOKUP($A49,Pistols!$C:$C,Pistols!H:H,0,0)</f>
        <v>0</v>
      </c>
      <c r="F49">
        <f>_xlfn.XLOOKUP($A49,Pistols!$C:$C,Pistols!I:I,0,0)</f>
        <v>0</v>
      </c>
      <c r="G49">
        <f>_xlfn.XLOOKUP($A49,Pistols!$C:$C,Pistols!J:J,0,0)</f>
        <v>0</v>
      </c>
      <c r="H49">
        <f>_xlfn.XLOOKUP($A49,Pistols!$C:$C,Pistols!K:K,0,0)</f>
        <v>0</v>
      </c>
      <c r="I49">
        <f>_xlfn.XLOOKUP($A49,Pistols!$C:$C,Pistols!L:L,0,0)</f>
        <v>0</v>
      </c>
      <c r="J49">
        <f>_xlfn.XLOOKUP($A49,Pistols!$C:$C,Pistols!M:M,0,0)</f>
        <v>0</v>
      </c>
      <c r="K49">
        <f>_xlfn.XLOOKUP($A49,Pistols!$C:$C,Pistols!N:N,0,0)</f>
        <v>0</v>
      </c>
      <c r="L49">
        <f>_xlfn.XLOOKUP($A49,Revolvers!$C:$C,Revolvers!O:O,0,0)</f>
        <v>0</v>
      </c>
      <c r="M49">
        <f>_xlfn.XLOOKUP($A49,Revolvers!$C:$C,Revolvers!P:P,0,0)</f>
        <v>0</v>
      </c>
      <c r="N49">
        <f>_xlfn.XLOOKUP($A49,Revolvers!$C:$C,Revolvers!Q:Q,0,0)</f>
        <v>0</v>
      </c>
      <c r="O49">
        <f>_xlfn.XLOOKUP($A49,Revolvers!$C:$C,Revolvers!R:R,0,0)</f>
        <v>0</v>
      </c>
      <c r="P49">
        <f>_xlfn.XLOOKUP($A49,Revolvers!$C:$C,Revolvers!S:S,0,0)</f>
        <v>0</v>
      </c>
      <c r="Q49">
        <f>_xlfn.XLOOKUP($A49,Revolvers!$C:$C,Revolvers!T:T,0,0)</f>
        <v>0</v>
      </c>
      <c r="R49">
        <f>_xlfn.XLOOKUP($A49,Rifles!C:C,Rifles!H:H,0,0)</f>
        <v>1</v>
      </c>
      <c r="S49">
        <f>_xlfn.XLOOKUP($A49,Shotguns!C:C,Shotguns!H:H,0,0)</f>
        <v>0</v>
      </c>
      <c r="T49">
        <f t="shared" si="0"/>
        <v>1</v>
      </c>
    </row>
    <row r="50" spans="1:20">
      <c r="A50">
        <f>Rifles!C50</f>
        <v>57103826</v>
      </c>
      <c r="B50" t="str">
        <f>_xlfn.XLOOKUP($A50, Rifles!$C$2:$C$416,Rifles!$D$2:$D$416,"N/A",0)</f>
        <v>CRUCIBLE ARMAMENT LLC</v>
      </c>
      <c r="C50" s="3" t="str">
        <f>_xlfn.XLOOKUP($A50, Rifles!$C$2:$C$416,Rifles!F$2:F$416,"N/A",0)</f>
        <v>MOUNTAIN VIEW</v>
      </c>
      <c r="D50" s="3" t="str">
        <f>_xlfn.XLOOKUP($A50, Rifles!$C$2:$C$416,Rifles!G$2:G$416,"N/A",0)</f>
        <v>AR</v>
      </c>
      <c r="E50">
        <f>_xlfn.XLOOKUP($A50,Pistols!$C:$C,Pistols!H:H,0,0)</f>
        <v>0</v>
      </c>
      <c r="F50">
        <f>_xlfn.XLOOKUP($A50,Pistols!$C:$C,Pistols!I:I,0,0)</f>
        <v>0</v>
      </c>
      <c r="G50">
        <f>_xlfn.XLOOKUP($A50,Pistols!$C:$C,Pistols!J:J,0,0)</f>
        <v>0</v>
      </c>
      <c r="H50">
        <f>_xlfn.XLOOKUP($A50,Pistols!$C:$C,Pistols!K:K,0,0)</f>
        <v>0</v>
      </c>
      <c r="I50">
        <f>_xlfn.XLOOKUP($A50,Pistols!$C:$C,Pistols!L:L,0,0)</f>
        <v>0</v>
      </c>
      <c r="J50">
        <f>_xlfn.XLOOKUP($A50,Pistols!$C:$C,Pistols!M:M,0,0)</f>
        <v>0</v>
      </c>
      <c r="K50">
        <f>_xlfn.XLOOKUP($A50,Pistols!$C:$C,Pistols!N:N,0,0)</f>
        <v>0</v>
      </c>
      <c r="L50">
        <f>_xlfn.XLOOKUP($A50,Revolvers!$C:$C,Revolvers!O:O,0,0)</f>
        <v>0</v>
      </c>
      <c r="M50">
        <f>_xlfn.XLOOKUP($A50,Revolvers!$C:$C,Revolvers!P:P,0,0)</f>
        <v>0</v>
      </c>
      <c r="N50">
        <f>_xlfn.XLOOKUP($A50,Revolvers!$C:$C,Revolvers!Q:Q,0,0)</f>
        <v>0</v>
      </c>
      <c r="O50">
        <f>_xlfn.XLOOKUP($A50,Revolvers!$C:$C,Revolvers!R:R,0,0)</f>
        <v>0</v>
      </c>
      <c r="P50">
        <f>_xlfn.XLOOKUP($A50,Revolvers!$C:$C,Revolvers!S:S,0,0)</f>
        <v>0</v>
      </c>
      <c r="Q50">
        <f>_xlfn.XLOOKUP($A50,Revolvers!$C:$C,Revolvers!T:T,0,0)</f>
        <v>0</v>
      </c>
      <c r="R50">
        <f>_xlfn.XLOOKUP($A50,Rifles!C:C,Rifles!H:H,0,0)</f>
        <v>1</v>
      </c>
      <c r="S50">
        <f>_xlfn.XLOOKUP($A50,Shotguns!C:C,Shotguns!H:H,0,0)</f>
        <v>0</v>
      </c>
      <c r="T50">
        <f t="shared" si="0"/>
        <v>1</v>
      </c>
    </row>
    <row r="51" spans="1:20">
      <c r="A51">
        <f>Rifles!C51</f>
        <v>57105201</v>
      </c>
      <c r="B51" t="str">
        <f>_xlfn.XLOOKUP($A51, Rifles!$C$2:$C$416,Rifles!$D$2:$D$416,"N/A",0)</f>
        <v>DSKTB GROUP LLC</v>
      </c>
      <c r="C51" s="3" t="str">
        <f>_xlfn.XLOOKUP($A51, Rifles!$C$2:$C$416,Rifles!F$2:F$416,"N/A",0)</f>
        <v>MAGNOLIA</v>
      </c>
      <c r="D51" s="3" t="str">
        <f>_xlfn.XLOOKUP($A51, Rifles!$C$2:$C$416,Rifles!G$2:G$416,"N/A",0)</f>
        <v>AR</v>
      </c>
      <c r="E51">
        <f>_xlfn.XLOOKUP($A51,Pistols!$C:$C,Pistols!H:H,0,0)</f>
        <v>13</v>
      </c>
      <c r="F51">
        <f>_xlfn.XLOOKUP($A51,Pistols!$C:$C,Pistols!I:I,0,0)</f>
        <v>0</v>
      </c>
      <c r="G51">
        <f>_xlfn.XLOOKUP($A51,Pistols!$C:$C,Pistols!J:J,0,0)</f>
        <v>0</v>
      </c>
      <c r="H51">
        <f>_xlfn.XLOOKUP($A51,Pistols!$C:$C,Pistols!K:K,0,0)</f>
        <v>36</v>
      </c>
      <c r="I51">
        <f>_xlfn.XLOOKUP($A51,Pistols!$C:$C,Pistols!L:L,0,0)</f>
        <v>131</v>
      </c>
      <c r="J51">
        <f>_xlfn.XLOOKUP($A51,Pistols!$C:$C,Pistols!M:M,0,0)</f>
        <v>23</v>
      </c>
      <c r="K51">
        <f>_xlfn.XLOOKUP($A51,Pistols!$C:$C,Pistols!N:N,0,0)</f>
        <v>203</v>
      </c>
      <c r="L51">
        <f>_xlfn.XLOOKUP($A51,Revolvers!$C:$C,Revolvers!O:O,0,0)</f>
        <v>0</v>
      </c>
      <c r="M51">
        <f>_xlfn.XLOOKUP($A51,Revolvers!$C:$C,Revolvers!P:P,0,0)</f>
        <v>0</v>
      </c>
      <c r="N51">
        <f>_xlfn.XLOOKUP($A51,Revolvers!$C:$C,Revolvers!Q:Q,0,0)</f>
        <v>0</v>
      </c>
      <c r="O51">
        <f>_xlfn.XLOOKUP($A51,Revolvers!$C:$C,Revolvers!R:R,0,0)</f>
        <v>0</v>
      </c>
      <c r="P51">
        <f>_xlfn.XLOOKUP($A51,Revolvers!$C:$C,Revolvers!S:S,0,0)</f>
        <v>0</v>
      </c>
      <c r="Q51">
        <f>_xlfn.XLOOKUP($A51,Revolvers!$C:$C,Revolvers!T:T,0,0)</f>
        <v>0</v>
      </c>
      <c r="R51">
        <f>_xlfn.XLOOKUP($A51,Rifles!C:C,Rifles!H:H,0,0)</f>
        <v>1</v>
      </c>
      <c r="S51">
        <f>_xlfn.XLOOKUP($A51,Shotguns!C:C,Shotguns!H:H,0,0)</f>
        <v>41</v>
      </c>
      <c r="T51">
        <f t="shared" si="0"/>
        <v>245</v>
      </c>
    </row>
    <row r="52" spans="1:20">
      <c r="A52">
        <f>Rifles!C52</f>
        <v>57104824</v>
      </c>
      <c r="B52" t="str">
        <f>_xlfn.XLOOKUP($A52, Rifles!$C$2:$C$416,Rifles!$D$2:$D$416,"N/A",0)</f>
        <v>EVANS, JIMMY M</v>
      </c>
      <c r="C52" s="3" t="str">
        <f>_xlfn.XLOOKUP($A52, Rifles!$C$2:$C$416,Rifles!F$2:F$416,"N/A",0)</f>
        <v>JONESBORO</v>
      </c>
      <c r="D52" s="3" t="str">
        <f>_xlfn.XLOOKUP($A52, Rifles!$C$2:$C$416,Rifles!G$2:G$416,"N/A",0)</f>
        <v>AR</v>
      </c>
      <c r="E52">
        <f>_xlfn.XLOOKUP($A52,Pistols!$C:$C,Pistols!H:H,0,0)</f>
        <v>0</v>
      </c>
      <c r="F52">
        <f>_xlfn.XLOOKUP($A52,Pistols!$C:$C,Pistols!I:I,0,0)</f>
        <v>0</v>
      </c>
      <c r="G52">
        <f>_xlfn.XLOOKUP($A52,Pistols!$C:$C,Pistols!J:J,0,0)</f>
        <v>0</v>
      </c>
      <c r="H52">
        <f>_xlfn.XLOOKUP($A52,Pistols!$C:$C,Pistols!K:K,0,0)</f>
        <v>0</v>
      </c>
      <c r="I52">
        <f>_xlfn.XLOOKUP($A52,Pistols!$C:$C,Pistols!L:L,0,0)</f>
        <v>0</v>
      </c>
      <c r="J52">
        <f>_xlfn.XLOOKUP($A52,Pistols!$C:$C,Pistols!M:M,0,0)</f>
        <v>0</v>
      </c>
      <c r="K52">
        <f>_xlfn.XLOOKUP($A52,Pistols!$C:$C,Pistols!N:N,0,0)</f>
        <v>0</v>
      </c>
      <c r="L52">
        <f>_xlfn.XLOOKUP($A52,Revolvers!$C:$C,Revolvers!O:O,0,0)</f>
        <v>0</v>
      </c>
      <c r="M52">
        <f>_xlfn.XLOOKUP($A52,Revolvers!$C:$C,Revolvers!P:P,0,0)</f>
        <v>0</v>
      </c>
      <c r="N52">
        <f>_xlfn.XLOOKUP($A52,Revolvers!$C:$C,Revolvers!Q:Q,0,0)</f>
        <v>0</v>
      </c>
      <c r="O52">
        <f>_xlfn.XLOOKUP($A52,Revolvers!$C:$C,Revolvers!R:R,0,0)</f>
        <v>0</v>
      </c>
      <c r="P52">
        <f>_xlfn.XLOOKUP($A52,Revolvers!$C:$C,Revolvers!S:S,0,0)</f>
        <v>0</v>
      </c>
      <c r="Q52">
        <f>_xlfn.XLOOKUP($A52,Revolvers!$C:$C,Revolvers!T:T,0,0)</f>
        <v>0</v>
      </c>
      <c r="R52">
        <f>_xlfn.XLOOKUP($A52,Rifles!C:C,Rifles!H:H,0,0)</f>
        <v>3</v>
      </c>
      <c r="S52">
        <f>_xlfn.XLOOKUP($A52,Shotguns!C:C,Shotguns!H:H,0,0)</f>
        <v>0</v>
      </c>
      <c r="T52">
        <f t="shared" si="0"/>
        <v>3</v>
      </c>
    </row>
    <row r="53" spans="1:20">
      <c r="A53">
        <f>Rifles!C53</f>
        <v>57104512</v>
      </c>
      <c r="B53" t="str">
        <f>_xlfn.XLOOKUP($A53, Rifles!$C$2:$C$416,Rifles!$D$2:$D$416,"N/A",0)</f>
        <v>FEDERAL ARMAMENT LLC</v>
      </c>
      <c r="C53" s="3" t="str">
        <f>_xlfn.XLOOKUP($A53, Rifles!$C$2:$C$416,Rifles!F$2:F$416,"N/A",0)</f>
        <v>BENTONVILLE</v>
      </c>
      <c r="D53" s="3" t="str">
        <f>_xlfn.XLOOKUP($A53, Rifles!$C$2:$C$416,Rifles!G$2:G$416,"N/A",0)</f>
        <v>AR</v>
      </c>
      <c r="E53">
        <f>_xlfn.XLOOKUP($A53,Pistols!$C:$C,Pistols!H:H,0,0)</f>
        <v>0</v>
      </c>
      <c r="F53">
        <f>_xlfn.XLOOKUP($A53,Pistols!$C:$C,Pistols!I:I,0,0)</f>
        <v>630</v>
      </c>
      <c r="G53">
        <f>_xlfn.XLOOKUP($A53,Pistols!$C:$C,Pistols!J:J,0,0)</f>
        <v>646</v>
      </c>
      <c r="H53">
        <f>_xlfn.XLOOKUP($A53,Pistols!$C:$C,Pistols!K:K,0,0)</f>
        <v>0</v>
      </c>
      <c r="I53">
        <f>_xlfn.XLOOKUP($A53,Pistols!$C:$C,Pistols!L:L,0,0)</f>
        <v>0</v>
      </c>
      <c r="J53">
        <f>_xlfn.XLOOKUP($A53,Pistols!$C:$C,Pistols!M:M,0,0)</f>
        <v>0</v>
      </c>
      <c r="K53">
        <f>_xlfn.XLOOKUP($A53,Pistols!$C:$C,Pistols!N:N,0,0)</f>
        <v>1276</v>
      </c>
      <c r="L53">
        <f>_xlfn.XLOOKUP($A53,Revolvers!$C:$C,Revolvers!O:O,0,0)</f>
        <v>0</v>
      </c>
      <c r="M53">
        <f>_xlfn.XLOOKUP($A53,Revolvers!$C:$C,Revolvers!P:P,0,0)</f>
        <v>0</v>
      </c>
      <c r="N53">
        <f>_xlfn.XLOOKUP($A53,Revolvers!$C:$C,Revolvers!Q:Q,0,0)</f>
        <v>0</v>
      </c>
      <c r="O53">
        <f>_xlfn.XLOOKUP($A53,Revolvers!$C:$C,Revolvers!R:R,0,0)</f>
        <v>0</v>
      </c>
      <c r="P53">
        <f>_xlfn.XLOOKUP($A53,Revolvers!$C:$C,Revolvers!S:S,0,0)</f>
        <v>0</v>
      </c>
      <c r="Q53">
        <f>_xlfn.XLOOKUP($A53,Revolvers!$C:$C,Revolvers!T:T,0,0)</f>
        <v>0</v>
      </c>
      <c r="R53">
        <f>_xlfn.XLOOKUP($A53,Rifles!C:C,Rifles!H:H,0,0)</f>
        <v>95</v>
      </c>
      <c r="S53">
        <f>_xlfn.XLOOKUP($A53,Shotguns!C:C,Shotguns!H:H,0,0)</f>
        <v>0</v>
      </c>
      <c r="T53">
        <f t="shared" si="0"/>
        <v>1371</v>
      </c>
    </row>
    <row r="54" spans="1:20">
      <c r="A54">
        <f>Rifles!C54</f>
        <v>57104924</v>
      </c>
      <c r="B54" t="str">
        <f>_xlfn.XLOOKUP($A54, Rifles!$C$2:$C$416,Rifles!$D$2:$D$416,"N/A",0)</f>
        <v>HASKINS, DALE LYNN</v>
      </c>
      <c r="C54" s="3" t="str">
        <f>_xlfn.XLOOKUP($A54, Rifles!$C$2:$C$416,Rifles!F$2:F$416,"N/A",0)</f>
        <v>MOUNTAIN HOME</v>
      </c>
      <c r="D54" s="3" t="str">
        <f>_xlfn.XLOOKUP($A54, Rifles!$C$2:$C$416,Rifles!G$2:G$416,"N/A",0)</f>
        <v>AR</v>
      </c>
      <c r="E54">
        <f>_xlfn.XLOOKUP($A54,Pistols!$C:$C,Pistols!H:H,0,0)</f>
        <v>0</v>
      </c>
      <c r="F54">
        <f>_xlfn.XLOOKUP($A54,Pistols!$C:$C,Pistols!I:I,0,0)</f>
        <v>0</v>
      </c>
      <c r="G54">
        <f>_xlfn.XLOOKUP($A54,Pistols!$C:$C,Pistols!J:J,0,0)</f>
        <v>0</v>
      </c>
      <c r="H54">
        <f>_xlfn.XLOOKUP($A54,Pistols!$C:$C,Pistols!K:K,0,0)</f>
        <v>0</v>
      </c>
      <c r="I54">
        <f>_xlfn.XLOOKUP($A54,Pistols!$C:$C,Pistols!L:L,0,0)</f>
        <v>0</v>
      </c>
      <c r="J54">
        <f>_xlfn.XLOOKUP($A54,Pistols!$C:$C,Pistols!M:M,0,0)</f>
        <v>0</v>
      </c>
      <c r="K54">
        <f>_xlfn.XLOOKUP($A54,Pistols!$C:$C,Pistols!N:N,0,0)</f>
        <v>0</v>
      </c>
      <c r="L54">
        <f>_xlfn.XLOOKUP($A54,Revolvers!$C:$C,Revolvers!O:O,0,0)</f>
        <v>0</v>
      </c>
      <c r="M54">
        <f>_xlfn.XLOOKUP($A54,Revolvers!$C:$C,Revolvers!P:P,0,0)</f>
        <v>0</v>
      </c>
      <c r="N54">
        <f>_xlfn.XLOOKUP($A54,Revolvers!$C:$C,Revolvers!Q:Q,0,0)</f>
        <v>0</v>
      </c>
      <c r="O54">
        <f>_xlfn.XLOOKUP($A54,Revolvers!$C:$C,Revolvers!R:R,0,0)</f>
        <v>0</v>
      </c>
      <c r="P54">
        <f>_xlfn.XLOOKUP($A54,Revolvers!$C:$C,Revolvers!S:S,0,0)</f>
        <v>0</v>
      </c>
      <c r="Q54">
        <f>_xlfn.XLOOKUP($A54,Revolvers!$C:$C,Revolvers!T:T,0,0)</f>
        <v>0</v>
      </c>
      <c r="R54">
        <f>_xlfn.XLOOKUP($A54,Rifles!C:C,Rifles!H:H,0,0)</f>
        <v>10</v>
      </c>
      <c r="S54">
        <f>_xlfn.XLOOKUP($A54,Shotguns!C:C,Shotguns!H:H,0,0)</f>
        <v>0</v>
      </c>
      <c r="T54">
        <f t="shared" si="0"/>
        <v>10</v>
      </c>
    </row>
    <row r="55" spans="1:20">
      <c r="A55">
        <f>Rifles!C55</f>
        <v>57105502</v>
      </c>
      <c r="B55" t="str">
        <f>_xlfn.XLOOKUP($A55, Rifles!$C$2:$C$416,Rifles!$D$2:$D$416,"N/A",0)</f>
        <v>J &amp; J GUNSMITHING AND HYDROGRAPHICS</v>
      </c>
      <c r="C55" s="3" t="str">
        <f>_xlfn.XLOOKUP($A55, Rifles!$C$2:$C$416,Rifles!F$2:F$416,"N/A",0)</f>
        <v>FORT SMITH</v>
      </c>
      <c r="D55" s="3" t="str">
        <f>_xlfn.XLOOKUP($A55, Rifles!$C$2:$C$416,Rifles!G$2:G$416,"N/A",0)</f>
        <v>AR</v>
      </c>
      <c r="E55">
        <f>_xlfn.XLOOKUP($A55,Pistols!$C:$C,Pistols!H:H,0,0)</f>
        <v>0</v>
      </c>
      <c r="F55">
        <f>_xlfn.XLOOKUP($A55,Pistols!$C:$C,Pistols!I:I,0,0)</f>
        <v>0</v>
      </c>
      <c r="G55">
        <f>_xlfn.XLOOKUP($A55,Pistols!$C:$C,Pistols!J:J,0,0)</f>
        <v>0</v>
      </c>
      <c r="H55">
        <f>_xlfn.XLOOKUP($A55,Pistols!$C:$C,Pistols!K:K,0,0)</f>
        <v>0</v>
      </c>
      <c r="I55">
        <f>_xlfn.XLOOKUP($A55,Pistols!$C:$C,Pistols!L:L,0,0)</f>
        <v>2</v>
      </c>
      <c r="J55">
        <f>_xlfn.XLOOKUP($A55,Pistols!$C:$C,Pistols!M:M,0,0)</f>
        <v>0</v>
      </c>
      <c r="K55">
        <f>_xlfn.XLOOKUP($A55,Pistols!$C:$C,Pistols!N:N,0,0)</f>
        <v>2</v>
      </c>
      <c r="L55">
        <f>_xlfn.XLOOKUP($A55,Revolvers!$C:$C,Revolvers!O:O,0,0)</f>
        <v>0</v>
      </c>
      <c r="M55">
        <f>_xlfn.XLOOKUP($A55,Revolvers!$C:$C,Revolvers!P:P,0,0)</f>
        <v>0</v>
      </c>
      <c r="N55">
        <f>_xlfn.XLOOKUP($A55,Revolvers!$C:$C,Revolvers!Q:Q,0,0)</f>
        <v>0</v>
      </c>
      <c r="O55">
        <f>_xlfn.XLOOKUP($A55,Revolvers!$C:$C,Revolvers!R:R,0,0)</f>
        <v>0</v>
      </c>
      <c r="P55">
        <f>_xlfn.XLOOKUP($A55,Revolvers!$C:$C,Revolvers!S:S,0,0)</f>
        <v>0</v>
      </c>
      <c r="Q55">
        <f>_xlfn.XLOOKUP($A55,Revolvers!$C:$C,Revolvers!T:T,0,0)</f>
        <v>0</v>
      </c>
      <c r="R55">
        <f>_xlfn.XLOOKUP($A55,Rifles!C:C,Rifles!H:H,0,0)</f>
        <v>1650</v>
      </c>
      <c r="S55">
        <f>_xlfn.XLOOKUP($A55,Shotguns!C:C,Shotguns!H:H,0,0)</f>
        <v>0</v>
      </c>
      <c r="T55">
        <f t="shared" si="0"/>
        <v>1652</v>
      </c>
    </row>
    <row r="56" spans="1:20">
      <c r="A56">
        <f>Rifles!C56</f>
        <v>57105258</v>
      </c>
      <c r="B56" t="str">
        <f>_xlfn.XLOOKUP($A56, Rifles!$C$2:$C$416,Rifles!$D$2:$D$416,"N/A",0)</f>
        <v>JED'S SPORTING GOODS LLC</v>
      </c>
      <c r="C56" s="3" t="str">
        <f>_xlfn.XLOOKUP($A56, Rifles!$C$2:$C$416,Rifles!F$2:F$416,"N/A",0)</f>
        <v>WALNUT RIDGE</v>
      </c>
      <c r="D56" s="3" t="str">
        <f>_xlfn.XLOOKUP($A56, Rifles!$C$2:$C$416,Rifles!G$2:G$416,"N/A",0)</f>
        <v>AR</v>
      </c>
      <c r="E56">
        <f>_xlfn.XLOOKUP($A56,Pistols!$C:$C,Pistols!H:H,0,0)</f>
        <v>0</v>
      </c>
      <c r="F56">
        <f>_xlfn.XLOOKUP($A56,Pistols!$C:$C,Pistols!I:I,0,0)</f>
        <v>0</v>
      </c>
      <c r="G56">
        <f>_xlfn.XLOOKUP($A56,Pistols!$C:$C,Pistols!J:J,0,0)</f>
        <v>0</v>
      </c>
      <c r="H56">
        <f>_xlfn.XLOOKUP($A56,Pistols!$C:$C,Pistols!K:K,0,0)</f>
        <v>0</v>
      </c>
      <c r="I56">
        <f>_xlfn.XLOOKUP($A56,Pistols!$C:$C,Pistols!L:L,0,0)</f>
        <v>0</v>
      </c>
      <c r="J56">
        <f>_xlfn.XLOOKUP($A56,Pistols!$C:$C,Pistols!M:M,0,0)</f>
        <v>0</v>
      </c>
      <c r="K56">
        <f>_xlfn.XLOOKUP($A56,Pistols!$C:$C,Pistols!N:N,0,0)</f>
        <v>0</v>
      </c>
      <c r="L56">
        <f>_xlfn.XLOOKUP($A56,Revolvers!$C:$C,Revolvers!O:O,0,0)</f>
        <v>0</v>
      </c>
      <c r="M56">
        <f>_xlfn.XLOOKUP($A56,Revolvers!$C:$C,Revolvers!P:P,0,0)</f>
        <v>0</v>
      </c>
      <c r="N56">
        <f>_xlfn.XLOOKUP($A56,Revolvers!$C:$C,Revolvers!Q:Q,0,0)</f>
        <v>0</v>
      </c>
      <c r="O56">
        <f>_xlfn.XLOOKUP($A56,Revolvers!$C:$C,Revolvers!R:R,0,0)</f>
        <v>0</v>
      </c>
      <c r="P56">
        <f>_xlfn.XLOOKUP($A56,Revolvers!$C:$C,Revolvers!S:S,0,0)</f>
        <v>0</v>
      </c>
      <c r="Q56">
        <f>_xlfn.XLOOKUP($A56,Revolvers!$C:$C,Revolvers!T:T,0,0)</f>
        <v>0</v>
      </c>
      <c r="R56">
        <f>_xlfn.XLOOKUP($A56,Rifles!C:C,Rifles!H:H,0,0)</f>
        <v>3</v>
      </c>
      <c r="S56">
        <f>_xlfn.XLOOKUP($A56,Shotguns!C:C,Shotguns!H:H,0,0)</f>
        <v>0</v>
      </c>
      <c r="T56">
        <f t="shared" si="0"/>
        <v>3</v>
      </c>
    </row>
    <row r="57" spans="1:20">
      <c r="A57">
        <f>Rifles!C57</f>
        <v>57105246</v>
      </c>
      <c r="B57" t="str">
        <f>_xlfn.XLOOKUP($A57, Rifles!$C$2:$C$416,Rifles!$D$2:$D$416,"N/A",0)</f>
        <v>LEWIS, ROBERT  TODD</v>
      </c>
      <c r="C57" s="3" t="str">
        <f>_xlfn.XLOOKUP($A57, Rifles!$C$2:$C$416,Rifles!F$2:F$416,"N/A",0)</f>
        <v>MANSFIELD</v>
      </c>
      <c r="D57" s="3" t="str">
        <f>_xlfn.XLOOKUP($A57, Rifles!$C$2:$C$416,Rifles!G$2:G$416,"N/A",0)</f>
        <v>AR</v>
      </c>
      <c r="E57">
        <f>_xlfn.XLOOKUP($A57,Pistols!$C:$C,Pistols!H:H,0,0)</f>
        <v>0</v>
      </c>
      <c r="F57">
        <f>_xlfn.XLOOKUP($A57,Pistols!$C:$C,Pistols!I:I,0,0)</f>
        <v>0</v>
      </c>
      <c r="G57">
        <f>_xlfn.XLOOKUP($A57,Pistols!$C:$C,Pistols!J:J,0,0)</f>
        <v>0</v>
      </c>
      <c r="H57">
        <f>_xlfn.XLOOKUP($A57,Pistols!$C:$C,Pistols!K:K,0,0)</f>
        <v>0</v>
      </c>
      <c r="I57">
        <f>_xlfn.XLOOKUP($A57,Pistols!$C:$C,Pistols!L:L,0,0)</f>
        <v>1</v>
      </c>
      <c r="J57">
        <f>_xlfn.XLOOKUP($A57,Pistols!$C:$C,Pistols!M:M,0,0)</f>
        <v>0</v>
      </c>
      <c r="K57">
        <f>_xlfn.XLOOKUP($A57,Pistols!$C:$C,Pistols!N:N,0,0)</f>
        <v>1</v>
      </c>
      <c r="L57">
        <f>_xlfn.XLOOKUP($A57,Revolvers!$C:$C,Revolvers!O:O,0,0)</f>
        <v>0</v>
      </c>
      <c r="M57">
        <f>_xlfn.XLOOKUP($A57,Revolvers!$C:$C,Revolvers!P:P,0,0)</f>
        <v>0</v>
      </c>
      <c r="N57">
        <f>_xlfn.XLOOKUP($A57,Revolvers!$C:$C,Revolvers!Q:Q,0,0)</f>
        <v>0</v>
      </c>
      <c r="O57">
        <f>_xlfn.XLOOKUP($A57,Revolvers!$C:$C,Revolvers!R:R,0,0)</f>
        <v>0</v>
      </c>
      <c r="P57">
        <f>_xlfn.XLOOKUP($A57,Revolvers!$C:$C,Revolvers!S:S,0,0)</f>
        <v>0</v>
      </c>
      <c r="Q57">
        <f>_xlfn.XLOOKUP($A57,Revolvers!$C:$C,Revolvers!T:T,0,0)</f>
        <v>0</v>
      </c>
      <c r="R57">
        <f>_xlfn.XLOOKUP($A57,Rifles!C:C,Rifles!H:H,0,0)</f>
        <v>6</v>
      </c>
      <c r="S57">
        <f>_xlfn.XLOOKUP($A57,Shotguns!C:C,Shotguns!H:H,0,0)</f>
        <v>0</v>
      </c>
      <c r="T57">
        <f t="shared" si="0"/>
        <v>7</v>
      </c>
    </row>
    <row r="58" spans="1:20">
      <c r="A58">
        <f>Rifles!C58</f>
        <v>57105752</v>
      </c>
      <c r="B58" t="str">
        <f>_xlfn.XLOOKUP($A58, Rifles!$C$2:$C$416,Rifles!$D$2:$D$416,"N/A",0)</f>
        <v>LONGSHOT FIREARMS, LLC</v>
      </c>
      <c r="C58" s="3" t="str">
        <f>_xlfn.XLOOKUP($A58, Rifles!$C$2:$C$416,Rifles!F$2:F$416,"N/A",0)</f>
        <v>ALMA</v>
      </c>
      <c r="D58" s="3" t="str">
        <f>_xlfn.XLOOKUP($A58, Rifles!$C$2:$C$416,Rifles!G$2:G$416,"N/A",0)</f>
        <v>AR</v>
      </c>
      <c r="E58">
        <f>_xlfn.XLOOKUP($A58,Pistols!$C:$C,Pistols!H:H,0,0)</f>
        <v>0</v>
      </c>
      <c r="F58">
        <f>_xlfn.XLOOKUP($A58,Pistols!$C:$C,Pistols!I:I,0,0)</f>
        <v>0</v>
      </c>
      <c r="G58">
        <f>_xlfn.XLOOKUP($A58,Pistols!$C:$C,Pistols!J:J,0,0)</f>
        <v>1</v>
      </c>
      <c r="H58">
        <f>_xlfn.XLOOKUP($A58,Pistols!$C:$C,Pistols!K:K,0,0)</f>
        <v>0</v>
      </c>
      <c r="I58">
        <f>_xlfn.XLOOKUP($A58,Pistols!$C:$C,Pistols!L:L,0,0)</f>
        <v>0</v>
      </c>
      <c r="J58">
        <f>_xlfn.XLOOKUP($A58,Pistols!$C:$C,Pistols!M:M,0,0)</f>
        <v>0</v>
      </c>
      <c r="K58">
        <f>_xlfn.XLOOKUP($A58,Pistols!$C:$C,Pistols!N:N,0,0)</f>
        <v>1</v>
      </c>
      <c r="L58">
        <f>_xlfn.XLOOKUP($A58,Revolvers!$C:$C,Revolvers!O:O,0,0)</f>
        <v>0</v>
      </c>
      <c r="M58">
        <f>_xlfn.XLOOKUP($A58,Revolvers!$C:$C,Revolvers!P:P,0,0)</f>
        <v>0</v>
      </c>
      <c r="N58">
        <f>_xlfn.XLOOKUP($A58,Revolvers!$C:$C,Revolvers!Q:Q,0,0)</f>
        <v>0</v>
      </c>
      <c r="O58">
        <f>_xlfn.XLOOKUP($A58,Revolvers!$C:$C,Revolvers!R:R,0,0)</f>
        <v>0</v>
      </c>
      <c r="P58">
        <f>_xlfn.XLOOKUP($A58,Revolvers!$C:$C,Revolvers!S:S,0,0)</f>
        <v>0</v>
      </c>
      <c r="Q58">
        <f>_xlfn.XLOOKUP($A58,Revolvers!$C:$C,Revolvers!T:T,0,0)</f>
        <v>0</v>
      </c>
      <c r="R58">
        <f>_xlfn.XLOOKUP($A58,Rifles!C:C,Rifles!H:H,0,0)</f>
        <v>2</v>
      </c>
      <c r="S58">
        <f>_xlfn.XLOOKUP($A58,Shotguns!C:C,Shotguns!H:H,0,0)</f>
        <v>0</v>
      </c>
      <c r="T58">
        <f t="shared" si="0"/>
        <v>3</v>
      </c>
    </row>
    <row r="59" spans="1:20">
      <c r="A59">
        <f>Rifles!C59</f>
        <v>57105663</v>
      </c>
      <c r="B59" t="str">
        <f>_xlfn.XLOOKUP($A59, Rifles!$C$2:$C$416,Rifles!$D$2:$D$416,"N/A",0)</f>
        <v>MCINTOSH, MONTE WAYNE</v>
      </c>
      <c r="C59" s="3" t="str">
        <f>_xlfn.XLOOKUP($A59, Rifles!$C$2:$C$416,Rifles!F$2:F$416,"N/A",0)</f>
        <v>LITTLE ROCK</v>
      </c>
      <c r="D59" s="3" t="str">
        <f>_xlfn.XLOOKUP($A59, Rifles!$C$2:$C$416,Rifles!G$2:G$416,"N/A",0)</f>
        <v>AR</v>
      </c>
      <c r="E59">
        <f>_xlfn.XLOOKUP($A59,Pistols!$C:$C,Pistols!H:H,0,0)</f>
        <v>0</v>
      </c>
      <c r="F59">
        <f>_xlfn.XLOOKUP($A59,Pistols!$C:$C,Pistols!I:I,0,0)</f>
        <v>0</v>
      </c>
      <c r="G59">
        <f>_xlfn.XLOOKUP($A59,Pistols!$C:$C,Pistols!J:J,0,0)</f>
        <v>0</v>
      </c>
      <c r="H59">
        <f>_xlfn.XLOOKUP($A59,Pistols!$C:$C,Pistols!K:K,0,0)</f>
        <v>0</v>
      </c>
      <c r="I59">
        <f>_xlfn.XLOOKUP($A59,Pistols!$C:$C,Pistols!L:L,0,0)</f>
        <v>0</v>
      </c>
      <c r="J59">
        <f>_xlfn.XLOOKUP($A59,Pistols!$C:$C,Pistols!M:M,0,0)</f>
        <v>0</v>
      </c>
      <c r="K59">
        <f>_xlfn.XLOOKUP($A59,Pistols!$C:$C,Pistols!N:N,0,0)</f>
        <v>0</v>
      </c>
      <c r="L59">
        <f>_xlfn.XLOOKUP($A59,Revolvers!$C:$C,Revolvers!O:O,0,0)</f>
        <v>0</v>
      </c>
      <c r="M59">
        <f>_xlfn.XLOOKUP($A59,Revolvers!$C:$C,Revolvers!P:P,0,0)</f>
        <v>0</v>
      </c>
      <c r="N59">
        <f>_xlfn.XLOOKUP($A59,Revolvers!$C:$C,Revolvers!Q:Q,0,0)</f>
        <v>0</v>
      </c>
      <c r="O59">
        <f>_xlfn.XLOOKUP($A59,Revolvers!$C:$C,Revolvers!R:R,0,0)</f>
        <v>0</v>
      </c>
      <c r="P59">
        <f>_xlfn.XLOOKUP($A59,Revolvers!$C:$C,Revolvers!S:S,0,0)</f>
        <v>0</v>
      </c>
      <c r="Q59">
        <f>_xlfn.XLOOKUP($A59,Revolvers!$C:$C,Revolvers!T:T,0,0)</f>
        <v>0</v>
      </c>
      <c r="R59">
        <f>_xlfn.XLOOKUP($A59,Rifles!C:C,Rifles!H:H,0,0)</f>
        <v>10</v>
      </c>
      <c r="S59">
        <f>_xlfn.XLOOKUP($A59,Shotguns!C:C,Shotguns!H:H,0,0)</f>
        <v>0</v>
      </c>
      <c r="T59">
        <f t="shared" si="0"/>
        <v>10</v>
      </c>
    </row>
    <row r="60" spans="1:20">
      <c r="A60">
        <f>Rifles!C60</f>
        <v>57100526</v>
      </c>
      <c r="B60" t="str">
        <f>_xlfn.XLOOKUP($A60, Rifles!$C$2:$C$416,Rifles!$D$2:$D$416,"N/A",0)</f>
        <v>OZARK PRECISION RIFLES, LLC</v>
      </c>
      <c r="C60" s="3" t="str">
        <f>_xlfn.XLOOKUP($A60, Rifles!$C$2:$C$416,Rifles!F$2:F$416,"N/A",0)</f>
        <v>WEST HELENA</v>
      </c>
      <c r="D60" s="3" t="str">
        <f>_xlfn.XLOOKUP($A60, Rifles!$C$2:$C$416,Rifles!G$2:G$416,"N/A",0)</f>
        <v>AR</v>
      </c>
      <c r="E60">
        <f>_xlfn.XLOOKUP($A60,Pistols!$C:$C,Pistols!H:H,0,0)</f>
        <v>0</v>
      </c>
      <c r="F60">
        <f>_xlfn.XLOOKUP($A60,Pistols!$C:$C,Pistols!I:I,0,0)</f>
        <v>0</v>
      </c>
      <c r="G60">
        <f>_xlfn.XLOOKUP($A60,Pistols!$C:$C,Pistols!J:J,0,0)</f>
        <v>0</v>
      </c>
      <c r="H60">
        <f>_xlfn.XLOOKUP($A60,Pistols!$C:$C,Pistols!K:K,0,0)</f>
        <v>0</v>
      </c>
      <c r="I60">
        <f>_xlfn.XLOOKUP($A60,Pistols!$C:$C,Pistols!L:L,0,0)</f>
        <v>0</v>
      </c>
      <c r="J60">
        <f>_xlfn.XLOOKUP($A60,Pistols!$C:$C,Pistols!M:M,0,0)</f>
        <v>0</v>
      </c>
      <c r="K60">
        <f>_xlfn.XLOOKUP($A60,Pistols!$C:$C,Pistols!N:N,0,0)</f>
        <v>0</v>
      </c>
      <c r="L60">
        <f>_xlfn.XLOOKUP($A60,Revolvers!$C:$C,Revolvers!O:O,0,0)</f>
        <v>0</v>
      </c>
      <c r="M60">
        <f>_xlfn.XLOOKUP($A60,Revolvers!$C:$C,Revolvers!P:P,0,0)</f>
        <v>0</v>
      </c>
      <c r="N60">
        <f>_xlfn.XLOOKUP($A60,Revolvers!$C:$C,Revolvers!Q:Q,0,0)</f>
        <v>0</v>
      </c>
      <c r="O60">
        <f>_xlfn.XLOOKUP($A60,Revolvers!$C:$C,Revolvers!R:R,0,0)</f>
        <v>0</v>
      </c>
      <c r="P60">
        <f>_xlfn.XLOOKUP($A60,Revolvers!$C:$C,Revolvers!S:S,0,0)</f>
        <v>0</v>
      </c>
      <c r="Q60">
        <f>_xlfn.XLOOKUP($A60,Revolvers!$C:$C,Revolvers!T:T,0,0)</f>
        <v>0</v>
      </c>
      <c r="R60">
        <f>_xlfn.XLOOKUP($A60,Rifles!C:C,Rifles!H:H,0,0)</f>
        <v>3</v>
      </c>
      <c r="S60">
        <f>_xlfn.XLOOKUP($A60,Shotguns!C:C,Shotguns!H:H,0,0)</f>
        <v>0</v>
      </c>
      <c r="T60">
        <f t="shared" si="0"/>
        <v>3</v>
      </c>
    </row>
    <row r="61" spans="1:20">
      <c r="A61">
        <f>Rifles!C61</f>
        <v>57105281</v>
      </c>
      <c r="B61" t="str">
        <f>_xlfn.XLOOKUP($A61, Rifles!$C$2:$C$416,Rifles!$D$2:$D$416,"N/A",0)</f>
        <v>SPECIALTY GUN WORKS LLC</v>
      </c>
      <c r="C61" s="3" t="str">
        <f>_xlfn.XLOOKUP($A61, Rifles!$C$2:$C$416,Rifles!F$2:F$416,"N/A",0)</f>
        <v>LEXA</v>
      </c>
      <c r="D61" s="3" t="str">
        <f>_xlfn.XLOOKUP($A61, Rifles!$C$2:$C$416,Rifles!G$2:G$416,"N/A",0)</f>
        <v>AR</v>
      </c>
      <c r="E61">
        <f>_xlfn.XLOOKUP($A61,Pistols!$C:$C,Pistols!H:H,0,0)</f>
        <v>0</v>
      </c>
      <c r="F61">
        <f>_xlfn.XLOOKUP($A61,Pistols!$C:$C,Pistols!I:I,0,0)</f>
        <v>0</v>
      </c>
      <c r="G61">
        <f>_xlfn.XLOOKUP($A61,Pistols!$C:$C,Pistols!J:J,0,0)</f>
        <v>0</v>
      </c>
      <c r="H61">
        <f>_xlfn.XLOOKUP($A61,Pistols!$C:$C,Pistols!K:K,0,0)</f>
        <v>0</v>
      </c>
      <c r="I61">
        <f>_xlfn.XLOOKUP($A61,Pistols!$C:$C,Pistols!L:L,0,0)</f>
        <v>0</v>
      </c>
      <c r="J61">
        <f>_xlfn.XLOOKUP($A61,Pistols!$C:$C,Pistols!M:M,0,0)</f>
        <v>0</v>
      </c>
      <c r="K61">
        <f>_xlfn.XLOOKUP($A61,Pistols!$C:$C,Pistols!N:N,0,0)</f>
        <v>0</v>
      </c>
      <c r="L61">
        <f>_xlfn.XLOOKUP($A61,Revolvers!$C:$C,Revolvers!O:O,0,0)</f>
        <v>0</v>
      </c>
      <c r="M61">
        <f>_xlfn.XLOOKUP($A61,Revolvers!$C:$C,Revolvers!P:P,0,0)</f>
        <v>0</v>
      </c>
      <c r="N61">
        <f>_xlfn.XLOOKUP($A61,Revolvers!$C:$C,Revolvers!Q:Q,0,0)</f>
        <v>0</v>
      </c>
      <c r="O61">
        <f>_xlfn.XLOOKUP($A61,Revolvers!$C:$C,Revolvers!R:R,0,0)</f>
        <v>0</v>
      </c>
      <c r="P61">
        <f>_xlfn.XLOOKUP($A61,Revolvers!$C:$C,Revolvers!S:S,0,0)</f>
        <v>0</v>
      </c>
      <c r="Q61">
        <f>_xlfn.XLOOKUP($A61,Revolvers!$C:$C,Revolvers!T:T,0,0)</f>
        <v>0</v>
      </c>
      <c r="R61">
        <f>_xlfn.XLOOKUP($A61,Rifles!C:C,Rifles!H:H,0,0)</f>
        <v>1</v>
      </c>
      <c r="S61">
        <f>_xlfn.XLOOKUP($A61,Shotguns!C:C,Shotguns!H:H,0,0)</f>
        <v>0</v>
      </c>
      <c r="T61">
        <f t="shared" si="0"/>
        <v>1</v>
      </c>
    </row>
    <row r="62" spans="1:20">
      <c r="A62">
        <f>Rifles!C62</f>
        <v>57105439</v>
      </c>
      <c r="B62" t="str">
        <f>_xlfn.XLOOKUP($A62, Rifles!$C$2:$C$416,Rifles!$D$2:$D$416,"N/A",0)</f>
        <v>STRIPLIN, WILLIAM A JR</v>
      </c>
      <c r="C62" s="3" t="str">
        <f>_xlfn.XLOOKUP($A62, Rifles!$C$2:$C$416,Rifles!F$2:F$416,"N/A",0)</f>
        <v>YELLVILLE</v>
      </c>
      <c r="D62" s="3" t="str">
        <f>_xlfn.XLOOKUP($A62, Rifles!$C$2:$C$416,Rifles!G$2:G$416,"N/A",0)</f>
        <v>AR</v>
      </c>
      <c r="E62">
        <f>_xlfn.XLOOKUP($A62,Pistols!$C:$C,Pistols!H:H,0,0)</f>
        <v>0</v>
      </c>
      <c r="F62">
        <f>_xlfn.XLOOKUP($A62,Pistols!$C:$C,Pistols!I:I,0,0)</f>
        <v>0</v>
      </c>
      <c r="G62">
        <f>_xlfn.XLOOKUP($A62,Pistols!$C:$C,Pistols!J:J,0,0)</f>
        <v>0</v>
      </c>
      <c r="H62">
        <f>_xlfn.XLOOKUP($A62,Pistols!$C:$C,Pistols!K:K,0,0)</f>
        <v>0</v>
      </c>
      <c r="I62">
        <f>_xlfn.XLOOKUP($A62,Pistols!$C:$C,Pistols!L:L,0,0)</f>
        <v>0</v>
      </c>
      <c r="J62">
        <f>_xlfn.XLOOKUP($A62,Pistols!$C:$C,Pistols!M:M,0,0)</f>
        <v>0</v>
      </c>
      <c r="K62">
        <f>_xlfn.XLOOKUP($A62,Pistols!$C:$C,Pistols!N:N,0,0)</f>
        <v>0</v>
      </c>
      <c r="L62">
        <f>_xlfn.XLOOKUP($A62,Revolvers!$C:$C,Revolvers!O:O,0,0)</f>
        <v>0</v>
      </c>
      <c r="M62">
        <f>_xlfn.XLOOKUP($A62,Revolvers!$C:$C,Revolvers!P:P,0,0)</f>
        <v>0</v>
      </c>
      <c r="N62">
        <f>_xlfn.XLOOKUP($A62,Revolvers!$C:$C,Revolvers!Q:Q,0,0)</f>
        <v>0</v>
      </c>
      <c r="O62">
        <f>_xlfn.XLOOKUP($A62,Revolvers!$C:$C,Revolvers!R:R,0,0)</f>
        <v>0</v>
      </c>
      <c r="P62">
        <f>_xlfn.XLOOKUP($A62,Revolvers!$C:$C,Revolvers!S:S,0,0)</f>
        <v>0</v>
      </c>
      <c r="Q62">
        <f>_xlfn.XLOOKUP($A62,Revolvers!$C:$C,Revolvers!T:T,0,0)</f>
        <v>0</v>
      </c>
      <c r="R62">
        <f>_xlfn.XLOOKUP($A62,Rifles!C:C,Rifles!H:H,0,0)</f>
        <v>5</v>
      </c>
      <c r="S62">
        <f>_xlfn.XLOOKUP($A62,Shotguns!C:C,Shotguns!H:H,0,0)</f>
        <v>0</v>
      </c>
      <c r="T62">
        <f t="shared" si="0"/>
        <v>5</v>
      </c>
    </row>
    <row r="63" spans="1:20">
      <c r="A63">
        <f>Rifles!C63</f>
        <v>57102593</v>
      </c>
      <c r="B63" t="str">
        <f>_xlfn.XLOOKUP($A63, Rifles!$C$2:$C$416,Rifles!$D$2:$D$416,"N/A",0)</f>
        <v>TOP NOTCH ACCESSORIES, INC.</v>
      </c>
      <c r="C63" s="3" t="str">
        <f>_xlfn.XLOOKUP($A63, Rifles!$C$2:$C$416,Rifles!F$2:F$416,"N/A",0)</f>
        <v>EL DORADO</v>
      </c>
      <c r="D63" s="3" t="str">
        <f>_xlfn.XLOOKUP($A63, Rifles!$C$2:$C$416,Rifles!G$2:G$416,"N/A",0)</f>
        <v>AR</v>
      </c>
      <c r="E63">
        <f>_xlfn.XLOOKUP($A63,Pistols!$C:$C,Pistols!H:H,0,0)</f>
        <v>0</v>
      </c>
      <c r="F63">
        <f>_xlfn.XLOOKUP($A63,Pistols!$C:$C,Pistols!I:I,0,0)</f>
        <v>0</v>
      </c>
      <c r="G63">
        <f>_xlfn.XLOOKUP($A63,Pistols!$C:$C,Pistols!J:J,0,0)</f>
        <v>0</v>
      </c>
      <c r="H63">
        <f>_xlfn.XLOOKUP($A63,Pistols!$C:$C,Pistols!K:K,0,0)</f>
        <v>0</v>
      </c>
      <c r="I63">
        <f>_xlfn.XLOOKUP($A63,Pistols!$C:$C,Pistols!L:L,0,0)</f>
        <v>121</v>
      </c>
      <c r="J63">
        <f>_xlfn.XLOOKUP($A63,Pistols!$C:$C,Pistols!M:M,0,0)</f>
        <v>115</v>
      </c>
      <c r="K63">
        <f>_xlfn.XLOOKUP($A63,Pistols!$C:$C,Pistols!N:N,0,0)</f>
        <v>236</v>
      </c>
      <c r="L63">
        <f>_xlfn.XLOOKUP($A63,Revolvers!$C:$C,Revolvers!O:O,0,0)</f>
        <v>0</v>
      </c>
      <c r="M63">
        <f>_xlfn.XLOOKUP($A63,Revolvers!$C:$C,Revolvers!P:P,0,0)</f>
        <v>0</v>
      </c>
      <c r="N63">
        <f>_xlfn.XLOOKUP($A63,Revolvers!$C:$C,Revolvers!Q:Q,0,0)</f>
        <v>0</v>
      </c>
      <c r="O63">
        <f>_xlfn.XLOOKUP($A63,Revolvers!$C:$C,Revolvers!R:R,0,0)</f>
        <v>0</v>
      </c>
      <c r="P63">
        <f>_xlfn.XLOOKUP($A63,Revolvers!$C:$C,Revolvers!S:S,0,0)</f>
        <v>0</v>
      </c>
      <c r="Q63">
        <f>_xlfn.XLOOKUP($A63,Revolvers!$C:$C,Revolvers!T:T,0,0)</f>
        <v>0</v>
      </c>
      <c r="R63">
        <f>_xlfn.XLOOKUP($A63,Rifles!C:C,Rifles!H:H,0,0)</f>
        <v>2</v>
      </c>
      <c r="S63">
        <f>_xlfn.XLOOKUP($A63,Shotguns!C:C,Shotguns!H:H,0,0)</f>
        <v>0</v>
      </c>
      <c r="T63">
        <f t="shared" si="0"/>
        <v>238</v>
      </c>
    </row>
    <row r="64" spans="1:20">
      <c r="A64">
        <f>Rifles!C64</f>
        <v>57105851</v>
      </c>
      <c r="B64" t="str">
        <f>_xlfn.XLOOKUP($A64, Rifles!$C$2:$C$416,Rifles!$D$2:$D$416,"N/A",0)</f>
        <v>WE-R-ARS, INC</v>
      </c>
      <c r="C64" s="3" t="str">
        <f>_xlfn.XLOOKUP($A64, Rifles!$C$2:$C$416,Rifles!F$2:F$416,"N/A",0)</f>
        <v>FORT SMITH</v>
      </c>
      <c r="D64" s="3" t="str">
        <f>_xlfn.XLOOKUP($A64, Rifles!$C$2:$C$416,Rifles!G$2:G$416,"N/A",0)</f>
        <v>AR</v>
      </c>
      <c r="E64">
        <f>_xlfn.XLOOKUP($A64,Pistols!$C:$C,Pistols!H:H,0,0)</f>
        <v>0</v>
      </c>
      <c r="F64">
        <f>_xlfn.XLOOKUP($A64,Pistols!$C:$C,Pistols!I:I,0,0)</f>
        <v>0</v>
      </c>
      <c r="G64">
        <f>_xlfn.XLOOKUP($A64,Pistols!$C:$C,Pistols!J:J,0,0)</f>
        <v>0</v>
      </c>
      <c r="H64">
        <f>_xlfn.XLOOKUP($A64,Pistols!$C:$C,Pistols!K:K,0,0)</f>
        <v>0</v>
      </c>
      <c r="I64">
        <f>_xlfn.XLOOKUP($A64,Pistols!$C:$C,Pistols!L:L,0,0)</f>
        <v>2</v>
      </c>
      <c r="J64">
        <f>_xlfn.XLOOKUP($A64,Pistols!$C:$C,Pistols!M:M,0,0)</f>
        <v>0</v>
      </c>
      <c r="K64">
        <f>_xlfn.XLOOKUP($A64,Pistols!$C:$C,Pistols!N:N,0,0)</f>
        <v>2</v>
      </c>
      <c r="L64">
        <f>_xlfn.XLOOKUP($A64,Revolvers!$C:$C,Revolvers!O:O,0,0)</f>
        <v>0</v>
      </c>
      <c r="M64">
        <f>_xlfn.XLOOKUP($A64,Revolvers!$C:$C,Revolvers!P:P,0,0)</f>
        <v>0</v>
      </c>
      <c r="N64">
        <f>_xlfn.XLOOKUP($A64,Revolvers!$C:$C,Revolvers!Q:Q,0,0)</f>
        <v>0</v>
      </c>
      <c r="O64">
        <f>_xlfn.XLOOKUP($A64,Revolvers!$C:$C,Revolvers!R:R,0,0)</f>
        <v>0</v>
      </c>
      <c r="P64">
        <f>_xlfn.XLOOKUP($A64,Revolvers!$C:$C,Revolvers!S:S,0,0)</f>
        <v>0</v>
      </c>
      <c r="Q64">
        <f>_xlfn.XLOOKUP($A64,Revolvers!$C:$C,Revolvers!T:T,0,0)</f>
        <v>0</v>
      </c>
      <c r="R64">
        <f>_xlfn.XLOOKUP($A64,Rifles!C:C,Rifles!H:H,0,0)</f>
        <v>6</v>
      </c>
      <c r="S64">
        <f>_xlfn.XLOOKUP($A64,Shotguns!C:C,Shotguns!H:H,0,0)</f>
        <v>1</v>
      </c>
      <c r="T64">
        <f t="shared" si="0"/>
        <v>9</v>
      </c>
    </row>
    <row r="65" spans="1:20">
      <c r="A65">
        <f>Rifles!C65</f>
        <v>57103652</v>
      </c>
      <c r="B65" t="str">
        <f>_xlfn.XLOOKUP($A65, Rifles!$C$2:$C$416,Rifles!$D$2:$D$416,"N/A",0)</f>
        <v>WILDMAN ARMS &amp; OUTFITTERS INC</v>
      </c>
      <c r="C65" s="3" t="str">
        <f>_xlfn.XLOOKUP($A65, Rifles!$C$2:$C$416,Rifles!F$2:F$416,"N/A",0)</f>
        <v>RUSSELLVILLE</v>
      </c>
      <c r="D65" s="3" t="str">
        <f>_xlfn.XLOOKUP($A65, Rifles!$C$2:$C$416,Rifles!G$2:G$416,"N/A",0)</f>
        <v>AR</v>
      </c>
      <c r="E65">
        <f>_xlfn.XLOOKUP($A65,Pistols!$C:$C,Pistols!H:H,0,0)</f>
        <v>0</v>
      </c>
      <c r="F65">
        <f>_xlfn.XLOOKUP($A65,Pistols!$C:$C,Pistols!I:I,0,0)</f>
        <v>0</v>
      </c>
      <c r="G65">
        <f>_xlfn.XLOOKUP($A65,Pistols!$C:$C,Pistols!J:J,0,0)</f>
        <v>0</v>
      </c>
      <c r="H65">
        <f>_xlfn.XLOOKUP($A65,Pistols!$C:$C,Pistols!K:K,0,0)</f>
        <v>0</v>
      </c>
      <c r="I65">
        <f>_xlfn.XLOOKUP($A65,Pistols!$C:$C,Pistols!L:L,0,0)</f>
        <v>0</v>
      </c>
      <c r="J65">
        <f>_xlfn.XLOOKUP($A65,Pistols!$C:$C,Pistols!M:M,0,0)</f>
        <v>0</v>
      </c>
      <c r="K65">
        <f>_xlfn.XLOOKUP($A65,Pistols!$C:$C,Pistols!N:N,0,0)</f>
        <v>0</v>
      </c>
      <c r="L65">
        <f>_xlfn.XLOOKUP($A65,Revolvers!$C:$C,Revolvers!O:O,0,0)</f>
        <v>0</v>
      </c>
      <c r="M65">
        <f>_xlfn.XLOOKUP($A65,Revolvers!$C:$C,Revolvers!P:P,0,0)</f>
        <v>0</v>
      </c>
      <c r="N65">
        <f>_xlfn.XLOOKUP($A65,Revolvers!$C:$C,Revolvers!Q:Q,0,0)</f>
        <v>0</v>
      </c>
      <c r="O65">
        <f>_xlfn.XLOOKUP($A65,Revolvers!$C:$C,Revolvers!R:R,0,0)</f>
        <v>0</v>
      </c>
      <c r="P65">
        <f>_xlfn.XLOOKUP($A65,Revolvers!$C:$C,Revolvers!S:S,0,0)</f>
        <v>0</v>
      </c>
      <c r="Q65">
        <f>_xlfn.XLOOKUP($A65,Revolvers!$C:$C,Revolvers!T:T,0,0)</f>
        <v>0</v>
      </c>
      <c r="R65">
        <f>_xlfn.XLOOKUP($A65,Rifles!C:C,Rifles!H:H,0,0)</f>
        <v>3</v>
      </c>
      <c r="S65">
        <f>_xlfn.XLOOKUP($A65,Shotguns!C:C,Shotguns!H:H,0,0)</f>
        <v>0</v>
      </c>
      <c r="T65">
        <f t="shared" si="0"/>
        <v>3</v>
      </c>
    </row>
    <row r="66" spans="1:20">
      <c r="A66">
        <f>Rifles!C66</f>
        <v>57105821</v>
      </c>
      <c r="B66" t="str">
        <f>_xlfn.XLOOKUP($A66, Rifles!$C$2:$C$416,Rifles!$D$2:$D$416,"N/A",0)</f>
        <v>WILSON, CHAD MATTHEW</v>
      </c>
      <c r="C66" s="3" t="str">
        <f>_xlfn.XLOOKUP($A66, Rifles!$C$2:$C$416,Rifles!F$2:F$416,"N/A",0)</f>
        <v>FORT SMITH</v>
      </c>
      <c r="D66" s="3" t="str">
        <f>_xlfn.XLOOKUP($A66, Rifles!$C$2:$C$416,Rifles!G$2:G$416,"N/A",0)</f>
        <v>AR</v>
      </c>
      <c r="E66">
        <f>_xlfn.XLOOKUP($A66,Pistols!$C:$C,Pistols!H:H,0,0)</f>
        <v>0</v>
      </c>
      <c r="F66">
        <f>_xlfn.XLOOKUP($A66,Pistols!$C:$C,Pistols!I:I,0,0)</f>
        <v>0</v>
      </c>
      <c r="G66">
        <f>_xlfn.XLOOKUP($A66,Pistols!$C:$C,Pistols!J:J,0,0)</f>
        <v>0</v>
      </c>
      <c r="H66">
        <f>_xlfn.XLOOKUP($A66,Pistols!$C:$C,Pistols!K:K,0,0)</f>
        <v>0</v>
      </c>
      <c r="I66">
        <f>_xlfn.XLOOKUP($A66,Pistols!$C:$C,Pistols!L:L,0,0)</f>
        <v>0</v>
      </c>
      <c r="J66">
        <f>_xlfn.XLOOKUP($A66,Pistols!$C:$C,Pistols!M:M,0,0)</f>
        <v>0</v>
      </c>
      <c r="K66">
        <f>_xlfn.XLOOKUP($A66,Pistols!$C:$C,Pistols!N:N,0,0)</f>
        <v>0</v>
      </c>
      <c r="L66">
        <f>_xlfn.XLOOKUP($A66,Revolvers!$C:$C,Revolvers!O:O,0,0)</f>
        <v>0</v>
      </c>
      <c r="M66">
        <f>_xlfn.XLOOKUP($A66,Revolvers!$C:$C,Revolvers!P:P,0,0)</f>
        <v>0</v>
      </c>
      <c r="N66">
        <f>_xlfn.XLOOKUP($A66,Revolvers!$C:$C,Revolvers!Q:Q,0,0)</f>
        <v>0</v>
      </c>
      <c r="O66">
        <f>_xlfn.XLOOKUP($A66,Revolvers!$C:$C,Revolvers!R:R,0,0)</f>
        <v>0</v>
      </c>
      <c r="P66">
        <f>_xlfn.XLOOKUP($A66,Revolvers!$C:$C,Revolvers!S:S,0,0)</f>
        <v>0</v>
      </c>
      <c r="Q66">
        <f>_xlfn.XLOOKUP($A66,Revolvers!$C:$C,Revolvers!T:T,0,0)</f>
        <v>0</v>
      </c>
      <c r="R66">
        <f>_xlfn.XLOOKUP($A66,Rifles!C:C,Rifles!H:H,0,0)</f>
        <v>1</v>
      </c>
      <c r="S66">
        <f>_xlfn.XLOOKUP($A66,Shotguns!C:C,Shotguns!H:H,0,0)</f>
        <v>0</v>
      </c>
      <c r="T66">
        <f t="shared" si="0"/>
        <v>1</v>
      </c>
    </row>
    <row r="67" spans="1:20">
      <c r="A67">
        <f>Rifles!C67</f>
        <v>57134716</v>
      </c>
      <c r="B67" t="str">
        <f>_xlfn.XLOOKUP($A67, Rifles!$C$2:$C$416,Rifles!$D$2:$D$416,"N/A",0)</f>
        <v>WILSONS GUN SHOP INC</v>
      </c>
      <c r="C67" s="3" t="str">
        <f>_xlfn.XLOOKUP($A67, Rifles!$C$2:$C$416,Rifles!F$2:F$416,"N/A",0)</f>
        <v>BRYANT</v>
      </c>
      <c r="D67" s="3" t="str">
        <f>_xlfn.XLOOKUP($A67, Rifles!$C$2:$C$416,Rifles!G$2:G$416,"N/A",0)</f>
        <v>AR</v>
      </c>
      <c r="E67">
        <f>_xlfn.XLOOKUP($A67,Pistols!$C:$C,Pistols!H:H,0,0)</f>
        <v>0</v>
      </c>
      <c r="F67">
        <f>_xlfn.XLOOKUP($A67,Pistols!$C:$C,Pistols!I:I,0,0)</f>
        <v>0</v>
      </c>
      <c r="G67">
        <f>_xlfn.XLOOKUP($A67,Pistols!$C:$C,Pistols!J:J,0,0)</f>
        <v>0</v>
      </c>
      <c r="H67">
        <f>_xlfn.XLOOKUP($A67,Pistols!$C:$C,Pistols!K:K,0,0)</f>
        <v>0</v>
      </c>
      <c r="I67">
        <f>_xlfn.XLOOKUP($A67,Pistols!$C:$C,Pistols!L:L,0,0)</f>
        <v>3632</v>
      </c>
      <c r="J67">
        <f>_xlfn.XLOOKUP($A67,Pistols!$C:$C,Pistols!M:M,0,0)</f>
        <v>1272</v>
      </c>
      <c r="K67">
        <f>_xlfn.XLOOKUP($A67,Pistols!$C:$C,Pistols!N:N,0,0)</f>
        <v>4904</v>
      </c>
      <c r="L67">
        <f>_xlfn.XLOOKUP($A67,Revolvers!$C:$C,Revolvers!O:O,0,0)</f>
        <v>0</v>
      </c>
      <c r="M67">
        <f>_xlfn.XLOOKUP($A67,Revolvers!$C:$C,Revolvers!P:P,0,0)</f>
        <v>0</v>
      </c>
      <c r="N67">
        <f>_xlfn.XLOOKUP($A67,Revolvers!$C:$C,Revolvers!Q:Q,0,0)</f>
        <v>0</v>
      </c>
      <c r="O67">
        <f>_xlfn.XLOOKUP($A67,Revolvers!$C:$C,Revolvers!R:R,0,0)</f>
        <v>0</v>
      </c>
      <c r="P67">
        <f>_xlfn.XLOOKUP($A67,Revolvers!$C:$C,Revolvers!S:S,0,0)</f>
        <v>0</v>
      </c>
      <c r="Q67">
        <f>_xlfn.XLOOKUP($A67,Revolvers!$C:$C,Revolvers!T:T,0,0)</f>
        <v>0</v>
      </c>
      <c r="R67">
        <f>_xlfn.XLOOKUP($A67,Rifles!C:C,Rifles!H:H,0,0)</f>
        <v>4</v>
      </c>
      <c r="S67">
        <f>_xlfn.XLOOKUP($A67,Shotguns!C:C,Shotguns!H:H,0,0)</f>
        <v>146</v>
      </c>
      <c r="T67">
        <f t="shared" ref="T67:T129" si="1">K67+P67+R67+S67</f>
        <v>5054</v>
      </c>
    </row>
    <row r="68" spans="1:20">
      <c r="A68">
        <f>Rifles!C68</f>
        <v>98600962</v>
      </c>
      <c r="B68" t="str">
        <f>_xlfn.XLOOKUP($A68, Rifles!$C$2:$C$416,Rifles!$D$2:$D$416,"N/A",0)</f>
        <v>ABRAMS AIRBORNE MFG, INC</v>
      </c>
      <c r="C68" s="3" t="str">
        <f>_xlfn.XLOOKUP($A68, Rifles!$C$2:$C$416,Rifles!F$2:F$416,"N/A",0)</f>
        <v>MT IDA</v>
      </c>
      <c r="D68" s="3" t="str">
        <f>_xlfn.XLOOKUP($A68, Rifles!$C$2:$C$416,Rifles!G$2:G$416,"N/A",0)</f>
        <v>AR</v>
      </c>
      <c r="E68">
        <f>_xlfn.XLOOKUP($A68,Pistols!$C:$C,Pistols!H:H,0,0)</f>
        <v>3</v>
      </c>
      <c r="F68">
        <f>_xlfn.XLOOKUP($A68,Pistols!$C:$C,Pistols!I:I,0,0)</f>
        <v>3</v>
      </c>
      <c r="G68">
        <f>_xlfn.XLOOKUP($A68,Pistols!$C:$C,Pistols!J:J,0,0)</f>
        <v>1</v>
      </c>
      <c r="H68">
        <f>_xlfn.XLOOKUP($A68,Pistols!$C:$C,Pistols!K:K,0,0)</f>
        <v>3</v>
      </c>
      <c r="I68">
        <f>_xlfn.XLOOKUP($A68,Pistols!$C:$C,Pistols!L:L,0,0)</f>
        <v>19</v>
      </c>
      <c r="J68">
        <f>_xlfn.XLOOKUP($A68,Pistols!$C:$C,Pistols!M:M,0,0)</f>
        <v>5</v>
      </c>
      <c r="K68">
        <f>_xlfn.XLOOKUP($A68,Pistols!$C:$C,Pistols!N:N,0,0)</f>
        <v>34</v>
      </c>
      <c r="L68">
        <f>_xlfn.XLOOKUP($A68,Revolvers!$C:$C,Revolvers!O:O,0,0)</f>
        <v>0</v>
      </c>
      <c r="M68">
        <f>_xlfn.XLOOKUP($A68,Revolvers!$C:$C,Revolvers!P:P,0,0)</f>
        <v>0</v>
      </c>
      <c r="N68">
        <f>_xlfn.XLOOKUP($A68,Revolvers!$C:$C,Revolvers!Q:Q,0,0)</f>
        <v>0</v>
      </c>
      <c r="O68">
        <f>_xlfn.XLOOKUP($A68,Revolvers!$C:$C,Revolvers!R:R,0,0)</f>
        <v>0</v>
      </c>
      <c r="P68">
        <f>_xlfn.XLOOKUP($A68,Revolvers!$C:$C,Revolvers!S:S,0,0)</f>
        <v>0</v>
      </c>
      <c r="Q68">
        <f>_xlfn.XLOOKUP($A68,Revolvers!$C:$C,Revolvers!T:T,0,0)</f>
        <v>0</v>
      </c>
      <c r="R68">
        <f>_xlfn.XLOOKUP($A68,Rifles!C:C,Rifles!H:H,0,0)</f>
        <v>5</v>
      </c>
      <c r="S68">
        <f>_xlfn.XLOOKUP($A68,Shotguns!C:C,Shotguns!H:H,0,0)</f>
        <v>0</v>
      </c>
      <c r="T68">
        <f t="shared" si="1"/>
        <v>39</v>
      </c>
    </row>
    <row r="69" spans="1:20">
      <c r="A69">
        <f>Rifles!C69</f>
        <v>98608169</v>
      </c>
      <c r="B69" t="str">
        <f>_xlfn.XLOOKUP($A69, Rifles!$C$2:$C$416,Rifles!$D$2:$D$416,"N/A",0)</f>
        <v>AGAINST ALL ENEMIES LLC</v>
      </c>
      <c r="C69" s="3" t="str">
        <f>_xlfn.XLOOKUP($A69, Rifles!$C$2:$C$416,Rifles!F$2:F$416,"N/A",0)</f>
        <v>BERRYVILLE</v>
      </c>
      <c r="D69" s="3" t="str">
        <f>_xlfn.XLOOKUP($A69, Rifles!$C$2:$C$416,Rifles!G$2:G$416,"N/A",0)</f>
        <v>AR</v>
      </c>
      <c r="E69">
        <f>_xlfn.XLOOKUP($A69,Pistols!$C:$C,Pistols!H:H,0,0)</f>
        <v>0</v>
      </c>
      <c r="F69">
        <f>_xlfn.XLOOKUP($A69,Pistols!$C:$C,Pistols!I:I,0,0)</f>
        <v>1</v>
      </c>
      <c r="G69">
        <f>_xlfn.XLOOKUP($A69,Pistols!$C:$C,Pistols!J:J,0,0)</f>
        <v>3</v>
      </c>
      <c r="H69">
        <f>_xlfn.XLOOKUP($A69,Pistols!$C:$C,Pistols!K:K,0,0)</f>
        <v>0</v>
      </c>
      <c r="I69">
        <f>_xlfn.XLOOKUP($A69,Pistols!$C:$C,Pistols!L:L,0,0)</f>
        <v>0</v>
      </c>
      <c r="J69">
        <f>_xlfn.XLOOKUP($A69,Pistols!$C:$C,Pistols!M:M,0,0)</f>
        <v>0</v>
      </c>
      <c r="K69">
        <f>_xlfn.XLOOKUP($A69,Pistols!$C:$C,Pistols!N:N,0,0)</f>
        <v>4</v>
      </c>
      <c r="L69">
        <f>_xlfn.XLOOKUP($A69,Revolvers!$C:$C,Revolvers!O:O,0,0)</f>
        <v>0</v>
      </c>
      <c r="M69">
        <f>_xlfn.XLOOKUP($A69,Revolvers!$C:$C,Revolvers!P:P,0,0)</f>
        <v>0</v>
      </c>
      <c r="N69">
        <f>_xlfn.XLOOKUP($A69,Revolvers!$C:$C,Revolvers!Q:Q,0,0)</f>
        <v>0</v>
      </c>
      <c r="O69">
        <f>_xlfn.XLOOKUP($A69,Revolvers!$C:$C,Revolvers!R:R,0,0)</f>
        <v>0</v>
      </c>
      <c r="P69">
        <f>_xlfn.XLOOKUP($A69,Revolvers!$C:$C,Revolvers!S:S,0,0)</f>
        <v>0</v>
      </c>
      <c r="Q69">
        <f>_xlfn.XLOOKUP($A69,Revolvers!$C:$C,Revolvers!T:T,0,0)</f>
        <v>0</v>
      </c>
      <c r="R69">
        <f>_xlfn.XLOOKUP($A69,Rifles!C:C,Rifles!H:H,0,0)</f>
        <v>3104</v>
      </c>
      <c r="S69">
        <f>_xlfn.XLOOKUP($A69,Shotguns!C:C,Shotguns!H:H,0,0)</f>
        <v>0</v>
      </c>
      <c r="T69">
        <f t="shared" si="1"/>
        <v>3108</v>
      </c>
    </row>
    <row r="70" spans="1:20">
      <c r="A70">
        <f>Rifles!C70</f>
        <v>98610573</v>
      </c>
      <c r="B70" t="str">
        <f>_xlfn.XLOOKUP($A70, Rifles!$C$2:$C$416,Rifles!$D$2:$D$416,"N/A",0)</f>
        <v>AMMO A-Z LLC</v>
      </c>
      <c r="C70" s="3" t="str">
        <f>_xlfn.XLOOKUP($A70, Rifles!$C$2:$C$416,Rifles!F$2:F$416,"N/A",0)</f>
        <v>JUDSONIA</v>
      </c>
      <c r="D70" s="3" t="str">
        <f>_xlfn.XLOOKUP($A70, Rifles!$C$2:$C$416,Rifles!G$2:G$416,"N/A",0)</f>
        <v>AR</v>
      </c>
      <c r="E70">
        <f>_xlfn.XLOOKUP($A70,Pistols!$C:$C,Pistols!H:H,0,0)</f>
        <v>0</v>
      </c>
      <c r="F70">
        <f>_xlfn.XLOOKUP($A70,Pistols!$C:$C,Pistols!I:I,0,0)</f>
        <v>27</v>
      </c>
      <c r="G70">
        <f>_xlfn.XLOOKUP($A70,Pistols!$C:$C,Pistols!J:J,0,0)</f>
        <v>0</v>
      </c>
      <c r="H70">
        <f>_xlfn.XLOOKUP($A70,Pistols!$C:$C,Pistols!K:K,0,0)</f>
        <v>0</v>
      </c>
      <c r="I70">
        <f>_xlfn.XLOOKUP($A70,Pistols!$C:$C,Pistols!L:L,0,0)</f>
        <v>0</v>
      </c>
      <c r="J70">
        <f>_xlfn.XLOOKUP($A70,Pistols!$C:$C,Pistols!M:M,0,0)</f>
        <v>0</v>
      </c>
      <c r="K70">
        <f>_xlfn.XLOOKUP($A70,Pistols!$C:$C,Pistols!N:N,0,0)</f>
        <v>27</v>
      </c>
      <c r="L70">
        <f>_xlfn.XLOOKUP($A70,Revolvers!$C:$C,Revolvers!O:O,0,0)</f>
        <v>0</v>
      </c>
      <c r="M70">
        <f>_xlfn.XLOOKUP($A70,Revolvers!$C:$C,Revolvers!P:P,0,0)</f>
        <v>0</v>
      </c>
      <c r="N70">
        <f>_xlfn.XLOOKUP($A70,Revolvers!$C:$C,Revolvers!Q:Q,0,0)</f>
        <v>0</v>
      </c>
      <c r="O70">
        <f>_xlfn.XLOOKUP($A70,Revolvers!$C:$C,Revolvers!R:R,0,0)</f>
        <v>0</v>
      </c>
      <c r="P70">
        <f>_xlfn.XLOOKUP($A70,Revolvers!$C:$C,Revolvers!S:S,0,0)</f>
        <v>0</v>
      </c>
      <c r="Q70">
        <f>_xlfn.XLOOKUP($A70,Revolvers!$C:$C,Revolvers!T:T,0,0)</f>
        <v>0</v>
      </c>
      <c r="R70">
        <f>_xlfn.XLOOKUP($A70,Rifles!C:C,Rifles!H:H,0,0)</f>
        <v>4</v>
      </c>
      <c r="S70">
        <f>_xlfn.XLOOKUP($A70,Shotguns!C:C,Shotguns!H:H,0,0)</f>
        <v>0</v>
      </c>
      <c r="T70">
        <f t="shared" si="1"/>
        <v>31</v>
      </c>
    </row>
    <row r="71" spans="1:20">
      <c r="A71">
        <f>Rifles!C71</f>
        <v>98606864</v>
      </c>
      <c r="B71" t="str">
        <f>_xlfn.XLOOKUP($A71, Rifles!$C$2:$C$416,Rifles!$D$2:$D$416,"N/A",0)</f>
        <v>ANKERT CUSTOMS LLC</v>
      </c>
      <c r="C71" s="3" t="str">
        <f>_xlfn.XLOOKUP($A71, Rifles!$C$2:$C$416,Rifles!F$2:F$416,"N/A",0)</f>
        <v>GILBERT</v>
      </c>
      <c r="D71" s="3" t="str">
        <f>_xlfn.XLOOKUP($A71, Rifles!$C$2:$C$416,Rifles!G$2:G$416,"N/A",0)</f>
        <v>AZ</v>
      </c>
      <c r="E71">
        <f>_xlfn.XLOOKUP($A71,Pistols!$C:$C,Pistols!H:H,0,0)</f>
        <v>0</v>
      </c>
      <c r="F71">
        <f>_xlfn.XLOOKUP($A71,Pistols!$C:$C,Pistols!I:I,0,0)</f>
        <v>0</v>
      </c>
      <c r="G71">
        <f>_xlfn.XLOOKUP($A71,Pistols!$C:$C,Pistols!J:J,0,0)</f>
        <v>0</v>
      </c>
      <c r="H71">
        <f>_xlfn.XLOOKUP($A71,Pistols!$C:$C,Pistols!K:K,0,0)</f>
        <v>0</v>
      </c>
      <c r="I71">
        <f>_xlfn.XLOOKUP($A71,Pistols!$C:$C,Pistols!L:L,0,0)</f>
        <v>0</v>
      </c>
      <c r="J71">
        <f>_xlfn.XLOOKUP($A71,Pistols!$C:$C,Pistols!M:M,0,0)</f>
        <v>0</v>
      </c>
      <c r="K71">
        <f>_xlfn.XLOOKUP($A71,Pistols!$C:$C,Pistols!N:N,0,0)</f>
        <v>0</v>
      </c>
      <c r="L71">
        <f>_xlfn.XLOOKUP($A71,Revolvers!$C:$C,Revolvers!O:O,0,0)</f>
        <v>0</v>
      </c>
      <c r="M71">
        <f>_xlfn.XLOOKUP($A71,Revolvers!$C:$C,Revolvers!P:P,0,0)</f>
        <v>0</v>
      </c>
      <c r="N71">
        <f>_xlfn.XLOOKUP($A71,Revolvers!$C:$C,Revolvers!Q:Q,0,0)</f>
        <v>0</v>
      </c>
      <c r="O71">
        <f>_xlfn.XLOOKUP($A71,Revolvers!$C:$C,Revolvers!R:R,0,0)</f>
        <v>0</v>
      </c>
      <c r="P71">
        <f>_xlfn.XLOOKUP($A71,Revolvers!$C:$C,Revolvers!S:S,0,0)</f>
        <v>0</v>
      </c>
      <c r="Q71">
        <f>_xlfn.XLOOKUP($A71,Revolvers!$C:$C,Revolvers!T:T,0,0)</f>
        <v>0</v>
      </c>
      <c r="R71">
        <f>_xlfn.XLOOKUP($A71,Rifles!C:C,Rifles!H:H,0,0)</f>
        <v>4</v>
      </c>
      <c r="S71">
        <f>_xlfn.XLOOKUP($A71,Shotguns!C:C,Shotguns!H:H,0,0)</f>
        <v>0</v>
      </c>
      <c r="T71">
        <f t="shared" si="1"/>
        <v>4</v>
      </c>
    </row>
    <row r="72" spans="1:20">
      <c r="A72">
        <f>Rifles!C72</f>
        <v>98610450</v>
      </c>
      <c r="B72" t="str">
        <f>_xlfn.XLOOKUP($A72, Rifles!$C$2:$C$416,Rifles!$D$2:$D$416,"N/A",0)</f>
        <v>ARIZONA CUSTOM RIFLE ASSEMBLY LLC</v>
      </c>
      <c r="C72" s="3" t="str">
        <f>_xlfn.XLOOKUP($A72, Rifles!$C$2:$C$416,Rifles!F$2:F$416,"N/A",0)</f>
        <v>TUCSON</v>
      </c>
      <c r="D72" s="3" t="str">
        <f>_xlfn.XLOOKUP($A72, Rifles!$C$2:$C$416,Rifles!G$2:G$416,"N/A",0)</f>
        <v>AZ</v>
      </c>
      <c r="E72">
        <f>_xlfn.XLOOKUP($A72,Pistols!$C:$C,Pistols!H:H,0,0)</f>
        <v>0</v>
      </c>
      <c r="F72">
        <f>_xlfn.XLOOKUP($A72,Pistols!$C:$C,Pistols!I:I,0,0)</f>
        <v>0</v>
      </c>
      <c r="G72">
        <f>_xlfn.XLOOKUP($A72,Pistols!$C:$C,Pistols!J:J,0,0)</f>
        <v>0</v>
      </c>
      <c r="H72">
        <f>_xlfn.XLOOKUP($A72,Pistols!$C:$C,Pistols!K:K,0,0)</f>
        <v>0</v>
      </c>
      <c r="I72">
        <f>_xlfn.XLOOKUP($A72,Pistols!$C:$C,Pistols!L:L,0,0)</f>
        <v>0</v>
      </c>
      <c r="J72">
        <f>_xlfn.XLOOKUP($A72,Pistols!$C:$C,Pistols!M:M,0,0)</f>
        <v>0</v>
      </c>
      <c r="K72">
        <f>_xlfn.XLOOKUP($A72,Pistols!$C:$C,Pistols!N:N,0,0)</f>
        <v>0</v>
      </c>
      <c r="L72">
        <f>_xlfn.XLOOKUP($A72,Revolvers!$C:$C,Revolvers!O:O,0,0)</f>
        <v>0</v>
      </c>
      <c r="M72">
        <f>_xlfn.XLOOKUP($A72,Revolvers!$C:$C,Revolvers!P:P,0,0)</f>
        <v>0</v>
      </c>
      <c r="N72">
        <f>_xlfn.XLOOKUP($A72,Revolvers!$C:$C,Revolvers!Q:Q,0,0)</f>
        <v>0</v>
      </c>
      <c r="O72">
        <f>_xlfn.XLOOKUP($A72,Revolvers!$C:$C,Revolvers!R:R,0,0)</f>
        <v>0</v>
      </c>
      <c r="P72">
        <f>_xlfn.XLOOKUP($A72,Revolvers!$C:$C,Revolvers!S:S,0,0)</f>
        <v>0</v>
      </c>
      <c r="Q72">
        <f>_xlfn.XLOOKUP($A72,Revolvers!$C:$C,Revolvers!T:T,0,0)</f>
        <v>0</v>
      </c>
      <c r="R72">
        <f>_xlfn.XLOOKUP($A72,Rifles!C:C,Rifles!H:H,0,0)</f>
        <v>12</v>
      </c>
      <c r="S72">
        <f>_xlfn.XLOOKUP($A72,Shotguns!C:C,Shotguns!H:H,0,0)</f>
        <v>0</v>
      </c>
      <c r="T72">
        <f t="shared" si="1"/>
        <v>12</v>
      </c>
    </row>
    <row r="73" spans="1:20">
      <c r="A73">
        <f>Rifles!C73</f>
        <v>98611522</v>
      </c>
      <c r="B73" t="str">
        <f>_xlfn.XLOOKUP($A73, Rifles!$C$2:$C$416,Rifles!$D$2:$D$416,"N/A",0)</f>
        <v>ARIZONA MACHINE GUN ORDNANCE LLC</v>
      </c>
      <c r="C73" s="3" t="str">
        <f>_xlfn.XLOOKUP($A73, Rifles!$C$2:$C$416,Rifles!F$2:F$416,"N/A",0)</f>
        <v>LAKE HAVASU CITY</v>
      </c>
      <c r="D73" s="3" t="str">
        <f>_xlfn.XLOOKUP($A73, Rifles!$C$2:$C$416,Rifles!G$2:G$416,"N/A",0)</f>
        <v>AZ</v>
      </c>
      <c r="E73">
        <f>_xlfn.XLOOKUP($A73,Pistols!$C:$C,Pistols!H:H,0,0)</f>
        <v>0</v>
      </c>
      <c r="F73">
        <f>_xlfn.XLOOKUP($A73,Pistols!$C:$C,Pistols!I:I,0,0)</f>
        <v>0</v>
      </c>
      <c r="G73">
        <f>_xlfn.XLOOKUP($A73,Pistols!$C:$C,Pistols!J:J,0,0)</f>
        <v>0</v>
      </c>
      <c r="H73">
        <f>_xlfn.XLOOKUP($A73,Pistols!$C:$C,Pistols!K:K,0,0)</f>
        <v>0</v>
      </c>
      <c r="I73">
        <f>_xlfn.XLOOKUP($A73,Pistols!$C:$C,Pistols!L:L,0,0)</f>
        <v>0</v>
      </c>
      <c r="J73">
        <f>_xlfn.XLOOKUP($A73,Pistols!$C:$C,Pistols!M:M,0,0)</f>
        <v>0</v>
      </c>
      <c r="K73">
        <f>_xlfn.XLOOKUP($A73,Pistols!$C:$C,Pistols!N:N,0,0)</f>
        <v>0</v>
      </c>
      <c r="L73">
        <f>_xlfn.XLOOKUP($A73,Revolvers!$C:$C,Revolvers!O:O,0,0)</f>
        <v>0</v>
      </c>
      <c r="M73">
        <f>_xlfn.XLOOKUP($A73,Revolvers!$C:$C,Revolvers!P:P,0,0)</f>
        <v>0</v>
      </c>
      <c r="N73">
        <f>_xlfn.XLOOKUP($A73,Revolvers!$C:$C,Revolvers!Q:Q,0,0)</f>
        <v>0</v>
      </c>
      <c r="O73">
        <f>_xlfn.XLOOKUP($A73,Revolvers!$C:$C,Revolvers!R:R,0,0)</f>
        <v>0</v>
      </c>
      <c r="P73">
        <f>_xlfn.XLOOKUP($A73,Revolvers!$C:$C,Revolvers!S:S,0,0)</f>
        <v>0</v>
      </c>
      <c r="Q73">
        <f>_xlfn.XLOOKUP($A73,Revolvers!$C:$C,Revolvers!T:T,0,0)</f>
        <v>0</v>
      </c>
      <c r="R73">
        <f>_xlfn.XLOOKUP($A73,Rifles!C:C,Rifles!H:H,0,0)</f>
        <v>22</v>
      </c>
      <c r="S73">
        <f>_xlfn.XLOOKUP($A73,Shotguns!C:C,Shotguns!H:H,0,0)</f>
        <v>0</v>
      </c>
      <c r="T73">
        <f t="shared" si="1"/>
        <v>22</v>
      </c>
    </row>
    <row r="74" spans="1:20">
      <c r="A74">
        <f>Rifles!C74</f>
        <v>98609711</v>
      </c>
      <c r="B74" t="str">
        <f>_xlfn.XLOOKUP($A74, Rifles!$C$2:$C$416,Rifles!$D$2:$D$416,"N/A",0)</f>
        <v>ARIZONA SILENCER LLC</v>
      </c>
      <c r="C74" s="3" t="str">
        <f>_xlfn.XLOOKUP($A74, Rifles!$C$2:$C$416,Rifles!F$2:F$416,"N/A",0)</f>
        <v>PHOENIX</v>
      </c>
      <c r="D74" s="3" t="str">
        <f>_xlfn.XLOOKUP($A74, Rifles!$C$2:$C$416,Rifles!G$2:G$416,"N/A",0)</f>
        <v>AZ</v>
      </c>
      <c r="E74">
        <f>_xlfn.XLOOKUP($A74,Pistols!$C:$C,Pistols!H:H,0,0)</f>
        <v>0</v>
      </c>
      <c r="F74">
        <f>_xlfn.XLOOKUP($A74,Pistols!$C:$C,Pistols!I:I,0,0)</f>
        <v>0</v>
      </c>
      <c r="G74">
        <f>_xlfn.XLOOKUP($A74,Pistols!$C:$C,Pistols!J:J,0,0)</f>
        <v>0</v>
      </c>
      <c r="H74">
        <f>_xlfn.XLOOKUP($A74,Pistols!$C:$C,Pistols!K:K,0,0)</f>
        <v>0</v>
      </c>
      <c r="I74">
        <f>_xlfn.XLOOKUP($A74,Pistols!$C:$C,Pistols!L:L,0,0)</f>
        <v>2</v>
      </c>
      <c r="J74">
        <f>_xlfn.XLOOKUP($A74,Pistols!$C:$C,Pistols!M:M,0,0)</f>
        <v>0</v>
      </c>
      <c r="K74">
        <f>_xlfn.XLOOKUP($A74,Pistols!$C:$C,Pistols!N:N,0,0)</f>
        <v>2</v>
      </c>
      <c r="L74">
        <f>_xlfn.XLOOKUP($A74,Revolvers!$C:$C,Revolvers!O:O,0,0)</f>
        <v>0</v>
      </c>
      <c r="M74">
        <f>_xlfn.XLOOKUP($A74,Revolvers!$C:$C,Revolvers!P:P,0,0)</f>
        <v>0</v>
      </c>
      <c r="N74">
        <f>_xlfn.XLOOKUP($A74,Revolvers!$C:$C,Revolvers!Q:Q,0,0)</f>
        <v>0</v>
      </c>
      <c r="O74">
        <f>_xlfn.XLOOKUP($A74,Revolvers!$C:$C,Revolvers!R:R,0,0)</f>
        <v>0</v>
      </c>
      <c r="P74">
        <f>_xlfn.XLOOKUP($A74,Revolvers!$C:$C,Revolvers!S:S,0,0)</f>
        <v>0</v>
      </c>
      <c r="Q74">
        <f>_xlfn.XLOOKUP($A74,Revolvers!$C:$C,Revolvers!T:T,0,0)</f>
        <v>0</v>
      </c>
      <c r="R74">
        <f>_xlfn.XLOOKUP($A74,Rifles!C:C,Rifles!H:H,0,0)</f>
        <v>68</v>
      </c>
      <c r="S74">
        <f>_xlfn.XLOOKUP($A74,Shotguns!C:C,Shotguns!H:H,0,0)</f>
        <v>0</v>
      </c>
      <c r="T74">
        <f t="shared" si="1"/>
        <v>70</v>
      </c>
    </row>
    <row r="75" spans="1:20">
      <c r="A75">
        <f>Rifles!C75</f>
        <v>98611238</v>
      </c>
      <c r="B75" t="str">
        <f>_xlfn.XLOOKUP($A75, Rifles!$C$2:$C$416,Rifles!$D$2:$D$416,"N/A",0)</f>
        <v>ARROWHEAD SPORTING GOODS LLC</v>
      </c>
      <c r="C75" s="3" t="str">
        <f>_xlfn.XLOOKUP($A75, Rifles!$C$2:$C$416,Rifles!F$2:F$416,"N/A",0)</f>
        <v>MESA</v>
      </c>
      <c r="D75" s="3" t="str">
        <f>_xlfn.XLOOKUP($A75, Rifles!$C$2:$C$416,Rifles!G$2:G$416,"N/A",0)</f>
        <v>AZ</v>
      </c>
      <c r="E75">
        <f>_xlfn.XLOOKUP($A75,Pistols!$C:$C,Pistols!H:H,0,0)</f>
        <v>0</v>
      </c>
      <c r="F75">
        <f>_xlfn.XLOOKUP($A75,Pistols!$C:$C,Pistols!I:I,0,0)</f>
        <v>0</v>
      </c>
      <c r="G75">
        <f>_xlfn.XLOOKUP($A75,Pistols!$C:$C,Pistols!J:J,0,0)</f>
        <v>0</v>
      </c>
      <c r="H75">
        <f>_xlfn.XLOOKUP($A75,Pistols!$C:$C,Pistols!K:K,0,0)</f>
        <v>0</v>
      </c>
      <c r="I75">
        <f>_xlfn.XLOOKUP($A75,Pistols!$C:$C,Pistols!L:L,0,0)</f>
        <v>0</v>
      </c>
      <c r="J75">
        <f>_xlfn.XLOOKUP($A75,Pistols!$C:$C,Pistols!M:M,0,0)</f>
        <v>0</v>
      </c>
      <c r="K75">
        <f>_xlfn.XLOOKUP($A75,Pistols!$C:$C,Pistols!N:N,0,0)</f>
        <v>0</v>
      </c>
      <c r="L75">
        <f>_xlfn.XLOOKUP($A75,Revolvers!$C:$C,Revolvers!O:O,0,0)</f>
        <v>0</v>
      </c>
      <c r="M75">
        <f>_xlfn.XLOOKUP($A75,Revolvers!$C:$C,Revolvers!P:P,0,0)</f>
        <v>0</v>
      </c>
      <c r="N75">
        <f>_xlfn.XLOOKUP($A75,Revolvers!$C:$C,Revolvers!Q:Q,0,0)</f>
        <v>0</v>
      </c>
      <c r="O75">
        <f>_xlfn.XLOOKUP($A75,Revolvers!$C:$C,Revolvers!R:R,0,0)</f>
        <v>0</v>
      </c>
      <c r="P75">
        <f>_xlfn.XLOOKUP($A75,Revolvers!$C:$C,Revolvers!S:S,0,0)</f>
        <v>0</v>
      </c>
      <c r="Q75">
        <f>_xlfn.XLOOKUP($A75,Revolvers!$C:$C,Revolvers!T:T,0,0)</f>
        <v>0</v>
      </c>
      <c r="R75">
        <f>_xlfn.XLOOKUP($A75,Rifles!C:C,Rifles!H:H,0,0)</f>
        <v>1</v>
      </c>
      <c r="S75">
        <f>_xlfn.XLOOKUP($A75,Shotguns!C:C,Shotguns!H:H,0,0)</f>
        <v>0</v>
      </c>
      <c r="T75">
        <f t="shared" si="1"/>
        <v>1</v>
      </c>
    </row>
    <row r="76" spans="1:20">
      <c r="A76">
        <f>Rifles!C76</f>
        <v>98605018</v>
      </c>
      <c r="B76" t="str">
        <f>_xlfn.XLOOKUP($A76, Rifles!$C$2:$C$416,Rifles!$D$2:$D$416,"N/A",0)</f>
        <v>AWT FIREARMS &amp; MFG LLC</v>
      </c>
      <c r="C76" s="3" t="str">
        <f>_xlfn.XLOOKUP($A76, Rifles!$C$2:$C$416,Rifles!F$2:F$416,"N/A",0)</f>
        <v>APACHE JUNCTION</v>
      </c>
      <c r="D76" s="3" t="str">
        <f>_xlfn.XLOOKUP($A76, Rifles!$C$2:$C$416,Rifles!G$2:G$416,"N/A",0)</f>
        <v>AZ</v>
      </c>
      <c r="E76">
        <f>_xlfn.XLOOKUP($A76,Pistols!$C:$C,Pistols!H:H,0,0)</f>
        <v>0</v>
      </c>
      <c r="F76">
        <f>_xlfn.XLOOKUP($A76,Pistols!$C:$C,Pistols!I:I,0,0)</f>
        <v>0</v>
      </c>
      <c r="G76">
        <f>_xlfn.XLOOKUP($A76,Pistols!$C:$C,Pistols!J:J,0,0)</f>
        <v>0</v>
      </c>
      <c r="H76">
        <f>_xlfn.XLOOKUP($A76,Pistols!$C:$C,Pistols!K:K,0,0)</f>
        <v>0</v>
      </c>
      <c r="I76">
        <f>_xlfn.XLOOKUP($A76,Pistols!$C:$C,Pistols!L:L,0,0)</f>
        <v>0</v>
      </c>
      <c r="J76">
        <f>_xlfn.XLOOKUP($A76,Pistols!$C:$C,Pistols!M:M,0,0)</f>
        <v>0</v>
      </c>
      <c r="K76">
        <f>_xlfn.XLOOKUP($A76,Pistols!$C:$C,Pistols!N:N,0,0)</f>
        <v>0</v>
      </c>
      <c r="L76">
        <f>_xlfn.XLOOKUP($A76,Revolvers!$C:$C,Revolvers!O:O,0,0)</f>
        <v>0</v>
      </c>
      <c r="M76">
        <f>_xlfn.XLOOKUP($A76,Revolvers!$C:$C,Revolvers!P:P,0,0)</f>
        <v>0</v>
      </c>
      <c r="N76">
        <f>_xlfn.XLOOKUP($A76,Revolvers!$C:$C,Revolvers!Q:Q,0,0)</f>
        <v>0</v>
      </c>
      <c r="O76">
        <f>_xlfn.XLOOKUP($A76,Revolvers!$C:$C,Revolvers!R:R,0,0)</f>
        <v>0</v>
      </c>
      <c r="P76">
        <f>_xlfn.XLOOKUP($A76,Revolvers!$C:$C,Revolvers!S:S,0,0)</f>
        <v>0</v>
      </c>
      <c r="Q76">
        <f>_xlfn.XLOOKUP($A76,Revolvers!$C:$C,Revolvers!T:T,0,0)</f>
        <v>0</v>
      </c>
      <c r="R76">
        <f>_xlfn.XLOOKUP($A76,Rifles!C:C,Rifles!H:H,0,0)</f>
        <v>3</v>
      </c>
      <c r="S76">
        <f>_xlfn.XLOOKUP($A76,Shotguns!C:C,Shotguns!H:H,0,0)</f>
        <v>0</v>
      </c>
      <c r="T76">
        <f t="shared" si="1"/>
        <v>3</v>
      </c>
    </row>
    <row r="77" spans="1:20">
      <c r="A77">
        <f>Rifles!C77</f>
        <v>98609250</v>
      </c>
      <c r="B77" t="str">
        <f>_xlfn.XLOOKUP($A77, Rifles!$C$2:$C$416,Rifles!$D$2:$D$416,"N/A",0)</f>
        <v>AXISWORKS LLC</v>
      </c>
      <c r="C77" s="3" t="str">
        <f>_xlfn.XLOOKUP($A77, Rifles!$C$2:$C$416,Rifles!F$2:F$416,"N/A",0)</f>
        <v>GILBERT</v>
      </c>
      <c r="D77" s="3" t="str">
        <f>_xlfn.XLOOKUP($A77, Rifles!$C$2:$C$416,Rifles!G$2:G$416,"N/A",0)</f>
        <v>AZ</v>
      </c>
      <c r="E77">
        <f>_xlfn.XLOOKUP($A77,Pistols!$C:$C,Pistols!H:H,0,0)</f>
        <v>0</v>
      </c>
      <c r="F77">
        <f>_xlfn.XLOOKUP($A77,Pistols!$C:$C,Pistols!I:I,0,0)</f>
        <v>0</v>
      </c>
      <c r="G77">
        <f>_xlfn.XLOOKUP($A77,Pistols!$C:$C,Pistols!J:J,0,0)</f>
        <v>0</v>
      </c>
      <c r="H77">
        <f>_xlfn.XLOOKUP($A77,Pistols!$C:$C,Pistols!K:K,0,0)</f>
        <v>0</v>
      </c>
      <c r="I77">
        <f>_xlfn.XLOOKUP($A77,Pistols!$C:$C,Pistols!L:L,0,0)</f>
        <v>0</v>
      </c>
      <c r="J77">
        <f>_xlfn.XLOOKUP($A77,Pistols!$C:$C,Pistols!M:M,0,0)</f>
        <v>0</v>
      </c>
      <c r="K77">
        <f>_xlfn.XLOOKUP($A77,Pistols!$C:$C,Pistols!N:N,0,0)</f>
        <v>0</v>
      </c>
      <c r="L77">
        <f>_xlfn.XLOOKUP($A77,Revolvers!$C:$C,Revolvers!O:O,0,0)</f>
        <v>0</v>
      </c>
      <c r="M77">
        <f>_xlfn.XLOOKUP($A77,Revolvers!$C:$C,Revolvers!P:P,0,0)</f>
        <v>0</v>
      </c>
      <c r="N77">
        <f>_xlfn.XLOOKUP($A77,Revolvers!$C:$C,Revolvers!Q:Q,0,0)</f>
        <v>0</v>
      </c>
      <c r="O77">
        <f>_xlfn.XLOOKUP($A77,Revolvers!$C:$C,Revolvers!R:R,0,0)</f>
        <v>0</v>
      </c>
      <c r="P77">
        <f>_xlfn.XLOOKUP($A77,Revolvers!$C:$C,Revolvers!S:S,0,0)</f>
        <v>0</v>
      </c>
      <c r="Q77">
        <f>_xlfn.XLOOKUP($A77,Revolvers!$C:$C,Revolvers!T:T,0,0)</f>
        <v>0</v>
      </c>
      <c r="R77">
        <f>_xlfn.XLOOKUP($A77,Rifles!C:C,Rifles!H:H,0,0)</f>
        <v>2</v>
      </c>
      <c r="S77">
        <f>_xlfn.XLOOKUP($A77,Shotguns!C:C,Shotguns!H:H,0,0)</f>
        <v>0</v>
      </c>
      <c r="T77">
        <f t="shared" si="1"/>
        <v>2</v>
      </c>
    </row>
    <row r="78" spans="1:20">
      <c r="A78">
        <f>Rifles!C78</f>
        <v>98608012</v>
      </c>
      <c r="B78" t="str">
        <f>_xlfn.XLOOKUP($A78, Rifles!$C$2:$C$416,Rifles!$D$2:$D$416,"N/A",0)</f>
        <v>BEAVER CREEK SERVICE CENTER INC</v>
      </c>
      <c r="C78" s="3" t="str">
        <f>_xlfn.XLOOKUP($A78, Rifles!$C$2:$C$416,Rifles!F$2:F$416,"N/A",0)</f>
        <v>ORO VALLEY</v>
      </c>
      <c r="D78" s="3" t="str">
        <f>_xlfn.XLOOKUP($A78, Rifles!$C$2:$C$416,Rifles!G$2:G$416,"N/A",0)</f>
        <v>AZ</v>
      </c>
      <c r="E78">
        <f>_xlfn.XLOOKUP($A78,Pistols!$C:$C,Pistols!H:H,0,0)</f>
        <v>0</v>
      </c>
      <c r="F78">
        <f>_xlfn.XLOOKUP($A78,Pistols!$C:$C,Pistols!I:I,0,0)</f>
        <v>0</v>
      </c>
      <c r="G78">
        <f>_xlfn.XLOOKUP($A78,Pistols!$C:$C,Pistols!J:J,0,0)</f>
        <v>0</v>
      </c>
      <c r="H78">
        <f>_xlfn.XLOOKUP($A78,Pistols!$C:$C,Pistols!K:K,0,0)</f>
        <v>0</v>
      </c>
      <c r="I78">
        <f>_xlfn.XLOOKUP($A78,Pistols!$C:$C,Pistols!L:L,0,0)</f>
        <v>0</v>
      </c>
      <c r="J78">
        <f>_xlfn.XLOOKUP($A78,Pistols!$C:$C,Pistols!M:M,0,0)</f>
        <v>0</v>
      </c>
      <c r="K78">
        <f>_xlfn.XLOOKUP($A78,Pistols!$C:$C,Pistols!N:N,0,0)</f>
        <v>0</v>
      </c>
      <c r="L78">
        <f>_xlfn.XLOOKUP($A78,Revolvers!$C:$C,Revolvers!O:O,0,0)</f>
        <v>0</v>
      </c>
      <c r="M78">
        <f>_xlfn.XLOOKUP($A78,Revolvers!$C:$C,Revolvers!P:P,0,0)</f>
        <v>0</v>
      </c>
      <c r="N78">
        <f>_xlfn.XLOOKUP($A78,Revolvers!$C:$C,Revolvers!Q:Q,0,0)</f>
        <v>0</v>
      </c>
      <c r="O78">
        <f>_xlfn.XLOOKUP($A78,Revolvers!$C:$C,Revolvers!R:R,0,0)</f>
        <v>0</v>
      </c>
      <c r="P78">
        <f>_xlfn.XLOOKUP($A78,Revolvers!$C:$C,Revolvers!S:S,0,0)</f>
        <v>0</v>
      </c>
      <c r="Q78">
        <f>_xlfn.XLOOKUP($A78,Revolvers!$C:$C,Revolvers!T:T,0,0)</f>
        <v>0</v>
      </c>
      <c r="R78">
        <f>_xlfn.XLOOKUP($A78,Rifles!C:C,Rifles!H:H,0,0)</f>
        <v>4</v>
      </c>
      <c r="S78">
        <f>_xlfn.XLOOKUP($A78,Shotguns!C:C,Shotguns!H:H,0,0)</f>
        <v>0</v>
      </c>
      <c r="T78">
        <f t="shared" si="1"/>
        <v>4</v>
      </c>
    </row>
    <row r="79" spans="1:20">
      <c r="A79">
        <f>Rifles!C79</f>
        <v>98611356</v>
      </c>
      <c r="B79" t="str">
        <f>_xlfn.XLOOKUP($A79, Rifles!$C$2:$C$416,Rifles!$D$2:$D$416,"N/A",0)</f>
        <v>BLACK BEAR ENTERPRISES LLC</v>
      </c>
      <c r="C79" s="3" t="str">
        <f>_xlfn.XLOOKUP($A79, Rifles!$C$2:$C$416,Rifles!F$2:F$416,"N/A",0)</f>
        <v>PHOENIX</v>
      </c>
      <c r="D79" s="3" t="str">
        <f>_xlfn.XLOOKUP($A79, Rifles!$C$2:$C$416,Rifles!G$2:G$416,"N/A",0)</f>
        <v>AZ</v>
      </c>
      <c r="E79">
        <f>_xlfn.XLOOKUP($A79,Pistols!$C:$C,Pistols!H:H,0,0)</f>
        <v>0</v>
      </c>
      <c r="F79">
        <f>_xlfn.XLOOKUP($A79,Pistols!$C:$C,Pistols!I:I,0,0)</f>
        <v>0</v>
      </c>
      <c r="G79">
        <f>_xlfn.XLOOKUP($A79,Pistols!$C:$C,Pistols!J:J,0,0)</f>
        <v>0</v>
      </c>
      <c r="H79">
        <f>_xlfn.XLOOKUP($A79,Pistols!$C:$C,Pistols!K:K,0,0)</f>
        <v>0</v>
      </c>
      <c r="I79">
        <f>_xlfn.XLOOKUP($A79,Pistols!$C:$C,Pistols!L:L,0,0)</f>
        <v>0</v>
      </c>
      <c r="J79">
        <f>_xlfn.XLOOKUP($A79,Pistols!$C:$C,Pistols!M:M,0,0)</f>
        <v>0</v>
      </c>
      <c r="K79">
        <f>_xlfn.XLOOKUP($A79,Pistols!$C:$C,Pistols!N:N,0,0)</f>
        <v>0</v>
      </c>
      <c r="L79">
        <f>_xlfn.XLOOKUP($A79,Revolvers!$C:$C,Revolvers!O:O,0,0)</f>
        <v>0</v>
      </c>
      <c r="M79">
        <f>_xlfn.XLOOKUP($A79,Revolvers!$C:$C,Revolvers!P:P,0,0)</f>
        <v>0</v>
      </c>
      <c r="N79">
        <f>_xlfn.XLOOKUP($A79,Revolvers!$C:$C,Revolvers!Q:Q,0,0)</f>
        <v>0</v>
      </c>
      <c r="O79">
        <f>_xlfn.XLOOKUP($A79,Revolvers!$C:$C,Revolvers!R:R,0,0)</f>
        <v>0</v>
      </c>
      <c r="P79">
        <f>_xlfn.XLOOKUP($A79,Revolvers!$C:$C,Revolvers!S:S,0,0)</f>
        <v>0</v>
      </c>
      <c r="Q79">
        <f>_xlfn.XLOOKUP($A79,Revolvers!$C:$C,Revolvers!T:T,0,0)</f>
        <v>0</v>
      </c>
      <c r="R79">
        <f>_xlfn.XLOOKUP($A79,Rifles!C:C,Rifles!H:H,0,0)</f>
        <v>59</v>
      </c>
      <c r="S79">
        <f>_xlfn.XLOOKUP($A79,Shotguns!C:C,Shotguns!H:H,0,0)</f>
        <v>0</v>
      </c>
      <c r="T79">
        <f t="shared" si="1"/>
        <v>59</v>
      </c>
    </row>
    <row r="80" spans="1:20">
      <c r="A80">
        <f>Rifles!C80</f>
        <v>98612776</v>
      </c>
      <c r="B80" t="str">
        <f>_xlfn.XLOOKUP($A80, Rifles!$C$2:$C$416,Rifles!$D$2:$D$416,"N/A",0)</f>
        <v>BREACHER'S CUSTOM GUNS LLC</v>
      </c>
      <c r="C80" s="3" t="str">
        <f>_xlfn.XLOOKUP($A80, Rifles!$C$2:$C$416,Rifles!F$2:F$416,"N/A",0)</f>
        <v>GILBERT</v>
      </c>
      <c r="D80" s="3" t="str">
        <f>_xlfn.XLOOKUP($A80, Rifles!$C$2:$C$416,Rifles!G$2:G$416,"N/A",0)</f>
        <v>AZ</v>
      </c>
      <c r="E80">
        <f>_xlfn.XLOOKUP($A80,Pistols!$C:$C,Pistols!H:H,0,0)</f>
        <v>0</v>
      </c>
      <c r="F80">
        <f>_xlfn.XLOOKUP($A80,Pistols!$C:$C,Pistols!I:I,0,0)</f>
        <v>0</v>
      </c>
      <c r="G80">
        <f>_xlfn.XLOOKUP($A80,Pistols!$C:$C,Pistols!J:J,0,0)</f>
        <v>1</v>
      </c>
      <c r="H80">
        <f>_xlfn.XLOOKUP($A80,Pistols!$C:$C,Pistols!K:K,0,0)</f>
        <v>3</v>
      </c>
      <c r="I80">
        <f>_xlfn.XLOOKUP($A80,Pistols!$C:$C,Pistols!L:L,0,0)</f>
        <v>8</v>
      </c>
      <c r="J80">
        <f>_xlfn.XLOOKUP($A80,Pistols!$C:$C,Pistols!M:M,0,0)</f>
        <v>1</v>
      </c>
      <c r="K80">
        <f>_xlfn.XLOOKUP($A80,Pistols!$C:$C,Pistols!N:N,0,0)</f>
        <v>13</v>
      </c>
      <c r="L80">
        <f>_xlfn.XLOOKUP($A80,Revolvers!$C:$C,Revolvers!O:O,0,0)</f>
        <v>0</v>
      </c>
      <c r="M80">
        <f>_xlfn.XLOOKUP($A80,Revolvers!$C:$C,Revolvers!P:P,0,0)</f>
        <v>0</v>
      </c>
      <c r="N80">
        <f>_xlfn.XLOOKUP($A80,Revolvers!$C:$C,Revolvers!Q:Q,0,0)</f>
        <v>0</v>
      </c>
      <c r="O80">
        <f>_xlfn.XLOOKUP($A80,Revolvers!$C:$C,Revolvers!R:R,0,0)</f>
        <v>0</v>
      </c>
      <c r="P80">
        <f>_xlfn.XLOOKUP($A80,Revolvers!$C:$C,Revolvers!S:S,0,0)</f>
        <v>0</v>
      </c>
      <c r="Q80">
        <f>_xlfn.XLOOKUP($A80,Revolvers!$C:$C,Revolvers!T:T,0,0)</f>
        <v>0</v>
      </c>
      <c r="R80">
        <f>_xlfn.XLOOKUP($A80,Rifles!C:C,Rifles!H:H,0,0)</f>
        <v>1</v>
      </c>
      <c r="S80">
        <f>_xlfn.XLOOKUP($A80,Shotguns!C:C,Shotguns!H:H,0,0)</f>
        <v>0</v>
      </c>
      <c r="T80">
        <f t="shared" si="1"/>
        <v>14</v>
      </c>
    </row>
    <row r="81" spans="1:20">
      <c r="A81">
        <f>Rifles!C81</f>
        <v>98605029</v>
      </c>
      <c r="B81" t="str">
        <f>_xlfn.XLOOKUP($A81, Rifles!$C$2:$C$416,Rifles!$D$2:$D$416,"N/A",0)</f>
        <v>BROWN, TIMOTHY DAVID</v>
      </c>
      <c r="C81" s="3" t="str">
        <f>_xlfn.XLOOKUP($A81, Rifles!$C$2:$C$416,Rifles!F$2:F$416,"N/A",0)</f>
        <v>TEMPE</v>
      </c>
      <c r="D81" s="3" t="str">
        <f>_xlfn.XLOOKUP($A81, Rifles!$C$2:$C$416,Rifles!G$2:G$416,"N/A",0)</f>
        <v>AZ</v>
      </c>
      <c r="E81">
        <f>_xlfn.XLOOKUP($A81,Pistols!$C:$C,Pistols!H:H,0,0)</f>
        <v>0</v>
      </c>
      <c r="F81">
        <f>_xlfn.XLOOKUP($A81,Pistols!$C:$C,Pistols!I:I,0,0)</f>
        <v>0</v>
      </c>
      <c r="G81">
        <f>_xlfn.XLOOKUP($A81,Pistols!$C:$C,Pistols!J:J,0,0)</f>
        <v>0</v>
      </c>
      <c r="H81">
        <f>_xlfn.XLOOKUP($A81,Pistols!$C:$C,Pistols!K:K,0,0)</f>
        <v>0</v>
      </c>
      <c r="I81">
        <f>_xlfn.XLOOKUP($A81,Pistols!$C:$C,Pistols!L:L,0,0)</f>
        <v>1</v>
      </c>
      <c r="J81">
        <f>_xlfn.XLOOKUP($A81,Pistols!$C:$C,Pistols!M:M,0,0)</f>
        <v>0</v>
      </c>
      <c r="K81">
        <f>_xlfn.XLOOKUP($A81,Pistols!$C:$C,Pistols!N:N,0,0)</f>
        <v>1</v>
      </c>
      <c r="L81">
        <f>_xlfn.XLOOKUP($A81,Revolvers!$C:$C,Revolvers!O:O,0,0)</f>
        <v>0</v>
      </c>
      <c r="M81">
        <f>_xlfn.XLOOKUP($A81,Revolvers!$C:$C,Revolvers!P:P,0,0)</f>
        <v>0</v>
      </c>
      <c r="N81">
        <f>_xlfn.XLOOKUP($A81,Revolvers!$C:$C,Revolvers!Q:Q,0,0)</f>
        <v>0</v>
      </c>
      <c r="O81">
        <f>_xlfn.XLOOKUP($A81,Revolvers!$C:$C,Revolvers!R:R,0,0)</f>
        <v>0</v>
      </c>
      <c r="P81">
        <f>_xlfn.XLOOKUP($A81,Revolvers!$C:$C,Revolvers!S:S,0,0)</f>
        <v>0</v>
      </c>
      <c r="Q81">
        <f>_xlfn.XLOOKUP($A81,Revolvers!$C:$C,Revolvers!T:T,0,0)</f>
        <v>0</v>
      </c>
      <c r="R81">
        <f>_xlfn.XLOOKUP($A81,Rifles!C:C,Rifles!H:H,0,0)</f>
        <v>24</v>
      </c>
      <c r="S81">
        <f>_xlfn.XLOOKUP($A81,Shotguns!C:C,Shotguns!H:H,0,0)</f>
        <v>1</v>
      </c>
      <c r="T81">
        <f t="shared" si="1"/>
        <v>26</v>
      </c>
    </row>
    <row r="82" spans="1:20">
      <c r="A82">
        <f>Rifles!C82</f>
        <v>98608759</v>
      </c>
      <c r="B82" t="str">
        <f>_xlfn.XLOOKUP($A82, Rifles!$C$2:$C$416,Rifles!$D$2:$D$416,"N/A",0)</f>
        <v>BTE USA MANUFACTURING LLC</v>
      </c>
      <c r="C82" s="3" t="str">
        <f>_xlfn.XLOOKUP($A82, Rifles!$C$2:$C$416,Rifles!F$2:F$416,"N/A",0)</f>
        <v>RIMROCK</v>
      </c>
      <c r="D82" s="3" t="str">
        <f>_xlfn.XLOOKUP($A82, Rifles!$C$2:$C$416,Rifles!G$2:G$416,"N/A",0)</f>
        <v>AZ</v>
      </c>
      <c r="E82">
        <f>_xlfn.XLOOKUP($A82,Pistols!$C:$C,Pistols!H:H,0,0)</f>
        <v>1</v>
      </c>
      <c r="F82">
        <f>_xlfn.XLOOKUP($A82,Pistols!$C:$C,Pistols!I:I,0,0)</f>
        <v>0</v>
      </c>
      <c r="G82">
        <f>_xlfn.XLOOKUP($A82,Pistols!$C:$C,Pistols!J:J,0,0)</f>
        <v>2</v>
      </c>
      <c r="H82">
        <f>_xlfn.XLOOKUP($A82,Pistols!$C:$C,Pistols!K:K,0,0)</f>
        <v>0</v>
      </c>
      <c r="I82">
        <f>_xlfn.XLOOKUP($A82,Pistols!$C:$C,Pistols!L:L,0,0)</f>
        <v>11</v>
      </c>
      <c r="J82">
        <f>_xlfn.XLOOKUP($A82,Pistols!$C:$C,Pistols!M:M,0,0)</f>
        <v>0</v>
      </c>
      <c r="K82">
        <f>_xlfn.XLOOKUP($A82,Pistols!$C:$C,Pistols!N:N,0,0)</f>
        <v>14</v>
      </c>
      <c r="L82">
        <f>_xlfn.XLOOKUP($A82,Revolvers!$C:$C,Revolvers!O:O,0,0)</f>
        <v>0</v>
      </c>
      <c r="M82">
        <f>_xlfn.XLOOKUP($A82,Revolvers!$C:$C,Revolvers!P:P,0,0)</f>
        <v>0</v>
      </c>
      <c r="N82">
        <f>_xlfn.XLOOKUP($A82,Revolvers!$C:$C,Revolvers!Q:Q,0,0)</f>
        <v>0</v>
      </c>
      <c r="O82">
        <f>_xlfn.XLOOKUP($A82,Revolvers!$C:$C,Revolvers!R:R,0,0)</f>
        <v>0</v>
      </c>
      <c r="P82">
        <f>_xlfn.XLOOKUP($A82,Revolvers!$C:$C,Revolvers!S:S,0,0)</f>
        <v>0</v>
      </c>
      <c r="Q82">
        <f>_xlfn.XLOOKUP($A82,Revolvers!$C:$C,Revolvers!T:T,0,0)</f>
        <v>0</v>
      </c>
      <c r="R82">
        <f>_xlfn.XLOOKUP($A82,Rifles!C:C,Rifles!H:H,0,0)</f>
        <v>4</v>
      </c>
      <c r="S82">
        <f>_xlfn.XLOOKUP($A82,Shotguns!C:C,Shotguns!H:H,0,0)</f>
        <v>0</v>
      </c>
      <c r="T82">
        <f t="shared" si="1"/>
        <v>18</v>
      </c>
    </row>
    <row r="83" spans="1:20">
      <c r="A83">
        <f>Rifles!C83</f>
        <v>98611656</v>
      </c>
      <c r="B83" t="str">
        <f>_xlfn.XLOOKUP($A83, Rifles!$C$2:$C$416,Rifles!$D$2:$D$416,"N/A",0)</f>
        <v>BULLISTIC PRECISION LLC</v>
      </c>
      <c r="C83" s="3" t="str">
        <f>_xlfn.XLOOKUP($A83, Rifles!$C$2:$C$416,Rifles!F$2:F$416,"N/A",0)</f>
        <v>CAMP VERDE</v>
      </c>
      <c r="D83" s="3" t="str">
        <f>_xlfn.XLOOKUP($A83, Rifles!$C$2:$C$416,Rifles!G$2:G$416,"N/A",0)</f>
        <v>AZ</v>
      </c>
      <c r="E83">
        <f>_xlfn.XLOOKUP($A83,Pistols!$C:$C,Pistols!H:H,0,0)</f>
        <v>0</v>
      </c>
      <c r="F83">
        <f>_xlfn.XLOOKUP($A83,Pistols!$C:$C,Pistols!I:I,0,0)</f>
        <v>0</v>
      </c>
      <c r="G83">
        <f>_xlfn.XLOOKUP($A83,Pistols!$C:$C,Pistols!J:J,0,0)</f>
        <v>0</v>
      </c>
      <c r="H83">
        <f>_xlfn.XLOOKUP($A83,Pistols!$C:$C,Pistols!K:K,0,0)</f>
        <v>0</v>
      </c>
      <c r="I83">
        <f>_xlfn.XLOOKUP($A83,Pistols!$C:$C,Pistols!L:L,0,0)</f>
        <v>0</v>
      </c>
      <c r="J83">
        <f>_xlfn.XLOOKUP($A83,Pistols!$C:$C,Pistols!M:M,0,0)</f>
        <v>0</v>
      </c>
      <c r="K83">
        <f>_xlfn.XLOOKUP($A83,Pistols!$C:$C,Pistols!N:N,0,0)</f>
        <v>0</v>
      </c>
      <c r="L83">
        <f>_xlfn.XLOOKUP($A83,Revolvers!$C:$C,Revolvers!O:O,0,0)</f>
        <v>0</v>
      </c>
      <c r="M83">
        <f>_xlfn.XLOOKUP($A83,Revolvers!$C:$C,Revolvers!P:P,0,0)</f>
        <v>0</v>
      </c>
      <c r="N83">
        <f>_xlfn.XLOOKUP($A83,Revolvers!$C:$C,Revolvers!Q:Q,0,0)</f>
        <v>0</v>
      </c>
      <c r="O83">
        <f>_xlfn.XLOOKUP($A83,Revolvers!$C:$C,Revolvers!R:R,0,0)</f>
        <v>0</v>
      </c>
      <c r="P83">
        <f>_xlfn.XLOOKUP($A83,Revolvers!$C:$C,Revolvers!S:S,0,0)</f>
        <v>0</v>
      </c>
      <c r="Q83">
        <f>_xlfn.XLOOKUP($A83,Revolvers!$C:$C,Revolvers!T:T,0,0)</f>
        <v>0</v>
      </c>
      <c r="R83">
        <f>_xlfn.XLOOKUP($A83,Rifles!C:C,Rifles!H:H,0,0)</f>
        <v>3</v>
      </c>
      <c r="S83">
        <f>_xlfn.XLOOKUP($A83,Shotguns!C:C,Shotguns!H:H,0,0)</f>
        <v>0</v>
      </c>
      <c r="T83">
        <f t="shared" si="1"/>
        <v>3</v>
      </c>
    </row>
    <row r="84" spans="1:20">
      <c r="A84">
        <f>Rifles!C84</f>
        <v>98609040</v>
      </c>
      <c r="B84" t="str">
        <f>_xlfn.XLOOKUP($A84, Rifles!$C$2:$C$416,Rifles!$D$2:$D$416,"N/A",0)</f>
        <v>BURTON, ROBERT GORDON</v>
      </c>
      <c r="C84" s="3" t="str">
        <f>_xlfn.XLOOKUP($A84, Rifles!$C$2:$C$416,Rifles!F$2:F$416,"N/A",0)</f>
        <v>PHOENIX</v>
      </c>
      <c r="D84" s="3" t="str">
        <f>_xlfn.XLOOKUP($A84, Rifles!$C$2:$C$416,Rifles!G$2:G$416,"N/A",0)</f>
        <v>AZ</v>
      </c>
      <c r="E84">
        <f>_xlfn.XLOOKUP($A84,Pistols!$C:$C,Pistols!H:H,0,0)</f>
        <v>1</v>
      </c>
      <c r="F84">
        <f>_xlfn.XLOOKUP($A84,Pistols!$C:$C,Pistols!I:I,0,0)</f>
        <v>1</v>
      </c>
      <c r="G84">
        <f>_xlfn.XLOOKUP($A84,Pistols!$C:$C,Pistols!J:J,0,0)</f>
        <v>0</v>
      </c>
      <c r="H84">
        <f>_xlfn.XLOOKUP($A84,Pistols!$C:$C,Pistols!K:K,0,0)</f>
        <v>2</v>
      </c>
      <c r="I84">
        <f>_xlfn.XLOOKUP($A84,Pistols!$C:$C,Pistols!L:L,0,0)</f>
        <v>5</v>
      </c>
      <c r="J84">
        <f>_xlfn.XLOOKUP($A84,Pistols!$C:$C,Pistols!M:M,0,0)</f>
        <v>1</v>
      </c>
      <c r="K84">
        <f>_xlfn.XLOOKUP($A84,Pistols!$C:$C,Pistols!N:N,0,0)</f>
        <v>10</v>
      </c>
      <c r="L84">
        <f>_xlfn.XLOOKUP($A84,Revolvers!$C:$C,Revolvers!O:O,0,0)</f>
        <v>0</v>
      </c>
      <c r="M84">
        <f>_xlfn.XLOOKUP($A84,Revolvers!$C:$C,Revolvers!P:P,0,0)</f>
        <v>0</v>
      </c>
      <c r="N84">
        <f>_xlfn.XLOOKUP($A84,Revolvers!$C:$C,Revolvers!Q:Q,0,0)</f>
        <v>0</v>
      </c>
      <c r="O84">
        <f>_xlfn.XLOOKUP($A84,Revolvers!$C:$C,Revolvers!R:R,0,0)</f>
        <v>0</v>
      </c>
      <c r="P84">
        <f>_xlfn.XLOOKUP($A84,Revolvers!$C:$C,Revolvers!S:S,0,0)</f>
        <v>0</v>
      </c>
      <c r="Q84">
        <f>_xlfn.XLOOKUP($A84,Revolvers!$C:$C,Revolvers!T:T,0,0)</f>
        <v>0</v>
      </c>
      <c r="R84">
        <f>_xlfn.XLOOKUP($A84,Rifles!C:C,Rifles!H:H,0,0)</f>
        <v>2</v>
      </c>
      <c r="S84">
        <f>_xlfn.XLOOKUP($A84,Shotguns!C:C,Shotguns!H:H,0,0)</f>
        <v>0</v>
      </c>
      <c r="T84">
        <f t="shared" si="1"/>
        <v>12</v>
      </c>
    </row>
    <row r="85" spans="1:20">
      <c r="A85">
        <f>Rifles!C85</f>
        <v>98605715</v>
      </c>
      <c r="B85" t="str">
        <f>_xlfn.XLOOKUP($A85, Rifles!$C$2:$C$416,Rifles!$D$2:$D$416,"N/A",0)</f>
        <v>CARNIMORE LLC</v>
      </c>
      <c r="C85" s="3" t="str">
        <f>_xlfn.XLOOKUP($A85, Rifles!$C$2:$C$416,Rifles!F$2:F$416,"N/A",0)</f>
        <v>TUCSON</v>
      </c>
      <c r="D85" s="3" t="str">
        <f>_xlfn.XLOOKUP($A85, Rifles!$C$2:$C$416,Rifles!G$2:G$416,"N/A",0)</f>
        <v>AZ</v>
      </c>
      <c r="E85">
        <f>_xlfn.XLOOKUP($A85,Pistols!$C:$C,Pistols!H:H,0,0)</f>
        <v>0</v>
      </c>
      <c r="F85">
        <f>_xlfn.XLOOKUP($A85,Pistols!$C:$C,Pistols!I:I,0,0)</f>
        <v>0</v>
      </c>
      <c r="G85">
        <f>_xlfn.XLOOKUP($A85,Pistols!$C:$C,Pistols!J:J,0,0)</f>
        <v>0</v>
      </c>
      <c r="H85">
        <f>_xlfn.XLOOKUP($A85,Pistols!$C:$C,Pistols!K:K,0,0)</f>
        <v>0</v>
      </c>
      <c r="I85">
        <f>_xlfn.XLOOKUP($A85,Pistols!$C:$C,Pistols!L:L,0,0)</f>
        <v>1</v>
      </c>
      <c r="J85">
        <f>_xlfn.XLOOKUP($A85,Pistols!$C:$C,Pistols!M:M,0,0)</f>
        <v>0</v>
      </c>
      <c r="K85">
        <f>_xlfn.XLOOKUP($A85,Pistols!$C:$C,Pistols!N:N,0,0)</f>
        <v>1</v>
      </c>
      <c r="L85">
        <f>_xlfn.XLOOKUP($A85,Revolvers!$C:$C,Revolvers!O:O,0,0)</f>
        <v>0</v>
      </c>
      <c r="M85">
        <f>_xlfn.XLOOKUP($A85,Revolvers!$C:$C,Revolvers!P:P,0,0)</f>
        <v>0</v>
      </c>
      <c r="N85">
        <f>_xlfn.XLOOKUP($A85,Revolvers!$C:$C,Revolvers!Q:Q,0,0)</f>
        <v>0</v>
      </c>
      <c r="O85">
        <f>_xlfn.XLOOKUP($A85,Revolvers!$C:$C,Revolvers!R:R,0,0)</f>
        <v>0</v>
      </c>
      <c r="P85">
        <f>_xlfn.XLOOKUP($A85,Revolvers!$C:$C,Revolvers!S:S,0,0)</f>
        <v>0</v>
      </c>
      <c r="Q85">
        <f>_xlfn.XLOOKUP($A85,Revolvers!$C:$C,Revolvers!T:T,0,0)</f>
        <v>0</v>
      </c>
      <c r="R85">
        <f>_xlfn.XLOOKUP($A85,Rifles!C:C,Rifles!H:H,0,0)</f>
        <v>3</v>
      </c>
      <c r="S85">
        <f>_xlfn.XLOOKUP($A85,Shotguns!C:C,Shotguns!H:H,0,0)</f>
        <v>0</v>
      </c>
      <c r="T85">
        <f t="shared" si="1"/>
        <v>4</v>
      </c>
    </row>
    <row r="86" spans="1:20">
      <c r="A86">
        <f>Rifles!C86</f>
        <v>98604112</v>
      </c>
      <c r="B86" t="str">
        <f>_xlfn.XLOOKUP($A86, Rifles!$C$2:$C$416,Rifles!$D$2:$D$416,"N/A",0)</f>
        <v>CATS ARMS LLC</v>
      </c>
      <c r="C86" s="3" t="str">
        <f>_xlfn.XLOOKUP($A86, Rifles!$C$2:$C$416,Rifles!F$2:F$416,"N/A",0)</f>
        <v>PHOENIX</v>
      </c>
      <c r="D86" s="3" t="str">
        <f>_xlfn.XLOOKUP($A86, Rifles!$C$2:$C$416,Rifles!G$2:G$416,"N/A",0)</f>
        <v>AZ</v>
      </c>
      <c r="E86">
        <f>_xlfn.XLOOKUP($A86,Pistols!$C:$C,Pistols!H:H,0,0)</f>
        <v>0</v>
      </c>
      <c r="F86">
        <f>_xlfn.XLOOKUP($A86,Pistols!$C:$C,Pistols!I:I,0,0)</f>
        <v>6</v>
      </c>
      <c r="G86">
        <f>_xlfn.XLOOKUP($A86,Pistols!$C:$C,Pistols!J:J,0,0)</f>
        <v>0</v>
      </c>
      <c r="H86">
        <f>_xlfn.XLOOKUP($A86,Pistols!$C:$C,Pistols!K:K,0,0)</f>
        <v>0</v>
      </c>
      <c r="I86">
        <f>_xlfn.XLOOKUP($A86,Pistols!$C:$C,Pistols!L:L,0,0)</f>
        <v>0</v>
      </c>
      <c r="J86">
        <f>_xlfn.XLOOKUP($A86,Pistols!$C:$C,Pistols!M:M,0,0)</f>
        <v>0</v>
      </c>
      <c r="K86">
        <f>_xlfn.XLOOKUP($A86,Pistols!$C:$C,Pistols!N:N,0,0)</f>
        <v>6</v>
      </c>
      <c r="L86">
        <f>_xlfn.XLOOKUP($A86,Revolvers!$C:$C,Revolvers!O:O,0,0)</f>
        <v>0</v>
      </c>
      <c r="M86">
        <f>_xlfn.XLOOKUP($A86,Revolvers!$C:$C,Revolvers!P:P,0,0)</f>
        <v>0</v>
      </c>
      <c r="N86">
        <f>_xlfn.XLOOKUP($A86,Revolvers!$C:$C,Revolvers!Q:Q,0,0)</f>
        <v>0</v>
      </c>
      <c r="O86">
        <f>_xlfn.XLOOKUP($A86,Revolvers!$C:$C,Revolvers!R:R,0,0)</f>
        <v>0</v>
      </c>
      <c r="P86">
        <f>_xlfn.XLOOKUP($A86,Revolvers!$C:$C,Revolvers!S:S,0,0)</f>
        <v>0</v>
      </c>
      <c r="Q86">
        <f>_xlfn.XLOOKUP($A86,Revolvers!$C:$C,Revolvers!T:T,0,0)</f>
        <v>0</v>
      </c>
      <c r="R86">
        <f>_xlfn.XLOOKUP($A86,Rifles!C:C,Rifles!H:H,0,0)</f>
        <v>11</v>
      </c>
      <c r="S86">
        <f>_xlfn.XLOOKUP($A86,Shotguns!C:C,Shotguns!H:H,0,0)</f>
        <v>0</v>
      </c>
      <c r="T86">
        <f t="shared" si="1"/>
        <v>17</v>
      </c>
    </row>
    <row r="87" spans="1:20">
      <c r="A87">
        <f>Rifles!C87</f>
        <v>98611239</v>
      </c>
      <c r="B87" t="str">
        <f>_xlfn.XLOOKUP($A87, Rifles!$C$2:$C$416,Rifles!$D$2:$D$416,"N/A",0)</f>
        <v>CAVE CREEK GUNS LLC</v>
      </c>
      <c r="C87" s="3" t="str">
        <f>_xlfn.XLOOKUP($A87, Rifles!$C$2:$C$416,Rifles!F$2:F$416,"N/A",0)</f>
        <v>THATCHER</v>
      </c>
      <c r="D87" s="3" t="str">
        <f>_xlfn.XLOOKUP($A87, Rifles!$C$2:$C$416,Rifles!G$2:G$416,"N/A",0)</f>
        <v>AZ</v>
      </c>
      <c r="E87">
        <f>_xlfn.XLOOKUP($A87,Pistols!$C:$C,Pistols!H:H,0,0)</f>
        <v>0</v>
      </c>
      <c r="F87">
        <f>_xlfn.XLOOKUP($A87,Pistols!$C:$C,Pistols!I:I,0,0)</f>
        <v>0</v>
      </c>
      <c r="G87">
        <f>_xlfn.XLOOKUP($A87,Pistols!$C:$C,Pistols!J:J,0,0)</f>
        <v>0</v>
      </c>
      <c r="H87">
        <f>_xlfn.XLOOKUP($A87,Pistols!$C:$C,Pistols!K:K,0,0)</f>
        <v>0</v>
      </c>
      <c r="I87">
        <f>_xlfn.XLOOKUP($A87,Pistols!$C:$C,Pistols!L:L,0,0)</f>
        <v>0</v>
      </c>
      <c r="J87">
        <f>_xlfn.XLOOKUP($A87,Pistols!$C:$C,Pistols!M:M,0,0)</f>
        <v>0</v>
      </c>
      <c r="K87">
        <f>_xlfn.XLOOKUP($A87,Pistols!$C:$C,Pistols!N:N,0,0)</f>
        <v>0</v>
      </c>
      <c r="L87">
        <f>_xlfn.XLOOKUP($A87,Revolvers!$C:$C,Revolvers!O:O,0,0)</f>
        <v>0</v>
      </c>
      <c r="M87">
        <f>_xlfn.XLOOKUP($A87,Revolvers!$C:$C,Revolvers!P:P,0,0)</f>
        <v>0</v>
      </c>
      <c r="N87">
        <f>_xlfn.XLOOKUP($A87,Revolvers!$C:$C,Revolvers!Q:Q,0,0)</f>
        <v>0</v>
      </c>
      <c r="O87">
        <f>_xlfn.XLOOKUP($A87,Revolvers!$C:$C,Revolvers!R:R,0,0)</f>
        <v>0</v>
      </c>
      <c r="P87">
        <f>_xlfn.XLOOKUP($A87,Revolvers!$C:$C,Revolvers!S:S,0,0)</f>
        <v>0</v>
      </c>
      <c r="Q87">
        <f>_xlfn.XLOOKUP($A87,Revolvers!$C:$C,Revolvers!T:T,0,0)</f>
        <v>0</v>
      </c>
      <c r="R87">
        <f>_xlfn.XLOOKUP($A87,Rifles!C:C,Rifles!H:H,0,0)</f>
        <v>8</v>
      </c>
      <c r="S87">
        <f>_xlfn.XLOOKUP($A87,Shotguns!C:C,Shotguns!H:H,0,0)</f>
        <v>0</v>
      </c>
      <c r="T87">
        <f t="shared" si="1"/>
        <v>8</v>
      </c>
    </row>
    <row r="88" spans="1:20">
      <c r="A88">
        <f>Rifles!C88</f>
        <v>98607852</v>
      </c>
      <c r="B88" t="str">
        <f>_xlfn.XLOOKUP($A88, Rifles!$C$2:$C$416,Rifles!$D$2:$D$416,"N/A",0)</f>
        <v>CHAMBERED GROUP USA LLC</v>
      </c>
      <c r="C88" s="3" t="str">
        <f>_xlfn.XLOOKUP($A88, Rifles!$C$2:$C$416,Rifles!F$2:F$416,"N/A",0)</f>
        <v>WICKENBURG</v>
      </c>
      <c r="D88" s="3" t="str">
        <f>_xlfn.XLOOKUP($A88, Rifles!$C$2:$C$416,Rifles!G$2:G$416,"N/A",0)</f>
        <v>AZ</v>
      </c>
      <c r="E88">
        <f>_xlfn.XLOOKUP($A88,Pistols!$C:$C,Pistols!H:H,0,0)</f>
        <v>0</v>
      </c>
      <c r="F88">
        <f>_xlfn.XLOOKUP($A88,Pistols!$C:$C,Pistols!I:I,0,0)</f>
        <v>0</v>
      </c>
      <c r="G88">
        <f>_xlfn.XLOOKUP($A88,Pistols!$C:$C,Pistols!J:J,0,0)</f>
        <v>0</v>
      </c>
      <c r="H88">
        <f>_xlfn.XLOOKUP($A88,Pistols!$C:$C,Pistols!K:K,0,0)</f>
        <v>0</v>
      </c>
      <c r="I88">
        <f>_xlfn.XLOOKUP($A88,Pistols!$C:$C,Pistols!L:L,0,0)</f>
        <v>0</v>
      </c>
      <c r="J88">
        <f>_xlfn.XLOOKUP($A88,Pistols!$C:$C,Pistols!M:M,0,0)</f>
        <v>0</v>
      </c>
      <c r="K88">
        <f>_xlfn.XLOOKUP($A88,Pistols!$C:$C,Pistols!N:N,0,0)</f>
        <v>0</v>
      </c>
      <c r="L88">
        <f>_xlfn.XLOOKUP($A88,Revolvers!$C:$C,Revolvers!O:O,0,0)</f>
        <v>0</v>
      </c>
      <c r="M88">
        <f>_xlfn.XLOOKUP($A88,Revolvers!$C:$C,Revolvers!P:P,0,0)</f>
        <v>0</v>
      </c>
      <c r="N88">
        <f>_xlfn.XLOOKUP($A88,Revolvers!$C:$C,Revolvers!Q:Q,0,0)</f>
        <v>0</v>
      </c>
      <c r="O88">
        <f>_xlfn.XLOOKUP($A88,Revolvers!$C:$C,Revolvers!R:R,0,0)</f>
        <v>0</v>
      </c>
      <c r="P88">
        <f>_xlfn.XLOOKUP($A88,Revolvers!$C:$C,Revolvers!S:S,0,0)</f>
        <v>0</v>
      </c>
      <c r="Q88">
        <f>_xlfn.XLOOKUP($A88,Revolvers!$C:$C,Revolvers!T:T,0,0)</f>
        <v>0</v>
      </c>
      <c r="R88">
        <f>_xlfn.XLOOKUP($A88,Rifles!C:C,Rifles!H:H,0,0)</f>
        <v>10</v>
      </c>
      <c r="S88">
        <f>_xlfn.XLOOKUP($A88,Shotguns!C:C,Shotguns!H:H,0,0)</f>
        <v>0</v>
      </c>
      <c r="T88">
        <f t="shared" si="1"/>
        <v>10</v>
      </c>
    </row>
    <row r="89" spans="1:20">
      <c r="A89">
        <f>Rifles!C89</f>
        <v>98609908</v>
      </c>
      <c r="B89" t="str">
        <f>_xlfn.XLOOKUP($A89, Rifles!$C$2:$C$416,Rifles!$D$2:$D$416,"N/A",0)</f>
        <v>CROW POISON LLC</v>
      </c>
      <c r="C89" s="3" t="str">
        <f>_xlfn.XLOOKUP($A89, Rifles!$C$2:$C$416,Rifles!F$2:F$416,"N/A",0)</f>
        <v>CAVE CREEK</v>
      </c>
      <c r="D89" s="3" t="str">
        <f>_xlfn.XLOOKUP($A89, Rifles!$C$2:$C$416,Rifles!G$2:G$416,"N/A",0)</f>
        <v>AZ</v>
      </c>
      <c r="E89">
        <f>_xlfn.XLOOKUP($A89,Pistols!$C:$C,Pistols!H:H,0,0)</f>
        <v>0</v>
      </c>
      <c r="F89">
        <f>_xlfn.XLOOKUP($A89,Pistols!$C:$C,Pistols!I:I,0,0)</f>
        <v>0</v>
      </c>
      <c r="G89">
        <f>_xlfn.XLOOKUP($A89,Pistols!$C:$C,Pistols!J:J,0,0)</f>
        <v>0</v>
      </c>
      <c r="H89">
        <f>_xlfn.XLOOKUP($A89,Pistols!$C:$C,Pistols!K:K,0,0)</f>
        <v>0</v>
      </c>
      <c r="I89">
        <f>_xlfn.XLOOKUP($A89,Pistols!$C:$C,Pistols!L:L,0,0)</f>
        <v>0</v>
      </c>
      <c r="J89">
        <f>_xlfn.XLOOKUP($A89,Pistols!$C:$C,Pistols!M:M,0,0)</f>
        <v>0</v>
      </c>
      <c r="K89">
        <f>_xlfn.XLOOKUP($A89,Pistols!$C:$C,Pistols!N:N,0,0)</f>
        <v>0</v>
      </c>
      <c r="L89">
        <f>_xlfn.XLOOKUP($A89,Revolvers!$C:$C,Revolvers!O:O,0,0)</f>
        <v>0</v>
      </c>
      <c r="M89">
        <f>_xlfn.XLOOKUP($A89,Revolvers!$C:$C,Revolvers!P:P,0,0)</f>
        <v>0</v>
      </c>
      <c r="N89">
        <f>_xlfn.XLOOKUP($A89,Revolvers!$C:$C,Revolvers!Q:Q,0,0)</f>
        <v>0</v>
      </c>
      <c r="O89">
        <f>_xlfn.XLOOKUP($A89,Revolvers!$C:$C,Revolvers!R:R,0,0)</f>
        <v>0</v>
      </c>
      <c r="P89">
        <f>_xlfn.XLOOKUP($A89,Revolvers!$C:$C,Revolvers!S:S,0,0)</f>
        <v>0</v>
      </c>
      <c r="Q89">
        <f>_xlfn.XLOOKUP($A89,Revolvers!$C:$C,Revolvers!T:T,0,0)</f>
        <v>0</v>
      </c>
      <c r="R89">
        <f>_xlfn.XLOOKUP($A89,Rifles!C:C,Rifles!H:H,0,0)</f>
        <v>3</v>
      </c>
      <c r="S89">
        <f>_xlfn.XLOOKUP($A89,Shotguns!C:C,Shotguns!H:H,0,0)</f>
        <v>0</v>
      </c>
      <c r="T89">
        <f t="shared" si="1"/>
        <v>3</v>
      </c>
    </row>
    <row r="90" spans="1:20">
      <c r="A90">
        <f>Rifles!C90</f>
        <v>98607195</v>
      </c>
      <c r="B90" t="str">
        <f>_xlfn.XLOOKUP($A90, Rifles!$C$2:$C$416,Rifles!$D$2:$D$416,"N/A",0)</f>
        <v>D &amp; E CUSTOMS AND ENGRAVING LLC</v>
      </c>
      <c r="C90" s="3" t="str">
        <f>_xlfn.XLOOKUP($A90, Rifles!$C$2:$C$416,Rifles!F$2:F$416,"N/A",0)</f>
        <v>TUCSON</v>
      </c>
      <c r="D90" s="3" t="str">
        <f>_xlfn.XLOOKUP($A90, Rifles!$C$2:$C$416,Rifles!G$2:G$416,"N/A",0)</f>
        <v>AZ</v>
      </c>
      <c r="E90">
        <f>_xlfn.XLOOKUP($A90,Pistols!$C:$C,Pistols!H:H,0,0)</f>
        <v>0</v>
      </c>
      <c r="F90">
        <f>_xlfn.XLOOKUP($A90,Pistols!$C:$C,Pistols!I:I,0,0)</f>
        <v>0</v>
      </c>
      <c r="G90">
        <f>_xlfn.XLOOKUP($A90,Pistols!$C:$C,Pistols!J:J,0,0)</f>
        <v>0</v>
      </c>
      <c r="H90">
        <f>_xlfn.XLOOKUP($A90,Pistols!$C:$C,Pistols!K:K,0,0)</f>
        <v>0</v>
      </c>
      <c r="I90">
        <f>_xlfn.XLOOKUP($A90,Pistols!$C:$C,Pistols!L:L,0,0)</f>
        <v>0</v>
      </c>
      <c r="J90">
        <f>_xlfn.XLOOKUP($A90,Pistols!$C:$C,Pistols!M:M,0,0)</f>
        <v>0</v>
      </c>
      <c r="K90">
        <f>_xlfn.XLOOKUP($A90,Pistols!$C:$C,Pistols!N:N,0,0)</f>
        <v>0</v>
      </c>
      <c r="L90">
        <f>_xlfn.XLOOKUP($A90,Revolvers!$C:$C,Revolvers!O:O,0,0)</f>
        <v>0</v>
      </c>
      <c r="M90">
        <f>_xlfn.XLOOKUP($A90,Revolvers!$C:$C,Revolvers!P:P,0,0)</f>
        <v>0</v>
      </c>
      <c r="N90">
        <f>_xlfn.XLOOKUP($A90,Revolvers!$C:$C,Revolvers!Q:Q,0,0)</f>
        <v>0</v>
      </c>
      <c r="O90">
        <f>_xlfn.XLOOKUP($A90,Revolvers!$C:$C,Revolvers!R:R,0,0)</f>
        <v>0</v>
      </c>
      <c r="P90">
        <f>_xlfn.XLOOKUP($A90,Revolvers!$C:$C,Revolvers!S:S,0,0)</f>
        <v>0</v>
      </c>
      <c r="Q90">
        <f>_xlfn.XLOOKUP($A90,Revolvers!$C:$C,Revolvers!T:T,0,0)</f>
        <v>0</v>
      </c>
      <c r="R90">
        <f>_xlfn.XLOOKUP($A90,Rifles!C:C,Rifles!H:H,0,0)</f>
        <v>706</v>
      </c>
      <c r="S90">
        <f>_xlfn.XLOOKUP($A90,Shotguns!C:C,Shotguns!H:H,0,0)</f>
        <v>0</v>
      </c>
      <c r="T90">
        <f t="shared" si="1"/>
        <v>706</v>
      </c>
    </row>
    <row r="91" spans="1:20">
      <c r="A91">
        <f>Rifles!C91</f>
        <v>98604430</v>
      </c>
      <c r="B91" t="str">
        <f>_xlfn.XLOOKUP($A91, Rifles!$C$2:$C$416,Rifles!$D$2:$D$416,"N/A",0)</f>
        <v>D &amp; L SPORTS INC</v>
      </c>
      <c r="C91" s="3" t="str">
        <f>_xlfn.XLOOKUP($A91, Rifles!$C$2:$C$416,Rifles!F$2:F$416,"N/A",0)</f>
        <v>PHOENIX</v>
      </c>
      <c r="D91" s="3" t="str">
        <f>_xlfn.XLOOKUP($A91, Rifles!$C$2:$C$416,Rifles!G$2:G$416,"N/A",0)</f>
        <v>AZ</v>
      </c>
      <c r="E91">
        <f>_xlfn.XLOOKUP($A91,Pistols!$C:$C,Pistols!H:H,0,0)</f>
        <v>0</v>
      </c>
      <c r="F91">
        <f>_xlfn.XLOOKUP($A91,Pistols!$C:$C,Pistols!I:I,0,0)</f>
        <v>0</v>
      </c>
      <c r="G91">
        <f>_xlfn.XLOOKUP($A91,Pistols!$C:$C,Pistols!J:J,0,0)</f>
        <v>0</v>
      </c>
      <c r="H91">
        <f>_xlfn.XLOOKUP($A91,Pistols!$C:$C,Pistols!K:K,0,0)</f>
        <v>0</v>
      </c>
      <c r="I91">
        <f>_xlfn.XLOOKUP($A91,Pistols!$C:$C,Pistols!L:L,0,0)</f>
        <v>0</v>
      </c>
      <c r="J91">
        <f>_xlfn.XLOOKUP($A91,Pistols!$C:$C,Pistols!M:M,0,0)</f>
        <v>5</v>
      </c>
      <c r="K91">
        <f>_xlfn.XLOOKUP($A91,Pistols!$C:$C,Pistols!N:N,0,0)</f>
        <v>5</v>
      </c>
      <c r="L91">
        <f>_xlfn.XLOOKUP($A91,Revolvers!$C:$C,Revolvers!O:O,0,0)</f>
        <v>0</v>
      </c>
      <c r="M91">
        <f>_xlfn.XLOOKUP($A91,Revolvers!$C:$C,Revolvers!P:P,0,0)</f>
        <v>0</v>
      </c>
      <c r="N91">
        <f>_xlfn.XLOOKUP($A91,Revolvers!$C:$C,Revolvers!Q:Q,0,0)</f>
        <v>0</v>
      </c>
      <c r="O91">
        <f>_xlfn.XLOOKUP($A91,Revolvers!$C:$C,Revolvers!R:R,0,0)</f>
        <v>0</v>
      </c>
      <c r="P91">
        <f>_xlfn.XLOOKUP($A91,Revolvers!$C:$C,Revolvers!S:S,0,0)</f>
        <v>0</v>
      </c>
      <c r="Q91">
        <f>_xlfn.XLOOKUP($A91,Revolvers!$C:$C,Revolvers!T:T,0,0)</f>
        <v>0</v>
      </c>
      <c r="R91">
        <f>_xlfn.XLOOKUP($A91,Rifles!C:C,Rifles!H:H,0,0)</f>
        <v>6</v>
      </c>
      <c r="S91">
        <f>_xlfn.XLOOKUP($A91,Shotguns!C:C,Shotguns!H:H,0,0)</f>
        <v>0</v>
      </c>
      <c r="T91">
        <f t="shared" si="1"/>
        <v>11</v>
      </c>
    </row>
    <row r="92" spans="1:20">
      <c r="A92">
        <f>Rifles!C92</f>
        <v>98604682</v>
      </c>
      <c r="B92" t="str">
        <f>_xlfn.XLOOKUP($A92, Rifles!$C$2:$C$416,Rifles!$D$2:$D$416,"N/A",0)</f>
        <v>DESERT FOX OUTFITTERS LLC</v>
      </c>
      <c r="C92" s="3" t="str">
        <f>_xlfn.XLOOKUP($A92, Rifles!$C$2:$C$416,Rifles!F$2:F$416,"N/A",0)</f>
        <v>GOODYEAR</v>
      </c>
      <c r="D92" s="3" t="str">
        <f>_xlfn.XLOOKUP($A92, Rifles!$C$2:$C$416,Rifles!G$2:G$416,"N/A",0)</f>
        <v>AZ</v>
      </c>
      <c r="E92">
        <f>_xlfn.XLOOKUP($A92,Pistols!$C:$C,Pistols!H:H,0,0)</f>
        <v>0</v>
      </c>
      <c r="F92">
        <f>_xlfn.XLOOKUP($A92,Pistols!$C:$C,Pistols!I:I,0,0)</f>
        <v>0</v>
      </c>
      <c r="G92">
        <f>_xlfn.XLOOKUP($A92,Pistols!$C:$C,Pistols!J:J,0,0)</f>
        <v>0</v>
      </c>
      <c r="H92">
        <f>_xlfn.XLOOKUP($A92,Pistols!$C:$C,Pistols!K:K,0,0)</f>
        <v>0</v>
      </c>
      <c r="I92">
        <f>_xlfn.XLOOKUP($A92,Pistols!$C:$C,Pistols!L:L,0,0)</f>
        <v>0</v>
      </c>
      <c r="J92">
        <f>_xlfn.XLOOKUP($A92,Pistols!$C:$C,Pistols!M:M,0,0)</f>
        <v>0</v>
      </c>
      <c r="K92">
        <f>_xlfn.XLOOKUP($A92,Pistols!$C:$C,Pistols!N:N,0,0)</f>
        <v>0</v>
      </c>
      <c r="L92">
        <f>_xlfn.XLOOKUP($A92,Revolvers!$C:$C,Revolvers!O:O,0,0)</f>
        <v>0</v>
      </c>
      <c r="M92">
        <f>_xlfn.XLOOKUP($A92,Revolvers!$C:$C,Revolvers!P:P,0,0)</f>
        <v>0</v>
      </c>
      <c r="N92">
        <f>_xlfn.XLOOKUP($A92,Revolvers!$C:$C,Revolvers!Q:Q,0,0)</f>
        <v>0</v>
      </c>
      <c r="O92">
        <f>_xlfn.XLOOKUP($A92,Revolvers!$C:$C,Revolvers!R:R,0,0)</f>
        <v>0</v>
      </c>
      <c r="P92">
        <f>_xlfn.XLOOKUP($A92,Revolvers!$C:$C,Revolvers!S:S,0,0)</f>
        <v>0</v>
      </c>
      <c r="Q92">
        <f>_xlfn.XLOOKUP($A92,Revolvers!$C:$C,Revolvers!T:T,0,0)</f>
        <v>0</v>
      </c>
      <c r="R92">
        <f>_xlfn.XLOOKUP($A92,Rifles!C:C,Rifles!H:H,0,0)</f>
        <v>4</v>
      </c>
      <c r="S92">
        <f>_xlfn.XLOOKUP($A92,Shotguns!C:C,Shotguns!H:H,0,0)</f>
        <v>0</v>
      </c>
      <c r="T92">
        <f t="shared" si="1"/>
        <v>4</v>
      </c>
    </row>
    <row r="93" spans="1:20">
      <c r="A93">
        <f>Rifles!C93</f>
        <v>98605178</v>
      </c>
      <c r="B93" t="str">
        <f>_xlfn.XLOOKUP($A93, Rifles!$C$2:$C$416,Rifles!$D$2:$D$416,"N/A",0)</f>
        <v>DISRUPTIVE PRODUCTS INC</v>
      </c>
      <c r="C93" s="3" t="str">
        <f>_xlfn.XLOOKUP($A93, Rifles!$C$2:$C$416,Rifles!F$2:F$416,"N/A",0)</f>
        <v>FLAGSTAFF</v>
      </c>
      <c r="D93" s="3" t="str">
        <f>_xlfn.XLOOKUP($A93, Rifles!$C$2:$C$416,Rifles!G$2:G$416,"N/A",0)</f>
        <v>AZ</v>
      </c>
      <c r="E93">
        <f>_xlfn.XLOOKUP($A93,Pistols!$C:$C,Pistols!H:H,0,0)</f>
        <v>4</v>
      </c>
      <c r="F93">
        <f>_xlfn.XLOOKUP($A93,Pistols!$C:$C,Pistols!I:I,0,0)</f>
        <v>1</v>
      </c>
      <c r="G93">
        <f>_xlfn.XLOOKUP($A93,Pistols!$C:$C,Pistols!J:J,0,0)</f>
        <v>0</v>
      </c>
      <c r="H93">
        <f>_xlfn.XLOOKUP($A93,Pistols!$C:$C,Pistols!K:K,0,0)</f>
        <v>1</v>
      </c>
      <c r="I93">
        <f>_xlfn.XLOOKUP($A93,Pistols!$C:$C,Pistols!L:L,0,0)</f>
        <v>53</v>
      </c>
      <c r="J93">
        <f>_xlfn.XLOOKUP($A93,Pistols!$C:$C,Pistols!M:M,0,0)</f>
        <v>8</v>
      </c>
      <c r="K93">
        <f>_xlfn.XLOOKUP($A93,Pistols!$C:$C,Pistols!N:N,0,0)</f>
        <v>67</v>
      </c>
      <c r="L93">
        <f>_xlfn.XLOOKUP($A93,Revolvers!$C:$C,Revolvers!O:O,0,0)</f>
        <v>0</v>
      </c>
      <c r="M93">
        <f>_xlfn.XLOOKUP($A93,Revolvers!$C:$C,Revolvers!P:P,0,0)</f>
        <v>0</v>
      </c>
      <c r="N93">
        <f>_xlfn.XLOOKUP($A93,Revolvers!$C:$C,Revolvers!Q:Q,0,0)</f>
        <v>0</v>
      </c>
      <c r="O93">
        <f>_xlfn.XLOOKUP($A93,Revolvers!$C:$C,Revolvers!R:R,0,0)</f>
        <v>0</v>
      </c>
      <c r="P93">
        <f>_xlfn.XLOOKUP($A93,Revolvers!$C:$C,Revolvers!S:S,0,0)</f>
        <v>0</v>
      </c>
      <c r="Q93">
        <f>_xlfn.XLOOKUP($A93,Revolvers!$C:$C,Revolvers!T:T,0,0)</f>
        <v>0</v>
      </c>
      <c r="R93">
        <f>_xlfn.XLOOKUP($A93,Rifles!C:C,Rifles!H:H,0,0)</f>
        <v>4</v>
      </c>
      <c r="S93">
        <f>_xlfn.XLOOKUP($A93,Shotguns!C:C,Shotguns!H:H,0,0)</f>
        <v>2</v>
      </c>
      <c r="T93">
        <f t="shared" si="1"/>
        <v>73</v>
      </c>
    </row>
    <row r="94" spans="1:20">
      <c r="A94">
        <f>Rifles!C94</f>
        <v>98609810</v>
      </c>
      <c r="B94" t="str">
        <f>_xlfn.XLOOKUP($A94, Rifles!$C$2:$C$416,Rifles!$D$2:$D$416,"N/A",0)</f>
        <v>ECHO CORPS LLC</v>
      </c>
      <c r="C94" s="3" t="str">
        <f>_xlfn.XLOOKUP($A94, Rifles!$C$2:$C$416,Rifles!F$2:F$416,"N/A",0)</f>
        <v>BENSON</v>
      </c>
      <c r="D94" s="3" t="str">
        <f>_xlfn.XLOOKUP($A94, Rifles!$C$2:$C$416,Rifles!G$2:G$416,"N/A",0)</f>
        <v>AZ</v>
      </c>
      <c r="E94">
        <f>_xlfn.XLOOKUP($A94,Pistols!$C:$C,Pistols!H:H,0,0)</f>
        <v>0</v>
      </c>
      <c r="F94">
        <f>_xlfn.XLOOKUP($A94,Pistols!$C:$C,Pistols!I:I,0,0)</f>
        <v>0</v>
      </c>
      <c r="G94">
        <f>_xlfn.XLOOKUP($A94,Pistols!$C:$C,Pistols!J:J,0,0)</f>
        <v>0</v>
      </c>
      <c r="H94">
        <f>_xlfn.XLOOKUP($A94,Pistols!$C:$C,Pistols!K:K,0,0)</f>
        <v>0</v>
      </c>
      <c r="I94">
        <f>_xlfn.XLOOKUP($A94,Pistols!$C:$C,Pistols!L:L,0,0)</f>
        <v>0</v>
      </c>
      <c r="J94">
        <f>_xlfn.XLOOKUP($A94,Pistols!$C:$C,Pistols!M:M,0,0)</f>
        <v>0</v>
      </c>
      <c r="K94">
        <f>_xlfn.XLOOKUP($A94,Pistols!$C:$C,Pistols!N:N,0,0)</f>
        <v>0</v>
      </c>
      <c r="L94">
        <f>_xlfn.XLOOKUP($A94,Revolvers!$C:$C,Revolvers!O:O,0,0)</f>
        <v>0</v>
      </c>
      <c r="M94">
        <f>_xlfn.XLOOKUP($A94,Revolvers!$C:$C,Revolvers!P:P,0,0)</f>
        <v>0</v>
      </c>
      <c r="N94">
        <f>_xlfn.XLOOKUP($A94,Revolvers!$C:$C,Revolvers!Q:Q,0,0)</f>
        <v>0</v>
      </c>
      <c r="O94">
        <f>_xlfn.XLOOKUP($A94,Revolvers!$C:$C,Revolvers!R:R,0,0)</f>
        <v>0</v>
      </c>
      <c r="P94">
        <f>_xlfn.XLOOKUP($A94,Revolvers!$C:$C,Revolvers!S:S,0,0)</f>
        <v>0</v>
      </c>
      <c r="Q94">
        <f>_xlfn.XLOOKUP($A94,Revolvers!$C:$C,Revolvers!T:T,0,0)</f>
        <v>0</v>
      </c>
      <c r="R94">
        <f>_xlfn.XLOOKUP($A94,Rifles!C:C,Rifles!H:H,0,0)</f>
        <v>1</v>
      </c>
      <c r="S94">
        <f>_xlfn.XLOOKUP($A94,Shotguns!C:C,Shotguns!H:H,0,0)</f>
        <v>0</v>
      </c>
      <c r="T94">
        <f t="shared" si="1"/>
        <v>1</v>
      </c>
    </row>
    <row r="95" spans="1:20">
      <c r="A95">
        <f>Rifles!C95</f>
        <v>98601973</v>
      </c>
      <c r="B95" t="str">
        <f>_xlfn.XLOOKUP($A95, Rifles!$C$2:$C$416,Rifles!$D$2:$D$416,"N/A",0)</f>
        <v>EXCEL MANUFACTURING  INC</v>
      </c>
      <c r="C95" s="3" t="str">
        <f>_xlfn.XLOOKUP($A95, Rifles!$C$2:$C$416,Rifles!F$2:F$416,"N/A",0)</f>
        <v>CHINO VALLEY</v>
      </c>
      <c r="D95" s="3" t="str">
        <f>_xlfn.XLOOKUP($A95, Rifles!$C$2:$C$416,Rifles!G$2:G$416,"N/A",0)</f>
        <v>AZ</v>
      </c>
      <c r="E95">
        <f>_xlfn.XLOOKUP($A95,Pistols!$C:$C,Pistols!H:H,0,0)</f>
        <v>50</v>
      </c>
      <c r="F95">
        <f>_xlfn.XLOOKUP($A95,Pistols!$C:$C,Pistols!I:I,0,0)</f>
        <v>0</v>
      </c>
      <c r="G95">
        <f>_xlfn.XLOOKUP($A95,Pistols!$C:$C,Pistols!J:J,0,0)</f>
        <v>0</v>
      </c>
      <c r="H95">
        <f>_xlfn.XLOOKUP($A95,Pistols!$C:$C,Pistols!K:K,0,0)</f>
        <v>0</v>
      </c>
      <c r="I95">
        <f>_xlfn.XLOOKUP($A95,Pistols!$C:$C,Pistols!L:L,0,0)</f>
        <v>20</v>
      </c>
      <c r="J95">
        <f>_xlfn.XLOOKUP($A95,Pistols!$C:$C,Pistols!M:M,0,0)</f>
        <v>0</v>
      </c>
      <c r="K95">
        <f>_xlfn.XLOOKUP($A95,Pistols!$C:$C,Pistols!N:N,0,0)</f>
        <v>70</v>
      </c>
      <c r="L95">
        <f>_xlfn.XLOOKUP($A95,Revolvers!$C:$C,Revolvers!O:O,0,0)</f>
        <v>0</v>
      </c>
      <c r="M95">
        <f>_xlfn.XLOOKUP($A95,Revolvers!$C:$C,Revolvers!P:P,0,0)</f>
        <v>0</v>
      </c>
      <c r="N95">
        <f>_xlfn.XLOOKUP($A95,Revolvers!$C:$C,Revolvers!Q:Q,0,0)</f>
        <v>0</v>
      </c>
      <c r="O95">
        <f>_xlfn.XLOOKUP($A95,Revolvers!$C:$C,Revolvers!R:R,0,0)</f>
        <v>0</v>
      </c>
      <c r="P95">
        <f>_xlfn.XLOOKUP($A95,Revolvers!$C:$C,Revolvers!S:S,0,0)</f>
        <v>0</v>
      </c>
      <c r="Q95">
        <f>_xlfn.XLOOKUP($A95,Revolvers!$C:$C,Revolvers!T:T,0,0)</f>
        <v>0</v>
      </c>
      <c r="R95">
        <f>_xlfn.XLOOKUP($A95,Rifles!C:C,Rifles!H:H,0,0)</f>
        <v>3</v>
      </c>
      <c r="S95">
        <f>_xlfn.XLOOKUP($A95,Shotguns!C:C,Shotguns!H:H,0,0)</f>
        <v>0</v>
      </c>
      <c r="T95">
        <f t="shared" si="1"/>
        <v>73</v>
      </c>
    </row>
    <row r="96" spans="1:20">
      <c r="A96">
        <f>Rifles!C96</f>
        <v>98609817</v>
      </c>
      <c r="B96" t="str">
        <f>_xlfn.XLOOKUP($A96, Rifles!$C$2:$C$416,Rifles!$D$2:$D$416,"N/A",0)</f>
        <v>EXOTICAR15 COM LLC</v>
      </c>
      <c r="C96" s="3" t="str">
        <f>_xlfn.XLOOKUP($A96, Rifles!$C$2:$C$416,Rifles!F$2:F$416,"N/A",0)</f>
        <v>WICKENBURG</v>
      </c>
      <c r="D96" s="3" t="str">
        <f>_xlfn.XLOOKUP($A96, Rifles!$C$2:$C$416,Rifles!G$2:G$416,"N/A",0)</f>
        <v>AZ</v>
      </c>
      <c r="E96">
        <f>_xlfn.XLOOKUP($A96,Pistols!$C:$C,Pistols!H:H,0,0)</f>
        <v>0</v>
      </c>
      <c r="F96">
        <f>_xlfn.XLOOKUP($A96,Pistols!$C:$C,Pistols!I:I,0,0)</f>
        <v>4</v>
      </c>
      <c r="G96">
        <f>_xlfn.XLOOKUP($A96,Pistols!$C:$C,Pistols!J:J,0,0)</f>
        <v>1</v>
      </c>
      <c r="H96">
        <f>_xlfn.XLOOKUP($A96,Pistols!$C:$C,Pistols!K:K,0,0)</f>
        <v>0</v>
      </c>
      <c r="I96">
        <f>_xlfn.XLOOKUP($A96,Pistols!$C:$C,Pistols!L:L,0,0)</f>
        <v>0</v>
      </c>
      <c r="J96">
        <f>_xlfn.XLOOKUP($A96,Pistols!$C:$C,Pistols!M:M,0,0)</f>
        <v>3</v>
      </c>
      <c r="K96">
        <f>_xlfn.XLOOKUP($A96,Pistols!$C:$C,Pistols!N:N,0,0)</f>
        <v>8</v>
      </c>
      <c r="L96">
        <f>_xlfn.XLOOKUP($A96,Revolvers!$C:$C,Revolvers!O:O,0,0)</f>
        <v>0</v>
      </c>
      <c r="M96">
        <f>_xlfn.XLOOKUP($A96,Revolvers!$C:$C,Revolvers!P:P,0,0)</f>
        <v>0</v>
      </c>
      <c r="N96">
        <f>_xlfn.XLOOKUP($A96,Revolvers!$C:$C,Revolvers!Q:Q,0,0)</f>
        <v>0</v>
      </c>
      <c r="O96">
        <f>_xlfn.XLOOKUP($A96,Revolvers!$C:$C,Revolvers!R:R,0,0)</f>
        <v>0</v>
      </c>
      <c r="P96">
        <f>_xlfn.XLOOKUP($A96,Revolvers!$C:$C,Revolvers!S:S,0,0)</f>
        <v>0</v>
      </c>
      <c r="Q96">
        <f>_xlfn.XLOOKUP($A96,Revolvers!$C:$C,Revolvers!T:T,0,0)</f>
        <v>0</v>
      </c>
      <c r="R96">
        <f>_xlfn.XLOOKUP($A96,Rifles!C:C,Rifles!H:H,0,0)</f>
        <v>14</v>
      </c>
      <c r="S96">
        <f>_xlfn.XLOOKUP($A96,Shotguns!C:C,Shotguns!H:H,0,0)</f>
        <v>0</v>
      </c>
      <c r="T96">
        <f t="shared" si="1"/>
        <v>22</v>
      </c>
    </row>
    <row r="97" spans="1:20">
      <c r="A97">
        <f>Rifles!C97</f>
        <v>98609918</v>
      </c>
      <c r="B97" t="str">
        <f>_xlfn.XLOOKUP($A97, Rifles!$C$2:$C$416,Rifles!$D$2:$D$416,"N/A",0)</f>
        <v>GERVASE, ANDREW MICHAEL</v>
      </c>
      <c r="C97" s="3" t="str">
        <f>_xlfn.XLOOKUP($A97, Rifles!$C$2:$C$416,Rifles!F$2:F$416,"N/A",0)</f>
        <v>TEMPE</v>
      </c>
      <c r="D97" s="3" t="str">
        <f>_xlfn.XLOOKUP($A97, Rifles!$C$2:$C$416,Rifles!G$2:G$416,"N/A",0)</f>
        <v>AZ</v>
      </c>
      <c r="E97">
        <f>_xlfn.XLOOKUP($A97,Pistols!$C:$C,Pistols!H:H,0,0)</f>
        <v>0</v>
      </c>
      <c r="F97">
        <f>_xlfn.XLOOKUP($A97,Pistols!$C:$C,Pistols!I:I,0,0)</f>
        <v>0</v>
      </c>
      <c r="G97">
        <f>_xlfn.XLOOKUP($A97,Pistols!$C:$C,Pistols!J:J,0,0)</f>
        <v>0</v>
      </c>
      <c r="H97">
        <f>_xlfn.XLOOKUP($A97,Pistols!$C:$C,Pistols!K:K,0,0)</f>
        <v>0</v>
      </c>
      <c r="I97">
        <f>_xlfn.XLOOKUP($A97,Pistols!$C:$C,Pistols!L:L,0,0)</f>
        <v>0</v>
      </c>
      <c r="J97">
        <f>_xlfn.XLOOKUP($A97,Pistols!$C:$C,Pistols!M:M,0,0)</f>
        <v>0</v>
      </c>
      <c r="K97">
        <f>_xlfn.XLOOKUP($A97,Pistols!$C:$C,Pistols!N:N,0,0)</f>
        <v>0</v>
      </c>
      <c r="L97">
        <f>_xlfn.XLOOKUP($A97,Revolvers!$C:$C,Revolvers!O:O,0,0)</f>
        <v>0</v>
      </c>
      <c r="M97">
        <f>_xlfn.XLOOKUP($A97,Revolvers!$C:$C,Revolvers!P:P,0,0)</f>
        <v>0</v>
      </c>
      <c r="N97">
        <f>_xlfn.XLOOKUP($A97,Revolvers!$C:$C,Revolvers!Q:Q,0,0)</f>
        <v>0</v>
      </c>
      <c r="O97">
        <f>_xlfn.XLOOKUP($A97,Revolvers!$C:$C,Revolvers!R:R,0,0)</f>
        <v>0</v>
      </c>
      <c r="P97">
        <f>_xlfn.XLOOKUP($A97,Revolvers!$C:$C,Revolvers!S:S,0,0)</f>
        <v>0</v>
      </c>
      <c r="Q97">
        <f>_xlfn.XLOOKUP($A97,Revolvers!$C:$C,Revolvers!T:T,0,0)</f>
        <v>0</v>
      </c>
      <c r="R97">
        <f>_xlfn.XLOOKUP($A97,Rifles!C:C,Rifles!H:H,0,0)</f>
        <v>1</v>
      </c>
      <c r="S97">
        <f>_xlfn.XLOOKUP($A97,Shotguns!C:C,Shotguns!H:H,0,0)</f>
        <v>3</v>
      </c>
      <c r="T97">
        <f t="shared" si="1"/>
        <v>4</v>
      </c>
    </row>
    <row r="98" spans="1:20">
      <c r="A98">
        <f>Rifles!C98</f>
        <v>98607169</v>
      </c>
      <c r="B98" t="str">
        <f>_xlfn.XLOOKUP($A98, Rifles!$C$2:$C$416,Rifles!$D$2:$D$416,"N/A",0)</f>
        <v>GHOST HAMMER ARMS LLC</v>
      </c>
      <c r="C98" s="3" t="str">
        <f>_xlfn.XLOOKUP($A98, Rifles!$C$2:$C$416,Rifles!F$2:F$416,"N/A",0)</f>
        <v>TUCSON</v>
      </c>
      <c r="D98" s="3" t="str">
        <f>_xlfn.XLOOKUP($A98, Rifles!$C$2:$C$416,Rifles!G$2:G$416,"N/A",0)</f>
        <v>AZ</v>
      </c>
      <c r="E98">
        <f>_xlfn.XLOOKUP($A98,Pistols!$C:$C,Pistols!H:H,0,0)</f>
        <v>6</v>
      </c>
      <c r="F98">
        <f>_xlfn.XLOOKUP($A98,Pistols!$C:$C,Pistols!I:I,0,0)</f>
        <v>0</v>
      </c>
      <c r="G98">
        <f>_xlfn.XLOOKUP($A98,Pistols!$C:$C,Pistols!J:J,0,0)</f>
        <v>0</v>
      </c>
      <c r="H98">
        <f>_xlfn.XLOOKUP($A98,Pistols!$C:$C,Pistols!K:K,0,0)</f>
        <v>0</v>
      </c>
      <c r="I98">
        <f>_xlfn.XLOOKUP($A98,Pistols!$C:$C,Pistols!L:L,0,0)</f>
        <v>0</v>
      </c>
      <c r="J98">
        <f>_xlfn.XLOOKUP($A98,Pistols!$C:$C,Pistols!M:M,0,0)</f>
        <v>0</v>
      </c>
      <c r="K98">
        <f>_xlfn.XLOOKUP($A98,Pistols!$C:$C,Pistols!N:N,0,0)</f>
        <v>6</v>
      </c>
      <c r="L98">
        <f>_xlfn.XLOOKUP($A98,Revolvers!$C:$C,Revolvers!O:O,0,0)</f>
        <v>0</v>
      </c>
      <c r="M98">
        <f>_xlfn.XLOOKUP($A98,Revolvers!$C:$C,Revolvers!P:P,0,0)</f>
        <v>0</v>
      </c>
      <c r="N98">
        <f>_xlfn.XLOOKUP($A98,Revolvers!$C:$C,Revolvers!Q:Q,0,0)</f>
        <v>0</v>
      </c>
      <c r="O98">
        <f>_xlfn.XLOOKUP($A98,Revolvers!$C:$C,Revolvers!R:R,0,0)</f>
        <v>0</v>
      </c>
      <c r="P98">
        <f>_xlfn.XLOOKUP($A98,Revolvers!$C:$C,Revolvers!S:S,0,0)</f>
        <v>0</v>
      </c>
      <c r="Q98">
        <f>_xlfn.XLOOKUP($A98,Revolvers!$C:$C,Revolvers!T:T,0,0)</f>
        <v>0</v>
      </c>
      <c r="R98">
        <f>_xlfn.XLOOKUP($A98,Rifles!C:C,Rifles!H:H,0,0)</f>
        <v>18</v>
      </c>
      <c r="S98">
        <f>_xlfn.XLOOKUP($A98,Shotguns!C:C,Shotguns!H:H,0,0)</f>
        <v>0</v>
      </c>
      <c r="T98">
        <f t="shared" si="1"/>
        <v>24</v>
      </c>
    </row>
    <row r="99" spans="1:20">
      <c r="A99">
        <f>Rifles!C99</f>
        <v>98607498</v>
      </c>
      <c r="B99" t="str">
        <f>_xlfn.XLOOKUP($A99, Rifles!$C$2:$C$416,Rifles!$D$2:$D$416,"N/A",0)</f>
        <v>GURTLER, MARK STEPHEN &amp; TINA LOUANN</v>
      </c>
      <c r="C99" s="3" t="str">
        <f>_xlfn.XLOOKUP($A99, Rifles!$C$2:$C$416,Rifles!F$2:F$416,"N/A",0)</f>
        <v>YUMA</v>
      </c>
      <c r="D99" s="3" t="str">
        <f>_xlfn.XLOOKUP($A99, Rifles!$C$2:$C$416,Rifles!G$2:G$416,"N/A",0)</f>
        <v>AZ</v>
      </c>
      <c r="E99">
        <f>_xlfn.XLOOKUP($A99,Pistols!$C:$C,Pistols!H:H,0,0)</f>
        <v>0</v>
      </c>
      <c r="F99">
        <f>_xlfn.XLOOKUP($A99,Pistols!$C:$C,Pistols!I:I,0,0)</f>
        <v>0</v>
      </c>
      <c r="G99">
        <f>_xlfn.XLOOKUP($A99,Pistols!$C:$C,Pistols!J:J,0,0)</f>
        <v>0</v>
      </c>
      <c r="H99">
        <f>_xlfn.XLOOKUP($A99,Pistols!$C:$C,Pistols!K:K,0,0)</f>
        <v>0</v>
      </c>
      <c r="I99">
        <f>_xlfn.XLOOKUP($A99,Pistols!$C:$C,Pistols!L:L,0,0)</f>
        <v>0</v>
      </c>
      <c r="J99">
        <f>_xlfn.XLOOKUP($A99,Pistols!$C:$C,Pistols!M:M,0,0)</f>
        <v>0</v>
      </c>
      <c r="K99">
        <f>_xlfn.XLOOKUP($A99,Pistols!$C:$C,Pistols!N:N,0,0)</f>
        <v>0</v>
      </c>
      <c r="L99">
        <f>_xlfn.XLOOKUP($A99,Revolvers!$C:$C,Revolvers!O:O,0,0)</f>
        <v>0</v>
      </c>
      <c r="M99">
        <f>_xlfn.XLOOKUP($A99,Revolvers!$C:$C,Revolvers!P:P,0,0)</f>
        <v>0</v>
      </c>
      <c r="N99">
        <f>_xlfn.XLOOKUP($A99,Revolvers!$C:$C,Revolvers!Q:Q,0,0)</f>
        <v>0</v>
      </c>
      <c r="O99">
        <f>_xlfn.XLOOKUP($A99,Revolvers!$C:$C,Revolvers!R:R,0,0)</f>
        <v>0</v>
      </c>
      <c r="P99">
        <f>_xlfn.XLOOKUP($A99,Revolvers!$C:$C,Revolvers!S:S,0,0)</f>
        <v>0</v>
      </c>
      <c r="Q99">
        <f>_xlfn.XLOOKUP($A99,Revolvers!$C:$C,Revolvers!T:T,0,0)</f>
        <v>0</v>
      </c>
      <c r="R99">
        <f>_xlfn.XLOOKUP($A99,Rifles!C:C,Rifles!H:H,0,0)</f>
        <v>7</v>
      </c>
      <c r="S99">
        <f>_xlfn.XLOOKUP($A99,Shotguns!C:C,Shotguns!H:H,0,0)</f>
        <v>0</v>
      </c>
      <c r="T99">
        <f t="shared" si="1"/>
        <v>7</v>
      </c>
    </row>
    <row r="100" spans="1:20">
      <c r="A100">
        <f>Rifles!C100</f>
        <v>98609037</v>
      </c>
      <c r="B100" t="str">
        <f>_xlfn.XLOOKUP($A100, Rifles!$C$2:$C$416,Rifles!$D$2:$D$416,"N/A",0)</f>
        <v>HIGH DESERT HEAT LLC</v>
      </c>
      <c r="C100" s="3" t="str">
        <f>_xlfn.XLOOKUP($A100, Rifles!$C$2:$C$416,Rifles!F$2:F$416,"N/A",0)</f>
        <v>BULLHEAD CITY</v>
      </c>
      <c r="D100" s="3" t="str">
        <f>_xlfn.XLOOKUP($A100, Rifles!$C$2:$C$416,Rifles!G$2:G$416,"N/A",0)</f>
        <v>AZ</v>
      </c>
      <c r="E100">
        <f>_xlfn.XLOOKUP($A100,Pistols!$C:$C,Pistols!H:H,0,0)</f>
        <v>0</v>
      </c>
      <c r="F100">
        <f>_xlfn.XLOOKUP($A100,Pistols!$C:$C,Pistols!I:I,0,0)</f>
        <v>0</v>
      </c>
      <c r="G100">
        <f>_xlfn.XLOOKUP($A100,Pistols!$C:$C,Pistols!J:J,0,0)</f>
        <v>0</v>
      </c>
      <c r="H100">
        <f>_xlfn.XLOOKUP($A100,Pistols!$C:$C,Pistols!K:K,0,0)</f>
        <v>0</v>
      </c>
      <c r="I100">
        <f>_xlfn.XLOOKUP($A100,Pistols!$C:$C,Pistols!L:L,0,0)</f>
        <v>0</v>
      </c>
      <c r="J100">
        <f>_xlfn.XLOOKUP($A100,Pistols!$C:$C,Pistols!M:M,0,0)</f>
        <v>0</v>
      </c>
      <c r="K100">
        <f>_xlfn.XLOOKUP($A100,Pistols!$C:$C,Pistols!N:N,0,0)</f>
        <v>0</v>
      </c>
      <c r="L100">
        <f>_xlfn.XLOOKUP($A100,Revolvers!$C:$C,Revolvers!O:O,0,0)</f>
        <v>0</v>
      </c>
      <c r="M100">
        <f>_xlfn.XLOOKUP($A100,Revolvers!$C:$C,Revolvers!P:P,0,0)</f>
        <v>0</v>
      </c>
      <c r="N100">
        <f>_xlfn.XLOOKUP($A100,Revolvers!$C:$C,Revolvers!Q:Q,0,0)</f>
        <v>0</v>
      </c>
      <c r="O100">
        <f>_xlfn.XLOOKUP($A100,Revolvers!$C:$C,Revolvers!R:R,0,0)</f>
        <v>0</v>
      </c>
      <c r="P100">
        <f>_xlfn.XLOOKUP($A100,Revolvers!$C:$C,Revolvers!S:S,0,0)</f>
        <v>0</v>
      </c>
      <c r="Q100">
        <f>_xlfn.XLOOKUP($A100,Revolvers!$C:$C,Revolvers!T:T,0,0)</f>
        <v>0</v>
      </c>
      <c r="R100">
        <f>_xlfn.XLOOKUP($A100,Rifles!C:C,Rifles!H:H,0,0)</f>
        <v>245</v>
      </c>
      <c r="S100">
        <f>_xlfn.XLOOKUP($A100,Shotguns!C:C,Shotguns!H:H,0,0)</f>
        <v>0</v>
      </c>
      <c r="T100">
        <f t="shared" si="1"/>
        <v>245</v>
      </c>
    </row>
    <row r="101" spans="1:20">
      <c r="A101">
        <f>Rifles!C101</f>
        <v>98603077</v>
      </c>
      <c r="B101" t="str">
        <f>_xlfn.XLOOKUP($A101, Rifles!$C$2:$C$416,Rifles!$D$2:$D$416,"N/A",0)</f>
        <v>HILL, STEVEN L</v>
      </c>
      <c r="C101" s="3" t="str">
        <f>_xlfn.XLOOKUP($A101, Rifles!$C$2:$C$416,Rifles!F$2:F$416,"N/A",0)</f>
        <v>PHOENIX</v>
      </c>
      <c r="D101" s="3" t="str">
        <f>_xlfn.XLOOKUP($A101, Rifles!$C$2:$C$416,Rifles!G$2:G$416,"N/A",0)</f>
        <v>AZ</v>
      </c>
      <c r="E101">
        <f>_xlfn.XLOOKUP($A101,Pistols!$C:$C,Pistols!H:H,0,0)</f>
        <v>0</v>
      </c>
      <c r="F101">
        <f>_xlfn.XLOOKUP($A101,Pistols!$C:$C,Pistols!I:I,0,0)</f>
        <v>0</v>
      </c>
      <c r="G101">
        <f>_xlfn.XLOOKUP($A101,Pistols!$C:$C,Pistols!J:J,0,0)</f>
        <v>0</v>
      </c>
      <c r="H101">
        <f>_xlfn.XLOOKUP($A101,Pistols!$C:$C,Pistols!K:K,0,0)</f>
        <v>0</v>
      </c>
      <c r="I101">
        <f>_xlfn.XLOOKUP($A101,Pistols!$C:$C,Pistols!L:L,0,0)</f>
        <v>0</v>
      </c>
      <c r="J101">
        <f>_xlfn.XLOOKUP($A101,Pistols!$C:$C,Pistols!M:M,0,0)</f>
        <v>0</v>
      </c>
      <c r="K101">
        <f>_xlfn.XLOOKUP($A101,Pistols!$C:$C,Pistols!N:N,0,0)</f>
        <v>0</v>
      </c>
      <c r="L101">
        <f>_xlfn.XLOOKUP($A101,Revolvers!$C:$C,Revolvers!O:O,0,0)</f>
        <v>0</v>
      </c>
      <c r="M101">
        <f>_xlfn.XLOOKUP($A101,Revolvers!$C:$C,Revolvers!P:P,0,0)</f>
        <v>0</v>
      </c>
      <c r="N101">
        <f>_xlfn.XLOOKUP($A101,Revolvers!$C:$C,Revolvers!Q:Q,0,0)</f>
        <v>0</v>
      </c>
      <c r="O101">
        <f>_xlfn.XLOOKUP($A101,Revolvers!$C:$C,Revolvers!R:R,0,0)</f>
        <v>0</v>
      </c>
      <c r="P101">
        <f>_xlfn.XLOOKUP($A101,Revolvers!$C:$C,Revolvers!S:S,0,0)</f>
        <v>0</v>
      </c>
      <c r="Q101">
        <f>_xlfn.XLOOKUP($A101,Revolvers!$C:$C,Revolvers!T:T,0,0)</f>
        <v>0</v>
      </c>
      <c r="R101">
        <f>_xlfn.XLOOKUP($A101,Rifles!C:C,Rifles!H:H,0,0)</f>
        <v>42</v>
      </c>
      <c r="S101">
        <f>_xlfn.XLOOKUP($A101,Shotguns!C:C,Shotguns!H:H,0,0)</f>
        <v>0</v>
      </c>
      <c r="T101">
        <f t="shared" si="1"/>
        <v>42</v>
      </c>
    </row>
    <row r="102" spans="1:20">
      <c r="A102">
        <f>Rifles!C102</f>
        <v>98608495</v>
      </c>
      <c r="B102" t="str">
        <f>_xlfn.XLOOKUP($A102, Rifles!$C$2:$C$416,Rifles!$D$2:$D$416,"N/A",0)</f>
        <v>HOLDER, ROGER DEVERE</v>
      </c>
      <c r="C102" s="3" t="str">
        <f>_xlfn.XLOOKUP($A102, Rifles!$C$2:$C$416,Rifles!F$2:F$416,"N/A",0)</f>
        <v>SCOTTSDALE</v>
      </c>
      <c r="D102" s="3" t="str">
        <f>_xlfn.XLOOKUP($A102, Rifles!$C$2:$C$416,Rifles!G$2:G$416,"N/A",0)</f>
        <v>AZ</v>
      </c>
      <c r="E102">
        <f>_xlfn.XLOOKUP($A102,Pistols!$C:$C,Pistols!H:H,0,0)</f>
        <v>0</v>
      </c>
      <c r="F102">
        <f>_xlfn.XLOOKUP($A102,Pistols!$C:$C,Pistols!I:I,0,0)</f>
        <v>0</v>
      </c>
      <c r="G102">
        <f>_xlfn.XLOOKUP($A102,Pistols!$C:$C,Pistols!J:J,0,0)</f>
        <v>0</v>
      </c>
      <c r="H102">
        <f>_xlfn.XLOOKUP($A102,Pistols!$C:$C,Pistols!K:K,0,0)</f>
        <v>0</v>
      </c>
      <c r="I102">
        <f>_xlfn.XLOOKUP($A102,Pistols!$C:$C,Pistols!L:L,0,0)</f>
        <v>0</v>
      </c>
      <c r="J102">
        <f>_xlfn.XLOOKUP($A102,Pistols!$C:$C,Pistols!M:M,0,0)</f>
        <v>0</v>
      </c>
      <c r="K102">
        <f>_xlfn.XLOOKUP($A102,Pistols!$C:$C,Pistols!N:N,0,0)</f>
        <v>0</v>
      </c>
      <c r="L102">
        <f>_xlfn.XLOOKUP($A102,Revolvers!$C:$C,Revolvers!O:O,0,0)</f>
        <v>0</v>
      </c>
      <c r="M102">
        <f>_xlfn.XLOOKUP($A102,Revolvers!$C:$C,Revolvers!P:P,0,0)</f>
        <v>0</v>
      </c>
      <c r="N102">
        <f>_xlfn.XLOOKUP($A102,Revolvers!$C:$C,Revolvers!Q:Q,0,0)</f>
        <v>0</v>
      </c>
      <c r="O102">
        <f>_xlfn.XLOOKUP($A102,Revolvers!$C:$C,Revolvers!R:R,0,0)</f>
        <v>0</v>
      </c>
      <c r="P102">
        <f>_xlfn.XLOOKUP($A102,Revolvers!$C:$C,Revolvers!S:S,0,0)</f>
        <v>0</v>
      </c>
      <c r="Q102">
        <f>_xlfn.XLOOKUP($A102,Revolvers!$C:$C,Revolvers!T:T,0,0)</f>
        <v>0</v>
      </c>
      <c r="R102">
        <f>_xlfn.XLOOKUP($A102,Rifles!C:C,Rifles!H:H,0,0)</f>
        <v>26</v>
      </c>
      <c r="S102">
        <f>_xlfn.XLOOKUP($A102,Shotguns!C:C,Shotguns!H:H,0,0)</f>
        <v>0</v>
      </c>
      <c r="T102">
        <f t="shared" si="1"/>
        <v>26</v>
      </c>
    </row>
    <row r="103" spans="1:20">
      <c r="A103">
        <f>Rifles!C103</f>
        <v>98609425</v>
      </c>
      <c r="B103" t="str">
        <f>_xlfn.XLOOKUP($A103, Rifles!$C$2:$C$416,Rifles!$D$2:$D$416,"N/A",0)</f>
        <v>IMPERIAL ARMS LLC</v>
      </c>
      <c r="C103" s="3" t="str">
        <f>_xlfn.XLOOKUP($A103, Rifles!$C$2:$C$416,Rifles!F$2:F$416,"N/A",0)</f>
        <v>GILBERT</v>
      </c>
      <c r="D103" s="3" t="str">
        <f>_xlfn.XLOOKUP($A103, Rifles!$C$2:$C$416,Rifles!G$2:G$416,"N/A",0)</f>
        <v>AZ</v>
      </c>
      <c r="E103">
        <f>_xlfn.XLOOKUP($A103,Pistols!$C:$C,Pistols!H:H,0,0)</f>
        <v>0</v>
      </c>
      <c r="F103">
        <f>_xlfn.XLOOKUP($A103,Pistols!$C:$C,Pistols!I:I,0,0)</f>
        <v>0</v>
      </c>
      <c r="G103">
        <f>_xlfn.XLOOKUP($A103,Pistols!$C:$C,Pistols!J:J,0,0)</f>
        <v>0</v>
      </c>
      <c r="H103">
        <f>_xlfn.XLOOKUP($A103,Pistols!$C:$C,Pistols!K:K,0,0)</f>
        <v>11</v>
      </c>
      <c r="I103">
        <f>_xlfn.XLOOKUP($A103,Pistols!$C:$C,Pistols!L:L,0,0)</f>
        <v>0</v>
      </c>
      <c r="J103">
        <f>_xlfn.XLOOKUP($A103,Pistols!$C:$C,Pistols!M:M,0,0)</f>
        <v>0</v>
      </c>
      <c r="K103">
        <f>_xlfn.XLOOKUP($A103,Pistols!$C:$C,Pistols!N:N,0,0)</f>
        <v>11</v>
      </c>
      <c r="L103">
        <f>_xlfn.XLOOKUP($A103,Revolvers!$C:$C,Revolvers!O:O,0,0)</f>
        <v>0</v>
      </c>
      <c r="M103">
        <f>_xlfn.XLOOKUP($A103,Revolvers!$C:$C,Revolvers!P:P,0,0)</f>
        <v>0</v>
      </c>
      <c r="N103">
        <f>_xlfn.XLOOKUP($A103,Revolvers!$C:$C,Revolvers!Q:Q,0,0)</f>
        <v>0</v>
      </c>
      <c r="O103">
        <f>_xlfn.XLOOKUP($A103,Revolvers!$C:$C,Revolvers!R:R,0,0)</f>
        <v>0</v>
      </c>
      <c r="P103">
        <f>_xlfn.XLOOKUP($A103,Revolvers!$C:$C,Revolvers!S:S,0,0)</f>
        <v>0</v>
      </c>
      <c r="Q103">
        <f>_xlfn.XLOOKUP($A103,Revolvers!$C:$C,Revolvers!T:T,0,0)</f>
        <v>0</v>
      </c>
      <c r="R103">
        <f>_xlfn.XLOOKUP($A103,Rifles!C:C,Rifles!H:H,0,0)</f>
        <v>2</v>
      </c>
      <c r="S103">
        <f>_xlfn.XLOOKUP($A103,Shotguns!C:C,Shotguns!H:H,0,0)</f>
        <v>0</v>
      </c>
      <c r="T103">
        <f t="shared" si="1"/>
        <v>13</v>
      </c>
    </row>
    <row r="104" spans="1:20">
      <c r="A104">
        <f>Rifles!C104</f>
        <v>98610927</v>
      </c>
      <c r="B104" t="str">
        <f>_xlfn.XLOOKUP($A104, Rifles!$C$2:$C$416,Rifles!$D$2:$D$416,"N/A",0)</f>
        <v>JACKSON, MARC A</v>
      </c>
      <c r="C104" s="3" t="str">
        <f>_xlfn.XLOOKUP($A104, Rifles!$C$2:$C$416,Rifles!F$2:F$416,"N/A",0)</f>
        <v>MESA</v>
      </c>
      <c r="D104" s="3" t="str">
        <f>_xlfn.XLOOKUP($A104, Rifles!$C$2:$C$416,Rifles!G$2:G$416,"N/A",0)</f>
        <v>AZ</v>
      </c>
      <c r="E104">
        <f>_xlfn.XLOOKUP($A104,Pistols!$C:$C,Pistols!H:H,0,0)</f>
        <v>0</v>
      </c>
      <c r="F104">
        <f>_xlfn.XLOOKUP($A104,Pistols!$C:$C,Pistols!I:I,0,0)</f>
        <v>6</v>
      </c>
      <c r="G104">
        <f>_xlfn.XLOOKUP($A104,Pistols!$C:$C,Pistols!J:J,0,0)</f>
        <v>3</v>
      </c>
      <c r="H104">
        <f>_xlfn.XLOOKUP($A104,Pistols!$C:$C,Pistols!K:K,0,0)</f>
        <v>0</v>
      </c>
      <c r="I104">
        <f>_xlfn.XLOOKUP($A104,Pistols!$C:$C,Pistols!L:L,0,0)</f>
        <v>0</v>
      </c>
      <c r="J104">
        <f>_xlfn.XLOOKUP($A104,Pistols!$C:$C,Pistols!M:M,0,0)</f>
        <v>0</v>
      </c>
      <c r="K104">
        <f>_xlfn.XLOOKUP($A104,Pistols!$C:$C,Pistols!N:N,0,0)</f>
        <v>9</v>
      </c>
      <c r="L104">
        <f>_xlfn.XLOOKUP($A104,Revolvers!$C:$C,Revolvers!O:O,0,0)</f>
        <v>0</v>
      </c>
      <c r="M104">
        <f>_xlfn.XLOOKUP($A104,Revolvers!$C:$C,Revolvers!P:P,0,0)</f>
        <v>0</v>
      </c>
      <c r="N104">
        <f>_xlfn.XLOOKUP($A104,Revolvers!$C:$C,Revolvers!Q:Q,0,0)</f>
        <v>0</v>
      </c>
      <c r="O104">
        <f>_xlfn.XLOOKUP($A104,Revolvers!$C:$C,Revolvers!R:R,0,0)</f>
        <v>0</v>
      </c>
      <c r="P104">
        <f>_xlfn.XLOOKUP($A104,Revolvers!$C:$C,Revolvers!S:S,0,0)</f>
        <v>0</v>
      </c>
      <c r="Q104">
        <f>_xlfn.XLOOKUP($A104,Revolvers!$C:$C,Revolvers!T:T,0,0)</f>
        <v>0</v>
      </c>
      <c r="R104">
        <f>_xlfn.XLOOKUP($A104,Rifles!C:C,Rifles!H:H,0,0)</f>
        <v>3</v>
      </c>
      <c r="S104">
        <f>_xlfn.XLOOKUP($A104,Shotguns!C:C,Shotguns!H:H,0,0)</f>
        <v>0</v>
      </c>
      <c r="T104">
        <f t="shared" si="1"/>
        <v>12</v>
      </c>
    </row>
    <row r="105" spans="1:20">
      <c r="A105">
        <f>Rifles!C105</f>
        <v>98615041</v>
      </c>
      <c r="B105" t="str">
        <f>_xlfn.XLOOKUP($A105, Rifles!$C$2:$C$416,Rifles!$D$2:$D$416,"N/A",0)</f>
        <v>JJ ROCK CO LLC</v>
      </c>
      <c r="C105" s="3" t="str">
        <f>_xlfn.XLOOKUP($A105, Rifles!$C$2:$C$416,Rifles!F$2:F$416,"N/A",0)</f>
        <v>PAYSON</v>
      </c>
      <c r="D105" s="3" t="str">
        <f>_xlfn.XLOOKUP($A105, Rifles!$C$2:$C$416,Rifles!G$2:G$416,"N/A",0)</f>
        <v>AZ</v>
      </c>
      <c r="E105">
        <f>_xlfn.XLOOKUP($A105,Pistols!$C:$C,Pistols!H:H,0,0)</f>
        <v>0</v>
      </c>
      <c r="F105">
        <f>_xlfn.XLOOKUP($A105,Pistols!$C:$C,Pistols!I:I,0,0)</f>
        <v>0</v>
      </c>
      <c r="G105">
        <f>_xlfn.XLOOKUP($A105,Pistols!$C:$C,Pistols!J:J,0,0)</f>
        <v>0</v>
      </c>
      <c r="H105">
        <f>_xlfn.XLOOKUP($A105,Pistols!$C:$C,Pistols!K:K,0,0)</f>
        <v>0</v>
      </c>
      <c r="I105">
        <f>_xlfn.XLOOKUP($A105,Pistols!$C:$C,Pistols!L:L,0,0)</f>
        <v>0</v>
      </c>
      <c r="J105">
        <f>_xlfn.XLOOKUP($A105,Pistols!$C:$C,Pistols!M:M,0,0)</f>
        <v>0</v>
      </c>
      <c r="K105">
        <f>_xlfn.XLOOKUP($A105,Pistols!$C:$C,Pistols!N:N,0,0)</f>
        <v>0</v>
      </c>
      <c r="L105">
        <f>_xlfn.XLOOKUP($A105,Revolvers!$C:$C,Revolvers!O:O,0,0)</f>
        <v>0</v>
      </c>
      <c r="M105">
        <f>_xlfn.XLOOKUP($A105,Revolvers!$C:$C,Revolvers!P:P,0,0)</f>
        <v>0</v>
      </c>
      <c r="N105">
        <f>_xlfn.XLOOKUP($A105,Revolvers!$C:$C,Revolvers!Q:Q,0,0)</f>
        <v>0</v>
      </c>
      <c r="O105">
        <f>_xlfn.XLOOKUP($A105,Revolvers!$C:$C,Revolvers!R:R,0,0)</f>
        <v>0</v>
      </c>
      <c r="P105">
        <f>_xlfn.XLOOKUP($A105,Revolvers!$C:$C,Revolvers!S:S,0,0)</f>
        <v>0</v>
      </c>
      <c r="Q105">
        <f>_xlfn.XLOOKUP($A105,Revolvers!$C:$C,Revolvers!T:T,0,0)</f>
        <v>0</v>
      </c>
      <c r="R105">
        <f>_xlfn.XLOOKUP($A105,Rifles!C:C,Rifles!H:H,0,0)</f>
        <v>7</v>
      </c>
      <c r="S105">
        <f>_xlfn.XLOOKUP($A105,Shotguns!C:C,Shotguns!H:H,0,0)</f>
        <v>0</v>
      </c>
      <c r="T105">
        <f t="shared" si="1"/>
        <v>7</v>
      </c>
    </row>
    <row r="106" spans="1:20">
      <c r="A106">
        <f>Rifles!C106</f>
        <v>98605647</v>
      </c>
      <c r="B106" t="str">
        <f>_xlfn.XLOOKUP($A106, Rifles!$C$2:$C$416,Rifles!$D$2:$D$416,"N/A",0)</f>
        <v>JOEJOE ENTERPRISES LLC</v>
      </c>
      <c r="C106" s="3" t="str">
        <f>_xlfn.XLOOKUP($A106, Rifles!$C$2:$C$416,Rifles!F$2:F$416,"N/A",0)</f>
        <v>SAFFORD</v>
      </c>
      <c r="D106" s="3" t="str">
        <f>_xlfn.XLOOKUP($A106, Rifles!$C$2:$C$416,Rifles!G$2:G$416,"N/A",0)</f>
        <v>AZ</v>
      </c>
      <c r="E106">
        <f>_xlfn.XLOOKUP($A106,Pistols!$C:$C,Pistols!H:H,0,0)</f>
        <v>0</v>
      </c>
      <c r="F106">
        <f>_xlfn.XLOOKUP($A106,Pistols!$C:$C,Pistols!I:I,0,0)</f>
        <v>0</v>
      </c>
      <c r="G106">
        <f>_xlfn.XLOOKUP($A106,Pistols!$C:$C,Pistols!J:J,0,0)</f>
        <v>0</v>
      </c>
      <c r="H106">
        <f>_xlfn.XLOOKUP($A106,Pistols!$C:$C,Pistols!K:K,0,0)</f>
        <v>0</v>
      </c>
      <c r="I106">
        <f>_xlfn.XLOOKUP($A106,Pistols!$C:$C,Pistols!L:L,0,0)</f>
        <v>2</v>
      </c>
      <c r="J106">
        <f>_xlfn.XLOOKUP($A106,Pistols!$C:$C,Pistols!M:M,0,0)</f>
        <v>0</v>
      </c>
      <c r="K106">
        <f>_xlfn.XLOOKUP($A106,Pistols!$C:$C,Pistols!N:N,0,0)</f>
        <v>2</v>
      </c>
      <c r="L106">
        <f>_xlfn.XLOOKUP($A106,Revolvers!$C:$C,Revolvers!O:O,0,0)</f>
        <v>0</v>
      </c>
      <c r="M106">
        <f>_xlfn.XLOOKUP($A106,Revolvers!$C:$C,Revolvers!P:P,0,0)</f>
        <v>0</v>
      </c>
      <c r="N106">
        <f>_xlfn.XLOOKUP($A106,Revolvers!$C:$C,Revolvers!Q:Q,0,0)</f>
        <v>0</v>
      </c>
      <c r="O106">
        <f>_xlfn.XLOOKUP($A106,Revolvers!$C:$C,Revolvers!R:R,0,0)</f>
        <v>0</v>
      </c>
      <c r="P106">
        <f>_xlfn.XLOOKUP($A106,Revolvers!$C:$C,Revolvers!S:S,0,0)</f>
        <v>0</v>
      </c>
      <c r="Q106">
        <f>_xlfn.XLOOKUP($A106,Revolvers!$C:$C,Revolvers!T:T,0,0)</f>
        <v>0</v>
      </c>
      <c r="R106">
        <f>_xlfn.XLOOKUP($A106,Rifles!C:C,Rifles!H:H,0,0)</f>
        <v>6</v>
      </c>
      <c r="S106">
        <f>_xlfn.XLOOKUP($A106,Shotguns!C:C,Shotguns!H:H,0,0)</f>
        <v>0</v>
      </c>
      <c r="T106">
        <f t="shared" si="1"/>
        <v>8</v>
      </c>
    </row>
    <row r="107" spans="1:20">
      <c r="A107">
        <f>Rifles!C107</f>
        <v>98614615</v>
      </c>
      <c r="B107" t="str">
        <f>_xlfn.XLOOKUP($A107, Rifles!$C$2:$C$416,Rifles!$D$2:$D$416,"N/A",0)</f>
        <v>JT ARMS LLC</v>
      </c>
      <c r="C107" s="3" t="str">
        <f>_xlfn.XLOOKUP($A107, Rifles!$C$2:$C$416,Rifles!F$2:F$416,"N/A",0)</f>
        <v>FORT MOHAVE</v>
      </c>
      <c r="D107" s="3" t="str">
        <f>_xlfn.XLOOKUP($A107, Rifles!$C$2:$C$416,Rifles!G$2:G$416,"N/A",0)</f>
        <v>AZ</v>
      </c>
      <c r="E107">
        <f>_xlfn.XLOOKUP($A107,Pistols!$C:$C,Pistols!H:H,0,0)</f>
        <v>1</v>
      </c>
      <c r="F107">
        <f>_xlfn.XLOOKUP($A107,Pistols!$C:$C,Pistols!I:I,0,0)</f>
        <v>0</v>
      </c>
      <c r="G107">
        <f>_xlfn.XLOOKUP($A107,Pistols!$C:$C,Pistols!J:J,0,0)</f>
        <v>0</v>
      </c>
      <c r="H107">
        <f>_xlfn.XLOOKUP($A107,Pistols!$C:$C,Pistols!K:K,0,0)</f>
        <v>0</v>
      </c>
      <c r="I107">
        <f>_xlfn.XLOOKUP($A107,Pistols!$C:$C,Pistols!L:L,0,0)</f>
        <v>2</v>
      </c>
      <c r="J107">
        <f>_xlfn.XLOOKUP($A107,Pistols!$C:$C,Pistols!M:M,0,0)</f>
        <v>0</v>
      </c>
      <c r="K107">
        <f>_xlfn.XLOOKUP($A107,Pistols!$C:$C,Pistols!N:N,0,0)</f>
        <v>3</v>
      </c>
      <c r="L107">
        <f>_xlfn.XLOOKUP($A107,Revolvers!$C:$C,Revolvers!O:O,0,0)</f>
        <v>0</v>
      </c>
      <c r="M107">
        <f>_xlfn.XLOOKUP($A107,Revolvers!$C:$C,Revolvers!P:P,0,0)</f>
        <v>0</v>
      </c>
      <c r="N107">
        <f>_xlfn.XLOOKUP($A107,Revolvers!$C:$C,Revolvers!Q:Q,0,0)</f>
        <v>0</v>
      </c>
      <c r="O107">
        <f>_xlfn.XLOOKUP($A107,Revolvers!$C:$C,Revolvers!R:R,0,0)</f>
        <v>0</v>
      </c>
      <c r="P107">
        <f>_xlfn.XLOOKUP($A107,Revolvers!$C:$C,Revolvers!S:S,0,0)</f>
        <v>0</v>
      </c>
      <c r="Q107">
        <f>_xlfn.XLOOKUP($A107,Revolvers!$C:$C,Revolvers!T:T,0,0)</f>
        <v>0</v>
      </c>
      <c r="R107">
        <f>_xlfn.XLOOKUP($A107,Rifles!C:C,Rifles!H:H,0,0)</f>
        <v>17</v>
      </c>
      <c r="S107">
        <f>_xlfn.XLOOKUP($A107,Shotguns!C:C,Shotguns!H:H,0,0)</f>
        <v>0</v>
      </c>
      <c r="T107">
        <f t="shared" si="1"/>
        <v>20</v>
      </c>
    </row>
    <row r="108" spans="1:20">
      <c r="A108">
        <f>Rifles!C108</f>
        <v>98614705</v>
      </c>
      <c r="B108" t="str">
        <f>_xlfn.XLOOKUP($A108, Rifles!$C$2:$C$416,Rifles!$D$2:$D$416,"N/A",0)</f>
        <v>K &amp; M ARMS LLC</v>
      </c>
      <c r="C108" s="3" t="str">
        <f>_xlfn.XLOOKUP($A108, Rifles!$C$2:$C$416,Rifles!F$2:F$416,"N/A",0)</f>
        <v>CAVE CREEK</v>
      </c>
      <c r="D108" s="3" t="str">
        <f>_xlfn.XLOOKUP($A108, Rifles!$C$2:$C$416,Rifles!G$2:G$416,"N/A",0)</f>
        <v>AZ</v>
      </c>
      <c r="E108">
        <f>_xlfn.XLOOKUP($A108,Pistols!$C:$C,Pistols!H:H,0,0)</f>
        <v>0</v>
      </c>
      <c r="F108">
        <f>_xlfn.XLOOKUP($A108,Pistols!$C:$C,Pistols!I:I,0,0)</f>
        <v>0</v>
      </c>
      <c r="G108">
        <f>_xlfn.XLOOKUP($A108,Pistols!$C:$C,Pistols!J:J,0,0)</f>
        <v>0</v>
      </c>
      <c r="H108">
        <f>_xlfn.XLOOKUP($A108,Pistols!$C:$C,Pistols!K:K,0,0)</f>
        <v>0</v>
      </c>
      <c r="I108">
        <f>_xlfn.XLOOKUP($A108,Pistols!$C:$C,Pistols!L:L,0,0)</f>
        <v>0</v>
      </c>
      <c r="J108">
        <f>_xlfn.XLOOKUP($A108,Pistols!$C:$C,Pistols!M:M,0,0)</f>
        <v>0</v>
      </c>
      <c r="K108">
        <f>_xlfn.XLOOKUP($A108,Pistols!$C:$C,Pistols!N:N,0,0)</f>
        <v>0</v>
      </c>
      <c r="L108">
        <f>_xlfn.XLOOKUP($A108,Revolvers!$C:$C,Revolvers!O:O,0,0)</f>
        <v>0</v>
      </c>
      <c r="M108">
        <f>_xlfn.XLOOKUP($A108,Revolvers!$C:$C,Revolvers!P:P,0,0)</f>
        <v>0</v>
      </c>
      <c r="N108">
        <f>_xlfn.XLOOKUP($A108,Revolvers!$C:$C,Revolvers!Q:Q,0,0)</f>
        <v>0</v>
      </c>
      <c r="O108">
        <f>_xlfn.XLOOKUP($A108,Revolvers!$C:$C,Revolvers!R:R,0,0)</f>
        <v>0</v>
      </c>
      <c r="P108">
        <f>_xlfn.XLOOKUP($A108,Revolvers!$C:$C,Revolvers!S:S,0,0)</f>
        <v>0</v>
      </c>
      <c r="Q108">
        <f>_xlfn.XLOOKUP($A108,Revolvers!$C:$C,Revolvers!T:T,0,0)</f>
        <v>0</v>
      </c>
      <c r="R108">
        <f>_xlfn.XLOOKUP($A108,Rifles!C:C,Rifles!H:H,0,0)</f>
        <v>1</v>
      </c>
      <c r="S108">
        <f>_xlfn.XLOOKUP($A108,Shotguns!C:C,Shotguns!H:H,0,0)</f>
        <v>0</v>
      </c>
      <c r="T108">
        <f t="shared" si="1"/>
        <v>1</v>
      </c>
    </row>
    <row r="109" spans="1:20">
      <c r="A109">
        <f>Rifles!C109</f>
        <v>98606503</v>
      </c>
      <c r="B109" t="str">
        <f>_xlfn.XLOOKUP($A109, Rifles!$C$2:$C$416,Rifles!$D$2:$D$416,"N/A",0)</f>
        <v>KE ARMS LLC</v>
      </c>
      <c r="C109" s="3" t="str">
        <f>_xlfn.XLOOKUP($A109, Rifles!$C$2:$C$416,Rifles!F$2:F$416,"N/A",0)</f>
        <v>GOODYEAR</v>
      </c>
      <c r="D109" s="3" t="str">
        <f>_xlfn.XLOOKUP($A109, Rifles!$C$2:$C$416,Rifles!G$2:G$416,"N/A",0)</f>
        <v>AZ</v>
      </c>
      <c r="E109">
        <f>_xlfn.XLOOKUP($A109,Pistols!$C:$C,Pistols!H:H,0,0)</f>
        <v>2</v>
      </c>
      <c r="F109">
        <f>_xlfn.XLOOKUP($A109,Pistols!$C:$C,Pistols!I:I,0,0)</f>
        <v>0</v>
      </c>
      <c r="G109">
        <f>_xlfn.XLOOKUP($A109,Pistols!$C:$C,Pistols!J:J,0,0)</f>
        <v>0</v>
      </c>
      <c r="H109">
        <f>_xlfn.XLOOKUP($A109,Pistols!$C:$C,Pistols!K:K,0,0)</f>
        <v>0</v>
      </c>
      <c r="I109">
        <f>_xlfn.XLOOKUP($A109,Pistols!$C:$C,Pistols!L:L,0,0)</f>
        <v>0</v>
      </c>
      <c r="J109">
        <f>_xlfn.XLOOKUP($A109,Pistols!$C:$C,Pistols!M:M,0,0)</f>
        <v>0</v>
      </c>
      <c r="K109">
        <f>_xlfn.XLOOKUP($A109,Pistols!$C:$C,Pistols!N:N,0,0)</f>
        <v>2</v>
      </c>
      <c r="L109">
        <f>_xlfn.XLOOKUP($A109,Revolvers!$C:$C,Revolvers!O:O,0,0)</f>
        <v>0</v>
      </c>
      <c r="M109">
        <f>_xlfn.XLOOKUP($A109,Revolvers!$C:$C,Revolvers!P:P,0,0)</f>
        <v>0</v>
      </c>
      <c r="N109">
        <f>_xlfn.XLOOKUP($A109,Revolvers!$C:$C,Revolvers!Q:Q,0,0)</f>
        <v>0</v>
      </c>
      <c r="O109">
        <f>_xlfn.XLOOKUP($A109,Revolvers!$C:$C,Revolvers!R:R,0,0)</f>
        <v>0</v>
      </c>
      <c r="P109">
        <f>_xlfn.XLOOKUP($A109,Revolvers!$C:$C,Revolvers!S:S,0,0)</f>
        <v>0</v>
      </c>
      <c r="Q109">
        <f>_xlfn.XLOOKUP($A109,Revolvers!$C:$C,Revolvers!T:T,0,0)</f>
        <v>0</v>
      </c>
      <c r="R109">
        <f>_xlfn.XLOOKUP($A109,Rifles!C:C,Rifles!H:H,0,0)</f>
        <v>2</v>
      </c>
      <c r="S109">
        <f>_xlfn.XLOOKUP($A109,Shotguns!C:C,Shotguns!H:H,0,0)</f>
        <v>0</v>
      </c>
      <c r="T109">
        <f t="shared" si="1"/>
        <v>4</v>
      </c>
    </row>
    <row r="110" spans="1:20">
      <c r="A110">
        <f>Rifles!C110</f>
        <v>98606373</v>
      </c>
      <c r="B110" t="str">
        <f>_xlfn.XLOOKUP($A110, Rifles!$C$2:$C$416,Rifles!$D$2:$D$416,"N/A",0)</f>
        <v>KRAMER, CHARLES</v>
      </c>
      <c r="C110" s="3" t="str">
        <f>_xlfn.XLOOKUP($A110, Rifles!$C$2:$C$416,Rifles!F$2:F$416,"N/A",0)</f>
        <v>PEORIA</v>
      </c>
      <c r="D110" s="3" t="str">
        <f>_xlfn.XLOOKUP($A110, Rifles!$C$2:$C$416,Rifles!G$2:G$416,"N/A",0)</f>
        <v>AZ</v>
      </c>
      <c r="E110">
        <f>_xlfn.XLOOKUP($A110,Pistols!$C:$C,Pistols!H:H,0,0)</f>
        <v>0</v>
      </c>
      <c r="F110">
        <f>_xlfn.XLOOKUP($A110,Pistols!$C:$C,Pistols!I:I,0,0)</f>
        <v>0</v>
      </c>
      <c r="G110">
        <f>_xlfn.XLOOKUP($A110,Pistols!$C:$C,Pistols!J:J,0,0)</f>
        <v>0</v>
      </c>
      <c r="H110">
        <f>_xlfn.XLOOKUP($A110,Pistols!$C:$C,Pistols!K:K,0,0)</f>
        <v>0</v>
      </c>
      <c r="I110">
        <f>_xlfn.XLOOKUP($A110,Pistols!$C:$C,Pistols!L:L,0,0)</f>
        <v>0</v>
      </c>
      <c r="J110">
        <f>_xlfn.XLOOKUP($A110,Pistols!$C:$C,Pistols!M:M,0,0)</f>
        <v>0</v>
      </c>
      <c r="K110">
        <f>_xlfn.XLOOKUP($A110,Pistols!$C:$C,Pistols!N:N,0,0)</f>
        <v>0</v>
      </c>
      <c r="L110">
        <f>_xlfn.XLOOKUP($A110,Revolvers!$C:$C,Revolvers!O:O,0,0)</f>
        <v>0</v>
      </c>
      <c r="M110">
        <f>_xlfn.XLOOKUP($A110,Revolvers!$C:$C,Revolvers!P:P,0,0)</f>
        <v>0</v>
      </c>
      <c r="N110">
        <f>_xlfn.XLOOKUP($A110,Revolvers!$C:$C,Revolvers!Q:Q,0,0)</f>
        <v>0</v>
      </c>
      <c r="O110">
        <f>_xlfn.XLOOKUP($A110,Revolvers!$C:$C,Revolvers!R:R,0,0)</f>
        <v>0</v>
      </c>
      <c r="P110">
        <f>_xlfn.XLOOKUP($A110,Revolvers!$C:$C,Revolvers!S:S,0,0)</f>
        <v>0</v>
      </c>
      <c r="Q110">
        <f>_xlfn.XLOOKUP($A110,Revolvers!$C:$C,Revolvers!T:T,0,0)</f>
        <v>0</v>
      </c>
      <c r="R110">
        <f>_xlfn.XLOOKUP($A110,Rifles!C:C,Rifles!H:H,0,0)</f>
        <v>29</v>
      </c>
      <c r="S110">
        <f>_xlfn.XLOOKUP($A110,Shotguns!C:C,Shotguns!H:H,0,0)</f>
        <v>0</v>
      </c>
      <c r="T110">
        <f t="shared" si="1"/>
        <v>29</v>
      </c>
    </row>
    <row r="111" spans="1:20">
      <c r="A111">
        <f>Rifles!C111</f>
        <v>98606455</v>
      </c>
      <c r="B111" t="str">
        <f>_xlfn.XLOOKUP($A111, Rifles!$C$2:$C$416,Rifles!$D$2:$D$416,"N/A",0)</f>
        <v>LAYKE TACTICAL LLC</v>
      </c>
      <c r="C111" s="3" t="str">
        <f>_xlfn.XLOOKUP($A111, Rifles!$C$2:$C$416,Rifles!F$2:F$416,"N/A",0)</f>
        <v>SUN CITY WEST</v>
      </c>
      <c r="D111" s="3" t="str">
        <f>_xlfn.XLOOKUP($A111, Rifles!$C$2:$C$416,Rifles!G$2:G$416,"N/A",0)</f>
        <v>AZ</v>
      </c>
      <c r="E111">
        <f>_xlfn.XLOOKUP($A111,Pistols!$C:$C,Pistols!H:H,0,0)</f>
        <v>0</v>
      </c>
      <c r="F111">
        <f>_xlfn.XLOOKUP($A111,Pistols!$C:$C,Pistols!I:I,0,0)</f>
        <v>2</v>
      </c>
      <c r="G111">
        <f>_xlfn.XLOOKUP($A111,Pistols!$C:$C,Pistols!J:J,0,0)</f>
        <v>0</v>
      </c>
      <c r="H111">
        <f>_xlfn.XLOOKUP($A111,Pistols!$C:$C,Pistols!K:K,0,0)</f>
        <v>1</v>
      </c>
      <c r="I111">
        <f>_xlfn.XLOOKUP($A111,Pistols!$C:$C,Pistols!L:L,0,0)</f>
        <v>1</v>
      </c>
      <c r="J111">
        <f>_xlfn.XLOOKUP($A111,Pistols!$C:$C,Pistols!M:M,0,0)</f>
        <v>0</v>
      </c>
      <c r="K111">
        <f>_xlfn.XLOOKUP($A111,Pistols!$C:$C,Pistols!N:N,0,0)</f>
        <v>4</v>
      </c>
      <c r="L111">
        <f>_xlfn.XLOOKUP($A111,Revolvers!$C:$C,Revolvers!O:O,0,0)</f>
        <v>0</v>
      </c>
      <c r="M111">
        <f>_xlfn.XLOOKUP($A111,Revolvers!$C:$C,Revolvers!P:P,0,0)</f>
        <v>0</v>
      </c>
      <c r="N111">
        <f>_xlfn.XLOOKUP($A111,Revolvers!$C:$C,Revolvers!Q:Q,0,0)</f>
        <v>0</v>
      </c>
      <c r="O111">
        <f>_xlfn.XLOOKUP($A111,Revolvers!$C:$C,Revolvers!R:R,0,0)</f>
        <v>0</v>
      </c>
      <c r="P111">
        <f>_xlfn.XLOOKUP($A111,Revolvers!$C:$C,Revolvers!S:S,0,0)</f>
        <v>0</v>
      </c>
      <c r="Q111">
        <f>_xlfn.XLOOKUP($A111,Revolvers!$C:$C,Revolvers!T:T,0,0)</f>
        <v>0</v>
      </c>
      <c r="R111">
        <f>_xlfn.XLOOKUP($A111,Rifles!C:C,Rifles!H:H,0,0)</f>
        <v>30</v>
      </c>
      <c r="S111">
        <f>_xlfn.XLOOKUP($A111,Shotguns!C:C,Shotguns!H:H,0,0)</f>
        <v>0</v>
      </c>
      <c r="T111">
        <f t="shared" si="1"/>
        <v>34</v>
      </c>
    </row>
    <row r="112" spans="1:20">
      <c r="A112">
        <f>Rifles!C112</f>
        <v>98611540</v>
      </c>
      <c r="B112" t="str">
        <f>_xlfn.XLOOKUP($A112, Rifles!$C$2:$C$416,Rifles!$D$2:$D$416,"N/A",0)</f>
        <v>LIONADI INC</v>
      </c>
      <c r="C112" s="3" t="str">
        <f>_xlfn.XLOOKUP($A112, Rifles!$C$2:$C$416,Rifles!F$2:F$416,"N/A",0)</f>
        <v>PHOENIX</v>
      </c>
      <c r="D112" s="3" t="str">
        <f>_xlfn.XLOOKUP($A112, Rifles!$C$2:$C$416,Rifles!G$2:G$416,"N/A",0)</f>
        <v>AZ</v>
      </c>
      <c r="E112">
        <f>_xlfn.XLOOKUP($A112,Pistols!$C:$C,Pistols!H:H,0,0)</f>
        <v>0</v>
      </c>
      <c r="F112">
        <f>_xlfn.XLOOKUP($A112,Pistols!$C:$C,Pistols!I:I,0,0)</f>
        <v>0</v>
      </c>
      <c r="G112">
        <f>_xlfn.XLOOKUP($A112,Pistols!$C:$C,Pistols!J:J,0,0)</f>
        <v>0</v>
      </c>
      <c r="H112">
        <f>_xlfn.XLOOKUP($A112,Pistols!$C:$C,Pistols!K:K,0,0)</f>
        <v>0</v>
      </c>
      <c r="I112">
        <f>_xlfn.XLOOKUP($A112,Pistols!$C:$C,Pistols!L:L,0,0)</f>
        <v>0</v>
      </c>
      <c r="J112">
        <f>_xlfn.XLOOKUP($A112,Pistols!$C:$C,Pistols!M:M,0,0)</f>
        <v>0</v>
      </c>
      <c r="K112">
        <f>_xlfn.XLOOKUP($A112,Pistols!$C:$C,Pistols!N:N,0,0)</f>
        <v>0</v>
      </c>
      <c r="L112">
        <f>_xlfn.XLOOKUP($A112,Revolvers!$C:$C,Revolvers!O:O,0,0)</f>
        <v>0</v>
      </c>
      <c r="M112">
        <f>_xlfn.XLOOKUP($A112,Revolvers!$C:$C,Revolvers!P:P,0,0)</f>
        <v>0</v>
      </c>
      <c r="N112">
        <f>_xlfn.XLOOKUP($A112,Revolvers!$C:$C,Revolvers!Q:Q,0,0)</f>
        <v>0</v>
      </c>
      <c r="O112">
        <f>_xlfn.XLOOKUP($A112,Revolvers!$C:$C,Revolvers!R:R,0,0)</f>
        <v>0</v>
      </c>
      <c r="P112">
        <f>_xlfn.XLOOKUP($A112,Revolvers!$C:$C,Revolvers!S:S,0,0)</f>
        <v>0</v>
      </c>
      <c r="Q112">
        <f>_xlfn.XLOOKUP($A112,Revolvers!$C:$C,Revolvers!T:T,0,0)</f>
        <v>0</v>
      </c>
      <c r="R112">
        <f>_xlfn.XLOOKUP($A112,Rifles!C:C,Rifles!H:H,0,0)</f>
        <v>91</v>
      </c>
      <c r="S112">
        <f>_xlfn.XLOOKUP($A112,Shotguns!C:C,Shotguns!H:H,0,0)</f>
        <v>0</v>
      </c>
      <c r="T112">
        <f t="shared" si="1"/>
        <v>91</v>
      </c>
    </row>
    <row r="113" spans="1:20">
      <c r="A113">
        <f>Rifles!C113</f>
        <v>98604778</v>
      </c>
      <c r="B113" t="str">
        <f>_xlfn.XLOOKUP($A113, Rifles!$C$2:$C$416,Rifles!$D$2:$D$416,"N/A",0)</f>
        <v>M-MACHINE LLC</v>
      </c>
      <c r="C113" s="3" t="str">
        <f>_xlfn.XLOOKUP($A113, Rifles!$C$2:$C$416,Rifles!F$2:F$416,"N/A",0)</f>
        <v>PEORIA</v>
      </c>
      <c r="D113" s="3" t="str">
        <f>_xlfn.XLOOKUP($A113, Rifles!$C$2:$C$416,Rifles!G$2:G$416,"N/A",0)</f>
        <v>AZ</v>
      </c>
      <c r="E113">
        <f>_xlfn.XLOOKUP($A113,Pistols!$C:$C,Pistols!H:H,0,0)</f>
        <v>0</v>
      </c>
      <c r="F113">
        <f>_xlfn.XLOOKUP($A113,Pistols!$C:$C,Pistols!I:I,0,0)</f>
        <v>0</v>
      </c>
      <c r="G113">
        <f>_xlfn.XLOOKUP($A113,Pistols!$C:$C,Pistols!J:J,0,0)</f>
        <v>0</v>
      </c>
      <c r="H113">
        <f>_xlfn.XLOOKUP($A113,Pistols!$C:$C,Pistols!K:K,0,0)</f>
        <v>0</v>
      </c>
      <c r="I113">
        <f>_xlfn.XLOOKUP($A113,Pistols!$C:$C,Pistols!L:L,0,0)</f>
        <v>0</v>
      </c>
      <c r="J113">
        <f>_xlfn.XLOOKUP($A113,Pistols!$C:$C,Pistols!M:M,0,0)</f>
        <v>0</v>
      </c>
      <c r="K113">
        <f>_xlfn.XLOOKUP($A113,Pistols!$C:$C,Pistols!N:N,0,0)</f>
        <v>0</v>
      </c>
      <c r="L113">
        <f>_xlfn.XLOOKUP($A113,Revolvers!$C:$C,Revolvers!O:O,0,0)</f>
        <v>0</v>
      </c>
      <c r="M113">
        <f>_xlfn.XLOOKUP($A113,Revolvers!$C:$C,Revolvers!P:P,0,0)</f>
        <v>0</v>
      </c>
      <c r="N113">
        <f>_xlfn.XLOOKUP($A113,Revolvers!$C:$C,Revolvers!Q:Q,0,0)</f>
        <v>0</v>
      </c>
      <c r="O113">
        <f>_xlfn.XLOOKUP($A113,Revolvers!$C:$C,Revolvers!R:R,0,0)</f>
        <v>0</v>
      </c>
      <c r="P113">
        <f>_xlfn.XLOOKUP($A113,Revolvers!$C:$C,Revolvers!S:S,0,0)</f>
        <v>0</v>
      </c>
      <c r="Q113">
        <f>_xlfn.XLOOKUP($A113,Revolvers!$C:$C,Revolvers!T:T,0,0)</f>
        <v>0</v>
      </c>
      <c r="R113">
        <f>_xlfn.XLOOKUP($A113,Rifles!C:C,Rifles!H:H,0,0)</f>
        <v>1</v>
      </c>
      <c r="S113">
        <f>_xlfn.XLOOKUP($A113,Shotguns!C:C,Shotguns!H:H,0,0)</f>
        <v>0</v>
      </c>
      <c r="T113">
        <f t="shared" si="1"/>
        <v>1</v>
      </c>
    </row>
    <row r="114" spans="1:20">
      <c r="A114">
        <f>Rifles!C114</f>
        <v>98609252</v>
      </c>
      <c r="B114" t="str">
        <f>_xlfn.XLOOKUP($A114, Rifles!$C$2:$C$416,Rifles!$D$2:$D$416,"N/A",0)</f>
        <v>MAC PRECISION LLC</v>
      </c>
      <c r="C114" s="3" t="str">
        <f>_xlfn.XLOOKUP($A114, Rifles!$C$2:$C$416,Rifles!F$2:F$416,"N/A",0)</f>
        <v>PRESCOTT VALLEY</v>
      </c>
      <c r="D114" s="3" t="str">
        <f>_xlfn.XLOOKUP($A114, Rifles!$C$2:$C$416,Rifles!G$2:G$416,"N/A",0)</f>
        <v>AZ</v>
      </c>
      <c r="E114">
        <f>_xlfn.XLOOKUP($A114,Pistols!$C:$C,Pistols!H:H,0,0)</f>
        <v>0</v>
      </c>
      <c r="F114">
        <f>_xlfn.XLOOKUP($A114,Pistols!$C:$C,Pistols!I:I,0,0)</f>
        <v>5</v>
      </c>
      <c r="G114">
        <f>_xlfn.XLOOKUP($A114,Pistols!$C:$C,Pistols!J:J,0,0)</f>
        <v>2</v>
      </c>
      <c r="H114">
        <f>_xlfn.XLOOKUP($A114,Pistols!$C:$C,Pistols!K:K,0,0)</f>
        <v>0</v>
      </c>
      <c r="I114">
        <f>_xlfn.XLOOKUP($A114,Pistols!$C:$C,Pistols!L:L,0,0)</f>
        <v>2</v>
      </c>
      <c r="J114">
        <f>_xlfn.XLOOKUP($A114,Pistols!$C:$C,Pistols!M:M,0,0)</f>
        <v>6</v>
      </c>
      <c r="K114">
        <f>_xlfn.XLOOKUP($A114,Pistols!$C:$C,Pistols!N:N,0,0)</f>
        <v>15</v>
      </c>
      <c r="L114">
        <f>_xlfn.XLOOKUP($A114,Revolvers!$C:$C,Revolvers!O:O,0,0)</f>
        <v>0</v>
      </c>
      <c r="M114">
        <f>_xlfn.XLOOKUP($A114,Revolvers!$C:$C,Revolvers!P:P,0,0)</f>
        <v>0</v>
      </c>
      <c r="N114">
        <f>_xlfn.XLOOKUP($A114,Revolvers!$C:$C,Revolvers!Q:Q,0,0)</f>
        <v>0</v>
      </c>
      <c r="O114">
        <f>_xlfn.XLOOKUP($A114,Revolvers!$C:$C,Revolvers!R:R,0,0)</f>
        <v>0</v>
      </c>
      <c r="P114">
        <f>_xlfn.XLOOKUP($A114,Revolvers!$C:$C,Revolvers!S:S,0,0)</f>
        <v>0</v>
      </c>
      <c r="Q114">
        <f>_xlfn.XLOOKUP($A114,Revolvers!$C:$C,Revolvers!T:T,0,0)</f>
        <v>0</v>
      </c>
      <c r="R114">
        <f>_xlfn.XLOOKUP($A114,Rifles!C:C,Rifles!H:H,0,0)</f>
        <v>3</v>
      </c>
      <c r="S114">
        <f>_xlfn.XLOOKUP($A114,Shotguns!C:C,Shotguns!H:H,0,0)</f>
        <v>0</v>
      </c>
      <c r="T114">
        <f t="shared" si="1"/>
        <v>18</v>
      </c>
    </row>
    <row r="115" spans="1:20">
      <c r="A115">
        <f>Rifles!C115</f>
        <v>98606209</v>
      </c>
      <c r="B115" t="str">
        <f>_xlfn.XLOOKUP($A115, Rifles!$C$2:$C$416,Rifles!$D$2:$D$416,"N/A",0)</f>
        <v>MCALISTER, KENNETH</v>
      </c>
      <c r="C115" s="3" t="str">
        <f>_xlfn.XLOOKUP($A115, Rifles!$C$2:$C$416,Rifles!F$2:F$416,"N/A",0)</f>
        <v>CHANDLER</v>
      </c>
      <c r="D115" s="3" t="str">
        <f>_xlfn.XLOOKUP($A115, Rifles!$C$2:$C$416,Rifles!G$2:G$416,"N/A",0)</f>
        <v>AZ</v>
      </c>
      <c r="E115">
        <f>_xlfn.XLOOKUP($A115,Pistols!$C:$C,Pistols!H:H,0,0)</f>
        <v>0</v>
      </c>
      <c r="F115">
        <f>_xlfn.XLOOKUP($A115,Pistols!$C:$C,Pistols!I:I,0,0)</f>
        <v>0</v>
      </c>
      <c r="G115">
        <f>_xlfn.XLOOKUP($A115,Pistols!$C:$C,Pistols!J:J,0,0)</f>
        <v>0</v>
      </c>
      <c r="H115">
        <f>_xlfn.XLOOKUP($A115,Pistols!$C:$C,Pistols!K:K,0,0)</f>
        <v>0</v>
      </c>
      <c r="I115">
        <f>_xlfn.XLOOKUP($A115,Pistols!$C:$C,Pistols!L:L,0,0)</f>
        <v>0</v>
      </c>
      <c r="J115">
        <f>_xlfn.XLOOKUP($A115,Pistols!$C:$C,Pistols!M:M,0,0)</f>
        <v>0</v>
      </c>
      <c r="K115">
        <f>_xlfn.XLOOKUP($A115,Pistols!$C:$C,Pistols!N:N,0,0)</f>
        <v>0</v>
      </c>
      <c r="L115">
        <f>_xlfn.XLOOKUP($A115,Revolvers!$C:$C,Revolvers!O:O,0,0)</f>
        <v>0</v>
      </c>
      <c r="M115">
        <f>_xlfn.XLOOKUP($A115,Revolvers!$C:$C,Revolvers!P:P,0,0)</f>
        <v>0</v>
      </c>
      <c r="N115">
        <f>_xlfn.XLOOKUP($A115,Revolvers!$C:$C,Revolvers!Q:Q,0,0)</f>
        <v>0</v>
      </c>
      <c r="O115">
        <f>_xlfn.XLOOKUP($A115,Revolvers!$C:$C,Revolvers!R:R,0,0)</f>
        <v>0</v>
      </c>
      <c r="P115">
        <f>_xlfn.XLOOKUP($A115,Revolvers!$C:$C,Revolvers!S:S,0,0)</f>
        <v>0</v>
      </c>
      <c r="Q115">
        <f>_xlfn.XLOOKUP($A115,Revolvers!$C:$C,Revolvers!T:T,0,0)</f>
        <v>0</v>
      </c>
      <c r="R115">
        <f>_xlfn.XLOOKUP($A115,Rifles!C:C,Rifles!H:H,0,0)</f>
        <v>48</v>
      </c>
      <c r="S115">
        <f>_xlfn.XLOOKUP($A115,Shotguns!C:C,Shotguns!H:H,0,0)</f>
        <v>0</v>
      </c>
      <c r="T115">
        <f t="shared" si="1"/>
        <v>48</v>
      </c>
    </row>
    <row r="116" spans="1:20">
      <c r="A116">
        <f>Rifles!C116</f>
        <v>98633252</v>
      </c>
      <c r="B116" t="str">
        <f>_xlfn.XLOOKUP($A116, Rifles!$C$2:$C$416,Rifles!$D$2:$D$416,"N/A",0)</f>
        <v>MCMILLAN MACHINE CO, INC</v>
      </c>
      <c r="C116" s="3" t="str">
        <f>_xlfn.XLOOKUP($A116, Rifles!$C$2:$C$416,Rifles!F$2:F$416,"N/A",0)</f>
        <v>PHOENIX</v>
      </c>
      <c r="D116" s="3" t="str">
        <f>_xlfn.XLOOKUP($A116, Rifles!$C$2:$C$416,Rifles!G$2:G$416,"N/A",0)</f>
        <v>AZ</v>
      </c>
      <c r="E116">
        <f>_xlfn.XLOOKUP($A116,Pistols!$C:$C,Pistols!H:H,0,0)</f>
        <v>0</v>
      </c>
      <c r="F116">
        <f>_xlfn.XLOOKUP($A116,Pistols!$C:$C,Pistols!I:I,0,0)</f>
        <v>0</v>
      </c>
      <c r="G116">
        <f>_xlfn.XLOOKUP($A116,Pistols!$C:$C,Pistols!J:J,0,0)</f>
        <v>0</v>
      </c>
      <c r="H116">
        <f>_xlfn.XLOOKUP($A116,Pistols!$C:$C,Pistols!K:K,0,0)</f>
        <v>0</v>
      </c>
      <c r="I116">
        <f>_xlfn.XLOOKUP($A116,Pistols!$C:$C,Pistols!L:L,0,0)</f>
        <v>0</v>
      </c>
      <c r="J116">
        <f>_xlfn.XLOOKUP($A116,Pistols!$C:$C,Pistols!M:M,0,0)</f>
        <v>0</v>
      </c>
      <c r="K116">
        <f>_xlfn.XLOOKUP($A116,Pistols!$C:$C,Pistols!N:N,0,0)</f>
        <v>0</v>
      </c>
      <c r="L116">
        <f>_xlfn.XLOOKUP($A116,Revolvers!$C:$C,Revolvers!O:O,0,0)</f>
        <v>0</v>
      </c>
      <c r="M116">
        <f>_xlfn.XLOOKUP($A116,Revolvers!$C:$C,Revolvers!P:P,0,0)</f>
        <v>0</v>
      </c>
      <c r="N116">
        <f>_xlfn.XLOOKUP($A116,Revolvers!$C:$C,Revolvers!Q:Q,0,0)</f>
        <v>0</v>
      </c>
      <c r="O116">
        <f>_xlfn.XLOOKUP($A116,Revolvers!$C:$C,Revolvers!R:R,0,0)</f>
        <v>0</v>
      </c>
      <c r="P116">
        <f>_xlfn.XLOOKUP($A116,Revolvers!$C:$C,Revolvers!S:S,0,0)</f>
        <v>0</v>
      </c>
      <c r="Q116">
        <f>_xlfn.XLOOKUP($A116,Revolvers!$C:$C,Revolvers!T:T,0,0)</f>
        <v>0</v>
      </c>
      <c r="R116">
        <f>_xlfn.XLOOKUP($A116,Rifles!C:C,Rifles!H:H,0,0)</f>
        <v>29</v>
      </c>
      <c r="S116">
        <f>_xlfn.XLOOKUP($A116,Shotguns!C:C,Shotguns!H:H,0,0)</f>
        <v>0</v>
      </c>
      <c r="T116">
        <f t="shared" si="1"/>
        <v>29</v>
      </c>
    </row>
    <row r="117" spans="1:20">
      <c r="A117">
        <f>Rifles!C117</f>
        <v>98614700</v>
      </c>
      <c r="B117" t="str">
        <f>_xlfn.XLOOKUP($A117, Rifles!$C$2:$C$416,Rifles!$D$2:$D$416,"N/A",0)</f>
        <v>MILLER FAMILY FARMS, LLC</v>
      </c>
      <c r="C117" s="3" t="str">
        <f>_xlfn.XLOOKUP($A117, Rifles!$C$2:$C$416,Rifles!F$2:F$416,"N/A",0)</f>
        <v>CAVE CREEK</v>
      </c>
      <c r="D117" s="3" t="str">
        <f>_xlfn.XLOOKUP($A117, Rifles!$C$2:$C$416,Rifles!G$2:G$416,"N/A",0)</f>
        <v>AZ</v>
      </c>
      <c r="E117">
        <f>_xlfn.XLOOKUP($A117,Pistols!$C:$C,Pistols!H:H,0,0)</f>
        <v>0</v>
      </c>
      <c r="F117">
        <f>_xlfn.XLOOKUP($A117,Pistols!$C:$C,Pistols!I:I,0,0)</f>
        <v>0</v>
      </c>
      <c r="G117">
        <f>_xlfn.XLOOKUP($A117,Pistols!$C:$C,Pistols!J:J,0,0)</f>
        <v>0</v>
      </c>
      <c r="H117">
        <f>_xlfn.XLOOKUP($A117,Pistols!$C:$C,Pistols!K:K,0,0)</f>
        <v>0</v>
      </c>
      <c r="I117">
        <f>_xlfn.XLOOKUP($A117,Pistols!$C:$C,Pistols!L:L,0,0)</f>
        <v>0</v>
      </c>
      <c r="J117">
        <f>_xlfn.XLOOKUP($A117,Pistols!$C:$C,Pistols!M:M,0,0)</f>
        <v>0</v>
      </c>
      <c r="K117">
        <f>_xlfn.XLOOKUP($A117,Pistols!$C:$C,Pistols!N:N,0,0)</f>
        <v>0</v>
      </c>
      <c r="L117">
        <f>_xlfn.XLOOKUP($A117,Revolvers!$C:$C,Revolvers!O:O,0,0)</f>
        <v>0</v>
      </c>
      <c r="M117">
        <f>_xlfn.XLOOKUP($A117,Revolvers!$C:$C,Revolvers!P:P,0,0)</f>
        <v>0</v>
      </c>
      <c r="N117">
        <f>_xlfn.XLOOKUP($A117,Revolvers!$C:$C,Revolvers!Q:Q,0,0)</f>
        <v>0</v>
      </c>
      <c r="O117">
        <f>_xlfn.XLOOKUP($A117,Revolvers!$C:$C,Revolvers!R:R,0,0)</f>
        <v>0</v>
      </c>
      <c r="P117">
        <f>_xlfn.XLOOKUP($A117,Revolvers!$C:$C,Revolvers!S:S,0,0)</f>
        <v>0</v>
      </c>
      <c r="Q117">
        <f>_xlfn.XLOOKUP($A117,Revolvers!$C:$C,Revolvers!T:T,0,0)</f>
        <v>0</v>
      </c>
      <c r="R117">
        <f>_xlfn.XLOOKUP($A117,Rifles!C:C,Rifles!H:H,0,0)</f>
        <v>14</v>
      </c>
      <c r="S117">
        <f>_xlfn.XLOOKUP($A117,Shotguns!C:C,Shotguns!H:H,0,0)</f>
        <v>0</v>
      </c>
      <c r="T117">
        <f t="shared" si="1"/>
        <v>14</v>
      </c>
    </row>
    <row r="118" spans="1:20">
      <c r="A118">
        <f>Rifles!C118</f>
        <v>98604419</v>
      </c>
      <c r="B118" t="str">
        <f>_xlfn.XLOOKUP($A118, Rifles!$C$2:$C$416,Rifles!$D$2:$D$416,"N/A",0)</f>
        <v>MLS ARMS LLC</v>
      </c>
      <c r="C118" s="3" t="str">
        <f>_xlfn.XLOOKUP($A118, Rifles!$C$2:$C$416,Rifles!F$2:F$416,"N/A",0)</f>
        <v>PHOENIX</v>
      </c>
      <c r="D118" s="3" t="str">
        <f>_xlfn.XLOOKUP($A118, Rifles!$C$2:$C$416,Rifles!G$2:G$416,"N/A",0)</f>
        <v>AZ</v>
      </c>
      <c r="E118">
        <f>_xlfn.XLOOKUP($A118,Pistols!$C:$C,Pistols!H:H,0,0)</f>
        <v>4</v>
      </c>
      <c r="F118">
        <f>_xlfn.XLOOKUP($A118,Pistols!$C:$C,Pistols!I:I,0,0)</f>
        <v>0</v>
      </c>
      <c r="G118">
        <f>_xlfn.XLOOKUP($A118,Pistols!$C:$C,Pistols!J:J,0,0)</f>
        <v>0</v>
      </c>
      <c r="H118">
        <f>_xlfn.XLOOKUP($A118,Pistols!$C:$C,Pistols!K:K,0,0)</f>
        <v>0</v>
      </c>
      <c r="I118">
        <f>_xlfn.XLOOKUP($A118,Pistols!$C:$C,Pistols!L:L,0,0)</f>
        <v>2</v>
      </c>
      <c r="J118">
        <f>_xlfn.XLOOKUP($A118,Pistols!$C:$C,Pistols!M:M,0,0)</f>
        <v>1</v>
      </c>
      <c r="K118">
        <f>_xlfn.XLOOKUP($A118,Pistols!$C:$C,Pistols!N:N,0,0)</f>
        <v>7</v>
      </c>
      <c r="L118">
        <f>_xlfn.XLOOKUP($A118,Revolvers!$C:$C,Revolvers!O:O,0,0)</f>
        <v>0</v>
      </c>
      <c r="M118">
        <f>_xlfn.XLOOKUP($A118,Revolvers!$C:$C,Revolvers!P:P,0,0)</f>
        <v>0</v>
      </c>
      <c r="N118">
        <f>_xlfn.XLOOKUP($A118,Revolvers!$C:$C,Revolvers!Q:Q,0,0)</f>
        <v>0</v>
      </c>
      <c r="O118">
        <f>_xlfn.XLOOKUP($A118,Revolvers!$C:$C,Revolvers!R:R,0,0)</f>
        <v>0</v>
      </c>
      <c r="P118">
        <f>_xlfn.XLOOKUP($A118,Revolvers!$C:$C,Revolvers!S:S,0,0)</f>
        <v>0</v>
      </c>
      <c r="Q118">
        <f>_xlfn.XLOOKUP($A118,Revolvers!$C:$C,Revolvers!T:T,0,0)</f>
        <v>0</v>
      </c>
      <c r="R118">
        <f>_xlfn.XLOOKUP($A118,Rifles!C:C,Rifles!H:H,0,0)</f>
        <v>25</v>
      </c>
      <c r="S118">
        <f>_xlfn.XLOOKUP($A118,Shotguns!C:C,Shotguns!H:H,0,0)</f>
        <v>0</v>
      </c>
      <c r="T118">
        <f t="shared" si="1"/>
        <v>32</v>
      </c>
    </row>
    <row r="119" spans="1:20">
      <c r="A119">
        <f>Rifles!C119</f>
        <v>98614626</v>
      </c>
      <c r="B119" t="str">
        <f>_xlfn.XLOOKUP($A119, Rifles!$C$2:$C$416,Rifles!$D$2:$D$416,"N/A",0)</f>
        <v>MWL SERVICES LLC</v>
      </c>
      <c r="C119" s="3" t="str">
        <f>_xlfn.XLOOKUP($A119, Rifles!$C$2:$C$416,Rifles!F$2:F$416,"N/A",0)</f>
        <v>PHOENIX</v>
      </c>
      <c r="D119" s="3" t="str">
        <f>_xlfn.XLOOKUP($A119, Rifles!$C$2:$C$416,Rifles!G$2:G$416,"N/A",0)</f>
        <v>AZ</v>
      </c>
      <c r="E119">
        <f>_xlfn.XLOOKUP($A119,Pistols!$C:$C,Pistols!H:H,0,0)</f>
        <v>0</v>
      </c>
      <c r="F119">
        <f>_xlfn.XLOOKUP($A119,Pistols!$C:$C,Pistols!I:I,0,0)</f>
        <v>0</v>
      </c>
      <c r="G119">
        <f>_xlfn.XLOOKUP($A119,Pistols!$C:$C,Pistols!J:J,0,0)</f>
        <v>0</v>
      </c>
      <c r="H119">
        <f>_xlfn.XLOOKUP($A119,Pistols!$C:$C,Pistols!K:K,0,0)</f>
        <v>0</v>
      </c>
      <c r="I119">
        <f>_xlfn.XLOOKUP($A119,Pistols!$C:$C,Pistols!L:L,0,0)</f>
        <v>0</v>
      </c>
      <c r="J119">
        <f>_xlfn.XLOOKUP($A119,Pistols!$C:$C,Pistols!M:M,0,0)</f>
        <v>0</v>
      </c>
      <c r="K119">
        <f>_xlfn.XLOOKUP($A119,Pistols!$C:$C,Pistols!N:N,0,0)</f>
        <v>0</v>
      </c>
      <c r="L119">
        <f>_xlfn.XLOOKUP($A119,Revolvers!$C:$C,Revolvers!O:O,0,0)</f>
        <v>0</v>
      </c>
      <c r="M119">
        <f>_xlfn.XLOOKUP($A119,Revolvers!$C:$C,Revolvers!P:P,0,0)</f>
        <v>0</v>
      </c>
      <c r="N119">
        <f>_xlfn.XLOOKUP($A119,Revolvers!$C:$C,Revolvers!Q:Q,0,0)</f>
        <v>0</v>
      </c>
      <c r="O119">
        <f>_xlfn.XLOOKUP($A119,Revolvers!$C:$C,Revolvers!R:R,0,0)</f>
        <v>0</v>
      </c>
      <c r="P119">
        <f>_xlfn.XLOOKUP($A119,Revolvers!$C:$C,Revolvers!S:S,0,0)</f>
        <v>0</v>
      </c>
      <c r="Q119">
        <f>_xlfn.XLOOKUP($A119,Revolvers!$C:$C,Revolvers!T:T,0,0)</f>
        <v>0</v>
      </c>
      <c r="R119">
        <f>_xlfn.XLOOKUP($A119,Rifles!C:C,Rifles!H:H,0,0)</f>
        <v>5</v>
      </c>
      <c r="S119">
        <f>_xlfn.XLOOKUP($A119,Shotguns!C:C,Shotguns!H:H,0,0)</f>
        <v>0</v>
      </c>
      <c r="T119">
        <f t="shared" si="1"/>
        <v>5</v>
      </c>
    </row>
    <row r="120" spans="1:20">
      <c r="A120">
        <f>Rifles!C120</f>
        <v>98610946</v>
      </c>
      <c r="B120" t="str">
        <f>_xlfn.XLOOKUP($A120, Rifles!$C$2:$C$416,Rifles!$D$2:$D$416,"N/A",0)</f>
        <v>OPEN SEASON DEFENSE LLC</v>
      </c>
      <c r="C120" s="3" t="str">
        <f>_xlfn.XLOOKUP($A120, Rifles!$C$2:$C$416,Rifles!F$2:F$416,"N/A",0)</f>
        <v>PHOENIX</v>
      </c>
      <c r="D120" s="3" t="str">
        <f>_xlfn.XLOOKUP($A120, Rifles!$C$2:$C$416,Rifles!G$2:G$416,"N/A",0)</f>
        <v>AZ</v>
      </c>
      <c r="E120">
        <f>_xlfn.XLOOKUP($A120,Pistols!$C:$C,Pistols!H:H,0,0)</f>
        <v>10</v>
      </c>
      <c r="F120">
        <f>_xlfn.XLOOKUP($A120,Pistols!$C:$C,Pistols!I:I,0,0)</f>
        <v>0</v>
      </c>
      <c r="G120">
        <f>_xlfn.XLOOKUP($A120,Pistols!$C:$C,Pistols!J:J,0,0)</f>
        <v>0</v>
      </c>
      <c r="H120">
        <f>_xlfn.XLOOKUP($A120,Pistols!$C:$C,Pistols!K:K,0,0)</f>
        <v>0</v>
      </c>
      <c r="I120">
        <f>_xlfn.XLOOKUP($A120,Pistols!$C:$C,Pistols!L:L,0,0)</f>
        <v>8</v>
      </c>
      <c r="J120">
        <f>_xlfn.XLOOKUP($A120,Pistols!$C:$C,Pistols!M:M,0,0)</f>
        <v>0</v>
      </c>
      <c r="K120">
        <f>_xlfn.XLOOKUP($A120,Pistols!$C:$C,Pistols!N:N,0,0)</f>
        <v>18</v>
      </c>
      <c r="L120">
        <f>_xlfn.XLOOKUP($A120,Revolvers!$C:$C,Revolvers!O:O,0,0)</f>
        <v>0</v>
      </c>
      <c r="M120">
        <f>_xlfn.XLOOKUP($A120,Revolvers!$C:$C,Revolvers!P:P,0,0)</f>
        <v>0</v>
      </c>
      <c r="N120">
        <f>_xlfn.XLOOKUP($A120,Revolvers!$C:$C,Revolvers!Q:Q,0,0)</f>
        <v>0</v>
      </c>
      <c r="O120">
        <f>_xlfn.XLOOKUP($A120,Revolvers!$C:$C,Revolvers!R:R,0,0)</f>
        <v>0</v>
      </c>
      <c r="P120">
        <f>_xlfn.XLOOKUP($A120,Revolvers!$C:$C,Revolvers!S:S,0,0)</f>
        <v>0</v>
      </c>
      <c r="Q120">
        <f>_xlfn.XLOOKUP($A120,Revolvers!$C:$C,Revolvers!T:T,0,0)</f>
        <v>0</v>
      </c>
      <c r="R120">
        <f>_xlfn.XLOOKUP($A120,Rifles!C:C,Rifles!H:H,0,0)</f>
        <v>1</v>
      </c>
      <c r="S120">
        <f>_xlfn.XLOOKUP($A120,Shotguns!C:C,Shotguns!H:H,0,0)</f>
        <v>0</v>
      </c>
      <c r="T120">
        <f t="shared" si="1"/>
        <v>19</v>
      </c>
    </row>
    <row r="121" spans="1:20">
      <c r="A121">
        <f>Rifles!C121</f>
        <v>98608339</v>
      </c>
      <c r="B121" t="str">
        <f>_xlfn.XLOOKUP($A121, Rifles!$C$2:$C$416,Rifles!$D$2:$D$416,"N/A",0)</f>
        <v>OWENS ARMORY LLC</v>
      </c>
      <c r="C121" s="3" t="str">
        <f>_xlfn.XLOOKUP($A121, Rifles!$C$2:$C$416,Rifles!F$2:F$416,"N/A",0)</f>
        <v>TUCSON</v>
      </c>
      <c r="D121" s="3" t="str">
        <f>_xlfn.XLOOKUP($A121, Rifles!$C$2:$C$416,Rifles!G$2:G$416,"N/A",0)</f>
        <v>AZ</v>
      </c>
      <c r="E121">
        <f>_xlfn.XLOOKUP($A121,Pistols!$C:$C,Pistols!H:H,0,0)</f>
        <v>0</v>
      </c>
      <c r="F121">
        <f>_xlfn.XLOOKUP($A121,Pistols!$C:$C,Pistols!I:I,0,0)</f>
        <v>0</v>
      </c>
      <c r="G121">
        <f>_xlfn.XLOOKUP($A121,Pistols!$C:$C,Pistols!J:J,0,0)</f>
        <v>0</v>
      </c>
      <c r="H121">
        <f>_xlfn.XLOOKUP($A121,Pistols!$C:$C,Pistols!K:K,0,0)</f>
        <v>0</v>
      </c>
      <c r="I121">
        <f>_xlfn.XLOOKUP($A121,Pistols!$C:$C,Pistols!L:L,0,0)</f>
        <v>0</v>
      </c>
      <c r="J121">
        <f>_xlfn.XLOOKUP($A121,Pistols!$C:$C,Pistols!M:M,0,0)</f>
        <v>0</v>
      </c>
      <c r="K121">
        <f>_xlfn.XLOOKUP($A121,Pistols!$C:$C,Pistols!N:N,0,0)</f>
        <v>0</v>
      </c>
      <c r="L121">
        <f>_xlfn.XLOOKUP($A121,Revolvers!$C:$C,Revolvers!O:O,0,0)</f>
        <v>0</v>
      </c>
      <c r="M121">
        <f>_xlfn.XLOOKUP($A121,Revolvers!$C:$C,Revolvers!P:P,0,0)</f>
        <v>0</v>
      </c>
      <c r="N121">
        <f>_xlfn.XLOOKUP($A121,Revolvers!$C:$C,Revolvers!Q:Q,0,0)</f>
        <v>0</v>
      </c>
      <c r="O121">
        <f>_xlfn.XLOOKUP($A121,Revolvers!$C:$C,Revolvers!R:R,0,0)</f>
        <v>0</v>
      </c>
      <c r="P121">
        <f>_xlfn.XLOOKUP($A121,Revolvers!$C:$C,Revolvers!S:S,0,0)</f>
        <v>0</v>
      </c>
      <c r="Q121">
        <f>_xlfn.XLOOKUP($A121,Revolvers!$C:$C,Revolvers!T:T,0,0)</f>
        <v>0</v>
      </c>
      <c r="R121">
        <f>_xlfn.XLOOKUP($A121,Rifles!C:C,Rifles!H:H,0,0)</f>
        <v>23</v>
      </c>
      <c r="S121">
        <f>_xlfn.XLOOKUP($A121,Shotguns!C:C,Shotguns!H:H,0,0)</f>
        <v>0</v>
      </c>
      <c r="T121">
        <f t="shared" si="1"/>
        <v>23</v>
      </c>
    </row>
    <row r="122" spans="1:20">
      <c r="A122">
        <f>Rifles!C122</f>
        <v>98608310</v>
      </c>
      <c r="B122" t="str">
        <f>_xlfn.XLOOKUP($A122, Rifles!$C$2:$C$416,Rifles!$D$2:$D$416,"N/A",0)</f>
        <v>PAINT WERKZ LLC</v>
      </c>
      <c r="C122" s="3" t="str">
        <f>_xlfn.XLOOKUP($A122, Rifles!$C$2:$C$416,Rifles!F$2:F$416,"N/A",0)</f>
        <v>CHANDLER</v>
      </c>
      <c r="D122" s="3" t="str">
        <f>_xlfn.XLOOKUP($A122, Rifles!$C$2:$C$416,Rifles!G$2:G$416,"N/A",0)</f>
        <v>AZ</v>
      </c>
      <c r="E122">
        <f>_xlfn.XLOOKUP($A122,Pistols!$C:$C,Pistols!H:H,0,0)</f>
        <v>0</v>
      </c>
      <c r="F122">
        <f>_xlfn.XLOOKUP($A122,Pistols!$C:$C,Pistols!I:I,0,0)</f>
        <v>0</v>
      </c>
      <c r="G122">
        <f>_xlfn.XLOOKUP($A122,Pistols!$C:$C,Pistols!J:J,0,0)</f>
        <v>0</v>
      </c>
      <c r="H122">
        <f>_xlfn.XLOOKUP($A122,Pistols!$C:$C,Pistols!K:K,0,0)</f>
        <v>0</v>
      </c>
      <c r="I122">
        <f>_xlfn.XLOOKUP($A122,Pistols!$C:$C,Pistols!L:L,0,0)</f>
        <v>0</v>
      </c>
      <c r="J122">
        <f>_xlfn.XLOOKUP($A122,Pistols!$C:$C,Pistols!M:M,0,0)</f>
        <v>0</v>
      </c>
      <c r="K122">
        <f>_xlfn.XLOOKUP($A122,Pistols!$C:$C,Pistols!N:N,0,0)</f>
        <v>0</v>
      </c>
      <c r="L122">
        <f>_xlfn.XLOOKUP($A122,Revolvers!$C:$C,Revolvers!O:O,0,0)</f>
        <v>0</v>
      </c>
      <c r="M122">
        <f>_xlfn.XLOOKUP($A122,Revolvers!$C:$C,Revolvers!P:P,0,0)</f>
        <v>0</v>
      </c>
      <c r="N122">
        <f>_xlfn.XLOOKUP($A122,Revolvers!$C:$C,Revolvers!Q:Q,0,0)</f>
        <v>0</v>
      </c>
      <c r="O122">
        <f>_xlfn.XLOOKUP($A122,Revolvers!$C:$C,Revolvers!R:R,0,0)</f>
        <v>0</v>
      </c>
      <c r="P122">
        <f>_xlfn.XLOOKUP($A122,Revolvers!$C:$C,Revolvers!S:S,0,0)</f>
        <v>0</v>
      </c>
      <c r="Q122">
        <f>_xlfn.XLOOKUP($A122,Revolvers!$C:$C,Revolvers!T:T,0,0)</f>
        <v>0</v>
      </c>
      <c r="R122">
        <f>_xlfn.XLOOKUP($A122,Rifles!C:C,Rifles!H:H,0,0)</f>
        <v>24</v>
      </c>
      <c r="S122">
        <f>_xlfn.XLOOKUP($A122,Shotguns!C:C,Shotguns!H:H,0,0)</f>
        <v>0</v>
      </c>
      <c r="T122">
        <f t="shared" si="1"/>
        <v>24</v>
      </c>
    </row>
    <row r="123" spans="1:20">
      <c r="A123">
        <f>Rifles!C123</f>
        <v>98610613</v>
      </c>
      <c r="B123" t="str">
        <f>_xlfn.XLOOKUP($A123, Rifles!$C$2:$C$416,Rifles!$D$2:$D$416,"N/A",0)</f>
        <v>PATRIOT GUNSMITHING LLC</v>
      </c>
      <c r="C123" s="3" t="str">
        <f>_xlfn.XLOOKUP($A123, Rifles!$C$2:$C$416,Rifles!F$2:F$416,"N/A",0)</f>
        <v>PHOENIX</v>
      </c>
      <c r="D123" s="3" t="str">
        <f>_xlfn.XLOOKUP($A123, Rifles!$C$2:$C$416,Rifles!G$2:G$416,"N/A",0)</f>
        <v>AZ</v>
      </c>
      <c r="E123">
        <f>_xlfn.XLOOKUP($A123,Pistols!$C:$C,Pistols!H:H,0,0)</f>
        <v>0</v>
      </c>
      <c r="F123">
        <f>_xlfn.XLOOKUP($A123,Pistols!$C:$C,Pistols!I:I,0,0)</f>
        <v>0</v>
      </c>
      <c r="G123">
        <f>_xlfn.XLOOKUP($A123,Pistols!$C:$C,Pistols!J:J,0,0)</f>
        <v>0</v>
      </c>
      <c r="H123">
        <f>_xlfn.XLOOKUP($A123,Pistols!$C:$C,Pistols!K:K,0,0)</f>
        <v>0</v>
      </c>
      <c r="I123">
        <f>_xlfn.XLOOKUP($A123,Pistols!$C:$C,Pistols!L:L,0,0)</f>
        <v>0</v>
      </c>
      <c r="J123">
        <f>_xlfn.XLOOKUP($A123,Pistols!$C:$C,Pistols!M:M,0,0)</f>
        <v>0</v>
      </c>
      <c r="K123">
        <f>_xlfn.XLOOKUP($A123,Pistols!$C:$C,Pistols!N:N,0,0)</f>
        <v>0</v>
      </c>
      <c r="L123">
        <f>_xlfn.XLOOKUP($A123,Revolvers!$C:$C,Revolvers!O:O,0,0)</f>
        <v>0</v>
      </c>
      <c r="M123">
        <f>_xlfn.XLOOKUP($A123,Revolvers!$C:$C,Revolvers!P:P,0,0)</f>
        <v>0</v>
      </c>
      <c r="N123">
        <f>_xlfn.XLOOKUP($A123,Revolvers!$C:$C,Revolvers!Q:Q,0,0)</f>
        <v>0</v>
      </c>
      <c r="O123">
        <f>_xlfn.XLOOKUP($A123,Revolvers!$C:$C,Revolvers!R:R,0,0)</f>
        <v>0</v>
      </c>
      <c r="P123">
        <f>_xlfn.XLOOKUP($A123,Revolvers!$C:$C,Revolvers!S:S,0,0)</f>
        <v>0</v>
      </c>
      <c r="Q123">
        <f>_xlfn.XLOOKUP($A123,Revolvers!$C:$C,Revolvers!T:T,0,0)</f>
        <v>0</v>
      </c>
      <c r="R123">
        <f>_xlfn.XLOOKUP($A123,Rifles!C:C,Rifles!H:H,0,0)</f>
        <v>1</v>
      </c>
      <c r="S123">
        <f>_xlfn.XLOOKUP($A123,Shotguns!C:C,Shotguns!H:H,0,0)</f>
        <v>0</v>
      </c>
      <c r="T123">
        <f t="shared" si="1"/>
        <v>1</v>
      </c>
    </row>
    <row r="124" spans="1:20">
      <c r="A124">
        <f>Rifles!C124</f>
        <v>98600788</v>
      </c>
      <c r="B124" t="str">
        <f>_xlfn.XLOOKUP($A124, Rifles!$C$2:$C$416,Rifles!$D$2:$D$416,"N/A",0)</f>
        <v>PATRIOT ORDNANCE FACTORY INC</v>
      </c>
      <c r="C124" s="3" t="str">
        <f>_xlfn.XLOOKUP($A124, Rifles!$C$2:$C$416,Rifles!F$2:F$416,"N/A",0)</f>
        <v>WILLCOX</v>
      </c>
      <c r="D124" s="3" t="str">
        <f>_xlfn.XLOOKUP($A124, Rifles!$C$2:$C$416,Rifles!G$2:G$416,"N/A",0)</f>
        <v>AZ</v>
      </c>
      <c r="E124">
        <f>_xlfn.XLOOKUP($A124,Pistols!$C:$C,Pistols!H:H,0,0)</f>
        <v>0</v>
      </c>
      <c r="F124">
        <f>_xlfn.XLOOKUP($A124,Pistols!$C:$C,Pistols!I:I,0,0)</f>
        <v>385</v>
      </c>
      <c r="G124">
        <f>_xlfn.XLOOKUP($A124,Pistols!$C:$C,Pistols!J:J,0,0)</f>
        <v>0</v>
      </c>
      <c r="H124">
        <f>_xlfn.XLOOKUP($A124,Pistols!$C:$C,Pistols!K:K,0,0)</f>
        <v>231</v>
      </c>
      <c r="I124">
        <f>_xlfn.XLOOKUP($A124,Pistols!$C:$C,Pistols!L:L,0,0)</f>
        <v>0</v>
      </c>
      <c r="J124">
        <f>_xlfn.XLOOKUP($A124,Pistols!$C:$C,Pistols!M:M,0,0)</f>
        <v>0</v>
      </c>
      <c r="K124">
        <f>_xlfn.XLOOKUP($A124,Pistols!$C:$C,Pistols!N:N,0,0)</f>
        <v>616</v>
      </c>
      <c r="L124">
        <f>_xlfn.XLOOKUP($A124,Revolvers!$C:$C,Revolvers!O:O,0,0)</f>
        <v>0</v>
      </c>
      <c r="M124">
        <f>_xlfn.XLOOKUP($A124,Revolvers!$C:$C,Revolvers!P:P,0,0)</f>
        <v>0</v>
      </c>
      <c r="N124">
        <f>_xlfn.XLOOKUP($A124,Revolvers!$C:$C,Revolvers!Q:Q,0,0)</f>
        <v>0</v>
      </c>
      <c r="O124">
        <f>_xlfn.XLOOKUP($A124,Revolvers!$C:$C,Revolvers!R:R,0,0)</f>
        <v>0</v>
      </c>
      <c r="P124">
        <f>_xlfn.XLOOKUP($A124,Revolvers!$C:$C,Revolvers!S:S,0,0)</f>
        <v>0</v>
      </c>
      <c r="Q124">
        <f>_xlfn.XLOOKUP($A124,Revolvers!$C:$C,Revolvers!T:T,0,0)</f>
        <v>0</v>
      </c>
      <c r="R124">
        <f>_xlfn.XLOOKUP($A124,Rifles!C:C,Rifles!H:H,0,0)</f>
        <v>6</v>
      </c>
      <c r="S124">
        <f>_xlfn.XLOOKUP($A124,Shotguns!C:C,Shotguns!H:H,0,0)</f>
        <v>0</v>
      </c>
      <c r="T124">
        <f t="shared" si="1"/>
        <v>622</v>
      </c>
    </row>
    <row r="125" spans="1:20">
      <c r="A125">
        <f>Rifles!C125</f>
        <v>98611538</v>
      </c>
      <c r="B125" t="str">
        <f>_xlfn.XLOOKUP($A125, Rifles!$C$2:$C$416,Rifles!$D$2:$D$416,"N/A",0)</f>
        <v>PEW PEW AZ LLC</v>
      </c>
      <c r="C125" s="3" t="str">
        <f>_xlfn.XLOOKUP($A125, Rifles!$C$2:$C$416,Rifles!F$2:F$416,"N/A",0)</f>
        <v>PHOENIX</v>
      </c>
      <c r="D125" s="3" t="str">
        <f>_xlfn.XLOOKUP($A125, Rifles!$C$2:$C$416,Rifles!G$2:G$416,"N/A",0)</f>
        <v>AZ</v>
      </c>
      <c r="E125">
        <f>_xlfn.XLOOKUP($A125,Pistols!$C:$C,Pistols!H:H,0,0)</f>
        <v>0</v>
      </c>
      <c r="F125">
        <f>_xlfn.XLOOKUP($A125,Pistols!$C:$C,Pistols!I:I,0,0)</f>
        <v>0</v>
      </c>
      <c r="G125">
        <f>_xlfn.XLOOKUP($A125,Pistols!$C:$C,Pistols!J:J,0,0)</f>
        <v>0</v>
      </c>
      <c r="H125">
        <f>_xlfn.XLOOKUP($A125,Pistols!$C:$C,Pistols!K:K,0,0)</f>
        <v>0</v>
      </c>
      <c r="I125">
        <f>_xlfn.XLOOKUP($A125,Pistols!$C:$C,Pistols!L:L,0,0)</f>
        <v>1</v>
      </c>
      <c r="J125">
        <f>_xlfn.XLOOKUP($A125,Pistols!$C:$C,Pistols!M:M,0,0)</f>
        <v>0</v>
      </c>
      <c r="K125">
        <f>_xlfn.XLOOKUP($A125,Pistols!$C:$C,Pistols!N:N,0,0)</f>
        <v>1</v>
      </c>
      <c r="L125">
        <f>_xlfn.XLOOKUP($A125,Revolvers!$C:$C,Revolvers!O:O,0,0)</f>
        <v>0</v>
      </c>
      <c r="M125">
        <f>_xlfn.XLOOKUP($A125,Revolvers!$C:$C,Revolvers!P:P,0,0)</f>
        <v>0</v>
      </c>
      <c r="N125">
        <f>_xlfn.XLOOKUP($A125,Revolvers!$C:$C,Revolvers!Q:Q,0,0)</f>
        <v>0</v>
      </c>
      <c r="O125">
        <f>_xlfn.XLOOKUP($A125,Revolvers!$C:$C,Revolvers!R:R,0,0)</f>
        <v>0</v>
      </c>
      <c r="P125">
        <f>_xlfn.XLOOKUP($A125,Revolvers!$C:$C,Revolvers!S:S,0,0)</f>
        <v>0</v>
      </c>
      <c r="Q125">
        <f>_xlfn.XLOOKUP($A125,Revolvers!$C:$C,Revolvers!T:T,0,0)</f>
        <v>0</v>
      </c>
      <c r="R125">
        <f>_xlfn.XLOOKUP($A125,Rifles!C:C,Rifles!H:H,0,0)</f>
        <v>13</v>
      </c>
      <c r="S125">
        <f>_xlfn.XLOOKUP($A125,Shotguns!C:C,Shotguns!H:H,0,0)</f>
        <v>0</v>
      </c>
      <c r="T125">
        <f t="shared" si="1"/>
        <v>14</v>
      </c>
    </row>
    <row r="126" spans="1:20">
      <c r="A126">
        <f>Rifles!C126</f>
        <v>98601124</v>
      </c>
      <c r="B126" t="str">
        <f>_xlfn.XLOOKUP($A126, Rifles!$C$2:$C$416,Rifles!$D$2:$D$416,"N/A",0)</f>
        <v>PIECE OF HISTORY FIREARMS, LLC</v>
      </c>
      <c r="C126" s="3" t="str">
        <f>_xlfn.XLOOKUP($A126, Rifles!$C$2:$C$416,Rifles!F$2:F$416,"N/A",0)</f>
        <v>CHANDLER</v>
      </c>
      <c r="D126" s="3" t="str">
        <f>_xlfn.XLOOKUP($A126, Rifles!$C$2:$C$416,Rifles!G$2:G$416,"N/A",0)</f>
        <v>AZ</v>
      </c>
      <c r="E126">
        <f>_xlfn.XLOOKUP($A126,Pistols!$C:$C,Pistols!H:H,0,0)</f>
        <v>0</v>
      </c>
      <c r="F126">
        <f>_xlfn.XLOOKUP($A126,Pistols!$C:$C,Pistols!I:I,0,0)</f>
        <v>0</v>
      </c>
      <c r="G126">
        <f>_xlfn.XLOOKUP($A126,Pistols!$C:$C,Pistols!J:J,0,0)</f>
        <v>0</v>
      </c>
      <c r="H126">
        <f>_xlfn.XLOOKUP($A126,Pistols!$C:$C,Pistols!K:K,0,0)</f>
        <v>0</v>
      </c>
      <c r="I126">
        <f>_xlfn.XLOOKUP($A126,Pistols!$C:$C,Pistols!L:L,0,0)</f>
        <v>0</v>
      </c>
      <c r="J126">
        <f>_xlfn.XLOOKUP($A126,Pistols!$C:$C,Pistols!M:M,0,0)</f>
        <v>0</v>
      </c>
      <c r="K126">
        <f>_xlfn.XLOOKUP($A126,Pistols!$C:$C,Pistols!N:N,0,0)</f>
        <v>0</v>
      </c>
      <c r="L126">
        <f>_xlfn.XLOOKUP($A126,Revolvers!$C:$C,Revolvers!O:O,0,0)</f>
        <v>0</v>
      </c>
      <c r="M126">
        <f>_xlfn.XLOOKUP($A126,Revolvers!$C:$C,Revolvers!P:P,0,0)</f>
        <v>0</v>
      </c>
      <c r="N126">
        <f>_xlfn.XLOOKUP($A126,Revolvers!$C:$C,Revolvers!Q:Q,0,0)</f>
        <v>0</v>
      </c>
      <c r="O126">
        <f>_xlfn.XLOOKUP($A126,Revolvers!$C:$C,Revolvers!R:R,0,0)</f>
        <v>0</v>
      </c>
      <c r="P126">
        <f>_xlfn.XLOOKUP($A126,Revolvers!$C:$C,Revolvers!S:S,0,0)</f>
        <v>0</v>
      </c>
      <c r="Q126">
        <f>_xlfn.XLOOKUP($A126,Revolvers!$C:$C,Revolvers!T:T,0,0)</f>
        <v>0</v>
      </c>
      <c r="R126">
        <f>_xlfn.XLOOKUP($A126,Rifles!C:C,Rifles!H:H,0,0)</f>
        <v>1</v>
      </c>
      <c r="S126">
        <f>_xlfn.XLOOKUP($A126,Shotguns!C:C,Shotguns!H:H,0,0)</f>
        <v>0</v>
      </c>
      <c r="T126">
        <f t="shared" si="1"/>
        <v>1</v>
      </c>
    </row>
    <row r="127" spans="1:20">
      <c r="A127">
        <f>Rifles!C127</f>
        <v>98609304</v>
      </c>
      <c r="B127" t="str">
        <f>_xlfn.XLOOKUP($A127, Rifles!$C$2:$C$416,Rifles!$D$2:$D$416,"N/A",0)</f>
        <v>POOLE, WILLIAM JAMES</v>
      </c>
      <c r="C127" s="3" t="str">
        <f>_xlfn.XLOOKUP($A127, Rifles!$C$2:$C$416,Rifles!F$2:F$416,"N/A",0)</f>
        <v>GLENDALE</v>
      </c>
      <c r="D127" s="3" t="str">
        <f>_xlfn.XLOOKUP($A127, Rifles!$C$2:$C$416,Rifles!G$2:G$416,"N/A",0)</f>
        <v>AZ</v>
      </c>
      <c r="E127">
        <f>_xlfn.XLOOKUP($A127,Pistols!$C:$C,Pistols!H:H,0,0)</f>
        <v>0</v>
      </c>
      <c r="F127">
        <f>_xlfn.XLOOKUP($A127,Pistols!$C:$C,Pistols!I:I,0,0)</f>
        <v>0</v>
      </c>
      <c r="G127">
        <f>_xlfn.XLOOKUP($A127,Pistols!$C:$C,Pistols!J:J,0,0)</f>
        <v>0</v>
      </c>
      <c r="H127">
        <f>_xlfn.XLOOKUP($A127,Pistols!$C:$C,Pistols!K:K,0,0)</f>
        <v>0</v>
      </c>
      <c r="I127">
        <f>_xlfn.XLOOKUP($A127,Pistols!$C:$C,Pistols!L:L,0,0)</f>
        <v>0</v>
      </c>
      <c r="J127">
        <f>_xlfn.XLOOKUP($A127,Pistols!$C:$C,Pistols!M:M,0,0)</f>
        <v>0</v>
      </c>
      <c r="K127">
        <f>_xlfn.XLOOKUP($A127,Pistols!$C:$C,Pistols!N:N,0,0)</f>
        <v>0</v>
      </c>
      <c r="L127">
        <f>_xlfn.XLOOKUP($A127,Revolvers!$C:$C,Revolvers!O:O,0,0)</f>
        <v>0</v>
      </c>
      <c r="M127">
        <f>_xlfn.XLOOKUP($A127,Revolvers!$C:$C,Revolvers!P:P,0,0)</f>
        <v>0</v>
      </c>
      <c r="N127">
        <f>_xlfn.XLOOKUP($A127,Revolvers!$C:$C,Revolvers!Q:Q,0,0)</f>
        <v>0</v>
      </c>
      <c r="O127">
        <f>_xlfn.XLOOKUP($A127,Revolvers!$C:$C,Revolvers!R:R,0,0)</f>
        <v>0</v>
      </c>
      <c r="P127">
        <f>_xlfn.XLOOKUP($A127,Revolvers!$C:$C,Revolvers!S:S,0,0)</f>
        <v>0</v>
      </c>
      <c r="Q127">
        <f>_xlfn.XLOOKUP($A127,Revolvers!$C:$C,Revolvers!T:T,0,0)</f>
        <v>0</v>
      </c>
      <c r="R127">
        <f>_xlfn.XLOOKUP($A127,Rifles!C:C,Rifles!H:H,0,0)</f>
        <v>6</v>
      </c>
      <c r="S127">
        <f>_xlfn.XLOOKUP($A127,Shotguns!C:C,Shotguns!H:H,0,0)</f>
        <v>0</v>
      </c>
      <c r="T127">
        <f t="shared" si="1"/>
        <v>6</v>
      </c>
    </row>
    <row r="128" spans="1:20">
      <c r="A128">
        <f>Rifles!C128</f>
        <v>98607693</v>
      </c>
      <c r="B128" t="str">
        <f>_xlfn.XLOOKUP($A128, Rifles!$C$2:$C$416,Rifles!$D$2:$D$416,"N/A",0)</f>
        <v>PRECISION AMERICAN RIFLE LLC</v>
      </c>
      <c r="C128" s="3" t="str">
        <f>_xlfn.XLOOKUP($A128, Rifles!$C$2:$C$416,Rifles!F$2:F$416,"N/A",0)</f>
        <v>CHINO VALLEY</v>
      </c>
      <c r="D128" s="3" t="str">
        <f>_xlfn.XLOOKUP($A128, Rifles!$C$2:$C$416,Rifles!G$2:G$416,"N/A",0)</f>
        <v>AZ</v>
      </c>
      <c r="E128">
        <f>_xlfn.XLOOKUP($A128,Pistols!$C:$C,Pistols!H:H,0,0)</f>
        <v>0</v>
      </c>
      <c r="F128">
        <f>_xlfn.XLOOKUP($A128,Pistols!$C:$C,Pistols!I:I,0,0)</f>
        <v>0</v>
      </c>
      <c r="G128">
        <f>_xlfn.XLOOKUP($A128,Pistols!$C:$C,Pistols!J:J,0,0)</f>
        <v>0</v>
      </c>
      <c r="H128">
        <f>_xlfn.XLOOKUP($A128,Pistols!$C:$C,Pistols!K:K,0,0)</f>
        <v>0</v>
      </c>
      <c r="I128">
        <f>_xlfn.XLOOKUP($A128,Pistols!$C:$C,Pistols!L:L,0,0)</f>
        <v>0</v>
      </c>
      <c r="J128">
        <f>_xlfn.XLOOKUP($A128,Pistols!$C:$C,Pistols!M:M,0,0)</f>
        <v>0</v>
      </c>
      <c r="K128">
        <f>_xlfn.XLOOKUP($A128,Pistols!$C:$C,Pistols!N:N,0,0)</f>
        <v>0</v>
      </c>
      <c r="L128">
        <f>_xlfn.XLOOKUP($A128,Revolvers!$C:$C,Revolvers!O:O,0,0)</f>
        <v>0</v>
      </c>
      <c r="M128">
        <f>_xlfn.XLOOKUP($A128,Revolvers!$C:$C,Revolvers!P:P,0,0)</f>
        <v>0</v>
      </c>
      <c r="N128">
        <f>_xlfn.XLOOKUP($A128,Revolvers!$C:$C,Revolvers!Q:Q,0,0)</f>
        <v>0</v>
      </c>
      <c r="O128">
        <f>_xlfn.XLOOKUP($A128,Revolvers!$C:$C,Revolvers!R:R,0,0)</f>
        <v>0</v>
      </c>
      <c r="P128">
        <f>_xlfn.XLOOKUP($A128,Revolvers!$C:$C,Revolvers!S:S,0,0)</f>
        <v>0</v>
      </c>
      <c r="Q128">
        <f>_xlfn.XLOOKUP($A128,Revolvers!$C:$C,Revolvers!T:T,0,0)</f>
        <v>0</v>
      </c>
      <c r="R128">
        <f>_xlfn.XLOOKUP($A128,Rifles!C:C,Rifles!H:H,0,0)</f>
        <v>48</v>
      </c>
      <c r="S128">
        <f>_xlfn.XLOOKUP($A128,Shotguns!C:C,Shotguns!H:H,0,0)</f>
        <v>0</v>
      </c>
      <c r="T128">
        <f t="shared" si="1"/>
        <v>48</v>
      </c>
    </row>
    <row r="129" spans="1:20">
      <c r="A129">
        <f>Rifles!C129</f>
        <v>98604805</v>
      </c>
      <c r="B129" t="str">
        <f>_xlfn.XLOOKUP($A129, Rifles!$C$2:$C$416,Rifles!$D$2:$D$416,"N/A",0)</f>
        <v>PRECISION FIREARM SERVICE AND SALES LLC</v>
      </c>
      <c r="C129" s="3" t="str">
        <f>_xlfn.XLOOKUP($A129, Rifles!$C$2:$C$416,Rifles!F$2:F$416,"N/A",0)</f>
        <v>PHOENIX</v>
      </c>
      <c r="D129" s="3" t="str">
        <f>_xlfn.XLOOKUP($A129, Rifles!$C$2:$C$416,Rifles!G$2:G$416,"N/A",0)</f>
        <v>AZ</v>
      </c>
      <c r="E129">
        <f>_xlfn.XLOOKUP($A129,Pistols!$C:$C,Pistols!H:H,0,0)</f>
        <v>0</v>
      </c>
      <c r="F129">
        <f>_xlfn.XLOOKUP($A129,Pistols!$C:$C,Pistols!I:I,0,0)</f>
        <v>0</v>
      </c>
      <c r="G129">
        <f>_xlfn.XLOOKUP($A129,Pistols!$C:$C,Pistols!J:J,0,0)</f>
        <v>0</v>
      </c>
      <c r="H129">
        <f>_xlfn.XLOOKUP($A129,Pistols!$C:$C,Pistols!K:K,0,0)</f>
        <v>0</v>
      </c>
      <c r="I129">
        <f>_xlfn.XLOOKUP($A129,Pistols!$C:$C,Pistols!L:L,0,0)</f>
        <v>0</v>
      </c>
      <c r="J129">
        <f>_xlfn.XLOOKUP($A129,Pistols!$C:$C,Pistols!M:M,0,0)</f>
        <v>0</v>
      </c>
      <c r="K129">
        <f>_xlfn.XLOOKUP($A129,Pistols!$C:$C,Pistols!N:N,0,0)</f>
        <v>0</v>
      </c>
      <c r="L129">
        <f>_xlfn.XLOOKUP($A129,Revolvers!$C:$C,Revolvers!O:O,0,0)</f>
        <v>0</v>
      </c>
      <c r="M129">
        <f>_xlfn.XLOOKUP($A129,Revolvers!$C:$C,Revolvers!P:P,0,0)</f>
        <v>0</v>
      </c>
      <c r="N129">
        <f>_xlfn.XLOOKUP($A129,Revolvers!$C:$C,Revolvers!Q:Q,0,0)</f>
        <v>0</v>
      </c>
      <c r="O129">
        <f>_xlfn.XLOOKUP($A129,Revolvers!$C:$C,Revolvers!R:R,0,0)</f>
        <v>0</v>
      </c>
      <c r="P129">
        <f>_xlfn.XLOOKUP($A129,Revolvers!$C:$C,Revolvers!S:S,0,0)</f>
        <v>0</v>
      </c>
      <c r="Q129">
        <f>_xlfn.XLOOKUP($A129,Revolvers!$C:$C,Revolvers!T:T,0,0)</f>
        <v>0</v>
      </c>
      <c r="R129">
        <f>_xlfn.XLOOKUP($A129,Rifles!C:C,Rifles!H:H,0,0)</f>
        <v>1</v>
      </c>
      <c r="S129">
        <f>_xlfn.XLOOKUP($A129,Shotguns!C:C,Shotguns!H:H,0,0)</f>
        <v>0</v>
      </c>
      <c r="T129">
        <f t="shared" si="1"/>
        <v>1</v>
      </c>
    </row>
    <row r="130" spans="1:20">
      <c r="A130">
        <f>Rifles!C130</f>
        <v>98603638</v>
      </c>
      <c r="B130" t="str">
        <f>_xlfn.XLOOKUP($A130, Rifles!$C$2:$C$416,Rifles!$D$2:$D$416,"N/A",0)</f>
        <v>PRECISION OPERATIONS LLC</v>
      </c>
      <c r="C130" s="3" t="str">
        <f>_xlfn.XLOOKUP($A130, Rifles!$C$2:$C$416,Rifles!F$2:F$416,"N/A",0)</f>
        <v>PHOENIX</v>
      </c>
      <c r="D130" s="3" t="str">
        <f>_xlfn.XLOOKUP($A130, Rifles!$C$2:$C$416,Rifles!G$2:G$416,"N/A",0)</f>
        <v>AZ</v>
      </c>
      <c r="E130">
        <f>_xlfn.XLOOKUP($A130,Pistols!$C:$C,Pistols!H:H,0,0)</f>
        <v>0</v>
      </c>
      <c r="F130">
        <f>_xlfn.XLOOKUP($A130,Pistols!$C:$C,Pistols!I:I,0,0)</f>
        <v>0</v>
      </c>
      <c r="G130">
        <f>_xlfn.XLOOKUP($A130,Pistols!$C:$C,Pistols!J:J,0,0)</f>
        <v>0</v>
      </c>
      <c r="H130">
        <f>_xlfn.XLOOKUP($A130,Pistols!$C:$C,Pistols!K:K,0,0)</f>
        <v>0</v>
      </c>
      <c r="I130">
        <f>_xlfn.XLOOKUP($A130,Pistols!$C:$C,Pistols!L:L,0,0)</f>
        <v>0</v>
      </c>
      <c r="J130">
        <f>_xlfn.XLOOKUP($A130,Pistols!$C:$C,Pistols!M:M,0,0)</f>
        <v>0</v>
      </c>
      <c r="K130">
        <f>_xlfn.XLOOKUP($A130,Pistols!$C:$C,Pistols!N:N,0,0)</f>
        <v>0</v>
      </c>
      <c r="L130">
        <f>_xlfn.XLOOKUP($A130,Revolvers!$C:$C,Revolvers!O:O,0,0)</f>
        <v>0</v>
      </c>
      <c r="M130">
        <f>_xlfn.XLOOKUP($A130,Revolvers!$C:$C,Revolvers!P:P,0,0)</f>
        <v>0</v>
      </c>
      <c r="N130">
        <f>_xlfn.XLOOKUP($A130,Revolvers!$C:$C,Revolvers!Q:Q,0,0)</f>
        <v>0</v>
      </c>
      <c r="O130">
        <f>_xlfn.XLOOKUP($A130,Revolvers!$C:$C,Revolvers!R:R,0,0)</f>
        <v>0</v>
      </c>
      <c r="P130">
        <f>_xlfn.XLOOKUP($A130,Revolvers!$C:$C,Revolvers!S:S,0,0)</f>
        <v>0</v>
      </c>
      <c r="Q130">
        <f>_xlfn.XLOOKUP($A130,Revolvers!$C:$C,Revolvers!T:T,0,0)</f>
        <v>0</v>
      </c>
      <c r="R130">
        <f>_xlfn.XLOOKUP($A130,Rifles!C:C,Rifles!H:H,0,0)</f>
        <v>5</v>
      </c>
      <c r="S130">
        <f>_xlfn.XLOOKUP($A130,Shotguns!C:C,Shotguns!H:H,0,0)</f>
        <v>0</v>
      </c>
      <c r="T130">
        <f t="shared" ref="T130:T192" si="2">K130+P130+R130+S130</f>
        <v>5</v>
      </c>
    </row>
    <row r="131" spans="1:20">
      <c r="A131">
        <f>Rifles!C131</f>
        <v>98610545</v>
      </c>
      <c r="B131" t="str">
        <f>_xlfn.XLOOKUP($A131, Rifles!$C$2:$C$416,Rifles!$D$2:$D$416,"N/A",0)</f>
        <v>PRECISION WORKS LLC</v>
      </c>
      <c r="C131" s="3" t="str">
        <f>_xlfn.XLOOKUP($A131, Rifles!$C$2:$C$416,Rifles!F$2:F$416,"N/A",0)</f>
        <v>PHOENIX</v>
      </c>
      <c r="D131" s="3" t="str">
        <f>_xlfn.XLOOKUP($A131, Rifles!$C$2:$C$416,Rifles!G$2:G$416,"N/A",0)</f>
        <v>AZ</v>
      </c>
      <c r="E131">
        <f>_xlfn.XLOOKUP($A131,Pistols!$C:$C,Pistols!H:H,0,0)</f>
        <v>0</v>
      </c>
      <c r="F131">
        <f>_xlfn.XLOOKUP($A131,Pistols!$C:$C,Pistols!I:I,0,0)</f>
        <v>0</v>
      </c>
      <c r="G131">
        <f>_xlfn.XLOOKUP($A131,Pistols!$C:$C,Pistols!J:J,0,0)</f>
        <v>0</v>
      </c>
      <c r="H131">
        <f>_xlfn.XLOOKUP($A131,Pistols!$C:$C,Pistols!K:K,0,0)</f>
        <v>0</v>
      </c>
      <c r="I131">
        <f>_xlfn.XLOOKUP($A131,Pistols!$C:$C,Pistols!L:L,0,0)</f>
        <v>0</v>
      </c>
      <c r="J131">
        <f>_xlfn.XLOOKUP($A131,Pistols!$C:$C,Pistols!M:M,0,0)</f>
        <v>2</v>
      </c>
      <c r="K131">
        <f>_xlfn.XLOOKUP($A131,Pistols!$C:$C,Pistols!N:N,0,0)</f>
        <v>2</v>
      </c>
      <c r="L131">
        <f>_xlfn.XLOOKUP($A131,Revolvers!$C:$C,Revolvers!O:O,0,0)</f>
        <v>0</v>
      </c>
      <c r="M131">
        <f>_xlfn.XLOOKUP($A131,Revolvers!$C:$C,Revolvers!P:P,0,0)</f>
        <v>0</v>
      </c>
      <c r="N131">
        <f>_xlfn.XLOOKUP($A131,Revolvers!$C:$C,Revolvers!Q:Q,0,0)</f>
        <v>0</v>
      </c>
      <c r="O131">
        <f>_xlfn.XLOOKUP($A131,Revolvers!$C:$C,Revolvers!R:R,0,0)</f>
        <v>0</v>
      </c>
      <c r="P131">
        <f>_xlfn.XLOOKUP($A131,Revolvers!$C:$C,Revolvers!S:S,0,0)</f>
        <v>0</v>
      </c>
      <c r="Q131">
        <f>_xlfn.XLOOKUP($A131,Revolvers!$C:$C,Revolvers!T:T,0,0)</f>
        <v>0</v>
      </c>
      <c r="R131">
        <f>_xlfn.XLOOKUP($A131,Rifles!C:C,Rifles!H:H,0,0)</f>
        <v>3207</v>
      </c>
      <c r="S131">
        <f>_xlfn.XLOOKUP($A131,Shotguns!C:C,Shotguns!H:H,0,0)</f>
        <v>0</v>
      </c>
      <c r="T131">
        <f t="shared" si="2"/>
        <v>3209</v>
      </c>
    </row>
    <row r="132" spans="1:20">
      <c r="A132">
        <f>Rifles!C132</f>
        <v>98603707</v>
      </c>
      <c r="B132" t="str">
        <f>_xlfn.XLOOKUP($A132, Rifles!$C$2:$C$416,Rifles!$D$2:$D$416,"N/A",0)</f>
        <v>QUENTIN LASER LLC</v>
      </c>
      <c r="C132" s="3" t="str">
        <f>_xlfn.XLOOKUP($A132, Rifles!$C$2:$C$416,Rifles!F$2:F$416,"N/A",0)</f>
        <v>MESA</v>
      </c>
      <c r="D132" s="3" t="str">
        <f>_xlfn.XLOOKUP($A132, Rifles!$C$2:$C$416,Rifles!G$2:G$416,"N/A",0)</f>
        <v>AZ</v>
      </c>
      <c r="E132">
        <f>_xlfn.XLOOKUP($A132,Pistols!$C:$C,Pistols!H:H,0,0)</f>
        <v>2</v>
      </c>
      <c r="F132">
        <f>_xlfn.XLOOKUP($A132,Pistols!$C:$C,Pistols!I:I,0,0)</f>
        <v>0</v>
      </c>
      <c r="G132">
        <f>_xlfn.XLOOKUP($A132,Pistols!$C:$C,Pistols!J:J,0,0)</f>
        <v>0</v>
      </c>
      <c r="H132">
        <f>_xlfn.XLOOKUP($A132,Pistols!$C:$C,Pistols!K:K,0,0)</f>
        <v>0</v>
      </c>
      <c r="I132">
        <f>_xlfn.XLOOKUP($A132,Pistols!$C:$C,Pistols!L:L,0,0)</f>
        <v>0</v>
      </c>
      <c r="J132">
        <f>_xlfn.XLOOKUP($A132,Pistols!$C:$C,Pistols!M:M,0,0)</f>
        <v>0</v>
      </c>
      <c r="K132">
        <f>_xlfn.XLOOKUP($A132,Pistols!$C:$C,Pistols!N:N,0,0)</f>
        <v>2</v>
      </c>
      <c r="L132">
        <f>_xlfn.XLOOKUP($A132,Revolvers!$C:$C,Revolvers!O:O,0,0)</f>
        <v>0</v>
      </c>
      <c r="M132">
        <f>_xlfn.XLOOKUP($A132,Revolvers!$C:$C,Revolvers!P:P,0,0)</f>
        <v>0</v>
      </c>
      <c r="N132">
        <f>_xlfn.XLOOKUP($A132,Revolvers!$C:$C,Revolvers!Q:Q,0,0)</f>
        <v>0</v>
      </c>
      <c r="O132">
        <f>_xlfn.XLOOKUP($A132,Revolvers!$C:$C,Revolvers!R:R,0,0)</f>
        <v>0</v>
      </c>
      <c r="P132">
        <f>_xlfn.XLOOKUP($A132,Revolvers!$C:$C,Revolvers!S:S,0,0)</f>
        <v>0</v>
      </c>
      <c r="Q132">
        <f>_xlfn.XLOOKUP($A132,Revolvers!$C:$C,Revolvers!T:T,0,0)</f>
        <v>0</v>
      </c>
      <c r="R132">
        <f>_xlfn.XLOOKUP($A132,Rifles!C:C,Rifles!H:H,0,0)</f>
        <v>1</v>
      </c>
      <c r="S132">
        <f>_xlfn.XLOOKUP($A132,Shotguns!C:C,Shotguns!H:H,0,0)</f>
        <v>0</v>
      </c>
      <c r="T132">
        <f t="shared" si="2"/>
        <v>3</v>
      </c>
    </row>
    <row r="133" spans="1:20">
      <c r="A133">
        <f>Rifles!C133</f>
        <v>98600222</v>
      </c>
      <c r="B133" t="str">
        <f>_xlfn.XLOOKUP($A133, Rifles!$C$2:$C$416,Rifles!$D$2:$D$416,"N/A",0)</f>
        <v>R &amp; S FIREARMS INC</v>
      </c>
      <c r="C133" s="3" t="str">
        <f>_xlfn.XLOOKUP($A133, Rifles!$C$2:$C$416,Rifles!F$2:F$416,"N/A",0)</f>
        <v>TUCSON</v>
      </c>
      <c r="D133" s="3" t="str">
        <f>_xlfn.XLOOKUP($A133, Rifles!$C$2:$C$416,Rifles!G$2:G$416,"N/A",0)</f>
        <v>AZ</v>
      </c>
      <c r="E133">
        <f>_xlfn.XLOOKUP($A133,Pistols!$C:$C,Pistols!H:H,0,0)</f>
        <v>0</v>
      </c>
      <c r="F133">
        <f>_xlfn.XLOOKUP($A133,Pistols!$C:$C,Pistols!I:I,0,0)</f>
        <v>0</v>
      </c>
      <c r="G133">
        <f>_xlfn.XLOOKUP($A133,Pistols!$C:$C,Pistols!J:J,0,0)</f>
        <v>0</v>
      </c>
      <c r="H133">
        <f>_xlfn.XLOOKUP($A133,Pistols!$C:$C,Pistols!K:K,0,0)</f>
        <v>0</v>
      </c>
      <c r="I133">
        <f>_xlfn.XLOOKUP($A133,Pistols!$C:$C,Pistols!L:L,0,0)</f>
        <v>0</v>
      </c>
      <c r="J133">
        <f>_xlfn.XLOOKUP($A133,Pistols!$C:$C,Pistols!M:M,0,0)</f>
        <v>0</v>
      </c>
      <c r="K133">
        <f>_xlfn.XLOOKUP($A133,Pistols!$C:$C,Pistols!N:N,0,0)</f>
        <v>0</v>
      </c>
      <c r="L133">
        <f>_xlfn.XLOOKUP($A133,Revolvers!$C:$C,Revolvers!O:O,0,0)</f>
        <v>0</v>
      </c>
      <c r="M133">
        <f>_xlfn.XLOOKUP($A133,Revolvers!$C:$C,Revolvers!P:P,0,0)</f>
        <v>0</v>
      </c>
      <c r="N133">
        <f>_xlfn.XLOOKUP($A133,Revolvers!$C:$C,Revolvers!Q:Q,0,0)</f>
        <v>0</v>
      </c>
      <c r="O133">
        <f>_xlfn.XLOOKUP($A133,Revolvers!$C:$C,Revolvers!R:R,0,0)</f>
        <v>0</v>
      </c>
      <c r="P133">
        <f>_xlfn.XLOOKUP($A133,Revolvers!$C:$C,Revolvers!S:S,0,0)</f>
        <v>0</v>
      </c>
      <c r="Q133">
        <f>_xlfn.XLOOKUP($A133,Revolvers!$C:$C,Revolvers!T:T,0,0)</f>
        <v>0</v>
      </c>
      <c r="R133">
        <f>_xlfn.XLOOKUP($A133,Rifles!C:C,Rifles!H:H,0,0)</f>
        <v>5</v>
      </c>
      <c r="S133">
        <f>_xlfn.XLOOKUP($A133,Shotguns!C:C,Shotguns!H:H,0,0)</f>
        <v>0</v>
      </c>
      <c r="T133">
        <f t="shared" si="2"/>
        <v>5</v>
      </c>
    </row>
    <row r="134" spans="1:20">
      <c r="A134">
        <f>Rifles!C134</f>
        <v>98609368</v>
      </c>
      <c r="B134" t="str">
        <f>_xlfn.XLOOKUP($A134, Rifles!$C$2:$C$416,Rifles!$D$2:$D$416,"N/A",0)</f>
        <v>RCK GUNWORKS LLC</v>
      </c>
      <c r="C134" s="3" t="str">
        <f>_xlfn.XLOOKUP($A134, Rifles!$C$2:$C$416,Rifles!F$2:F$416,"N/A",0)</f>
        <v>WICKENBURG</v>
      </c>
      <c r="D134" s="3" t="str">
        <f>_xlfn.XLOOKUP($A134, Rifles!$C$2:$C$416,Rifles!G$2:G$416,"N/A",0)</f>
        <v>AZ</v>
      </c>
      <c r="E134">
        <f>_xlfn.XLOOKUP($A134,Pistols!$C:$C,Pistols!H:H,0,0)</f>
        <v>0</v>
      </c>
      <c r="F134">
        <f>_xlfn.XLOOKUP($A134,Pistols!$C:$C,Pistols!I:I,0,0)</f>
        <v>0</v>
      </c>
      <c r="G134">
        <f>_xlfn.XLOOKUP($A134,Pistols!$C:$C,Pistols!J:J,0,0)</f>
        <v>0</v>
      </c>
      <c r="H134">
        <f>_xlfn.XLOOKUP($A134,Pistols!$C:$C,Pistols!K:K,0,0)</f>
        <v>0</v>
      </c>
      <c r="I134">
        <f>_xlfn.XLOOKUP($A134,Pistols!$C:$C,Pistols!L:L,0,0)</f>
        <v>0</v>
      </c>
      <c r="J134">
        <f>_xlfn.XLOOKUP($A134,Pistols!$C:$C,Pistols!M:M,0,0)</f>
        <v>0</v>
      </c>
      <c r="K134">
        <f>_xlfn.XLOOKUP($A134,Pistols!$C:$C,Pistols!N:N,0,0)</f>
        <v>0</v>
      </c>
      <c r="L134">
        <f>_xlfn.XLOOKUP($A134,Revolvers!$C:$C,Revolvers!O:O,0,0)</f>
        <v>0</v>
      </c>
      <c r="M134">
        <f>_xlfn.XLOOKUP($A134,Revolvers!$C:$C,Revolvers!P:P,0,0)</f>
        <v>0</v>
      </c>
      <c r="N134">
        <f>_xlfn.XLOOKUP($A134,Revolvers!$C:$C,Revolvers!Q:Q,0,0)</f>
        <v>0</v>
      </c>
      <c r="O134">
        <f>_xlfn.XLOOKUP($A134,Revolvers!$C:$C,Revolvers!R:R,0,0)</f>
        <v>0</v>
      </c>
      <c r="P134">
        <f>_xlfn.XLOOKUP($A134,Revolvers!$C:$C,Revolvers!S:S,0,0)</f>
        <v>0</v>
      </c>
      <c r="Q134">
        <f>_xlfn.XLOOKUP($A134,Revolvers!$C:$C,Revolvers!T:T,0,0)</f>
        <v>0</v>
      </c>
      <c r="R134">
        <f>_xlfn.XLOOKUP($A134,Rifles!C:C,Rifles!H:H,0,0)</f>
        <v>23</v>
      </c>
      <c r="S134">
        <f>_xlfn.XLOOKUP($A134,Shotguns!C:C,Shotguns!H:H,0,0)</f>
        <v>0</v>
      </c>
      <c r="T134">
        <f t="shared" si="2"/>
        <v>23</v>
      </c>
    </row>
    <row r="135" spans="1:20">
      <c r="A135">
        <f>Rifles!C135</f>
        <v>98609826</v>
      </c>
      <c r="B135" t="str">
        <f>_xlfn.XLOOKUP($A135, Rifles!$C$2:$C$416,Rifles!$D$2:$D$416,"N/A",0)</f>
        <v>REDACT WEAPONRY LLC</v>
      </c>
      <c r="C135" s="3" t="str">
        <f>_xlfn.XLOOKUP($A135, Rifles!$C$2:$C$416,Rifles!F$2:F$416,"N/A",0)</f>
        <v>SNOWFLAKE</v>
      </c>
      <c r="D135" s="3" t="str">
        <f>_xlfn.XLOOKUP($A135, Rifles!$C$2:$C$416,Rifles!G$2:G$416,"N/A",0)</f>
        <v>AZ</v>
      </c>
      <c r="E135">
        <f>_xlfn.XLOOKUP($A135,Pistols!$C:$C,Pistols!H:H,0,0)</f>
        <v>0</v>
      </c>
      <c r="F135">
        <f>_xlfn.XLOOKUP($A135,Pistols!$C:$C,Pistols!I:I,0,0)</f>
        <v>3</v>
      </c>
      <c r="G135">
        <f>_xlfn.XLOOKUP($A135,Pistols!$C:$C,Pistols!J:J,0,0)</f>
        <v>0</v>
      </c>
      <c r="H135">
        <f>_xlfn.XLOOKUP($A135,Pistols!$C:$C,Pistols!K:K,0,0)</f>
        <v>0</v>
      </c>
      <c r="I135">
        <f>_xlfn.XLOOKUP($A135,Pistols!$C:$C,Pistols!L:L,0,0)</f>
        <v>0</v>
      </c>
      <c r="J135">
        <f>_xlfn.XLOOKUP($A135,Pistols!$C:$C,Pistols!M:M,0,0)</f>
        <v>0</v>
      </c>
      <c r="K135">
        <f>_xlfn.XLOOKUP($A135,Pistols!$C:$C,Pistols!N:N,0,0)</f>
        <v>3</v>
      </c>
      <c r="L135">
        <f>_xlfn.XLOOKUP($A135,Revolvers!$C:$C,Revolvers!O:O,0,0)</f>
        <v>0</v>
      </c>
      <c r="M135">
        <f>_xlfn.XLOOKUP($A135,Revolvers!$C:$C,Revolvers!P:P,0,0)</f>
        <v>0</v>
      </c>
      <c r="N135">
        <f>_xlfn.XLOOKUP($A135,Revolvers!$C:$C,Revolvers!Q:Q,0,0)</f>
        <v>0</v>
      </c>
      <c r="O135">
        <f>_xlfn.XLOOKUP($A135,Revolvers!$C:$C,Revolvers!R:R,0,0)</f>
        <v>0</v>
      </c>
      <c r="P135">
        <f>_xlfn.XLOOKUP($A135,Revolvers!$C:$C,Revolvers!S:S,0,0)</f>
        <v>0</v>
      </c>
      <c r="Q135">
        <f>_xlfn.XLOOKUP($A135,Revolvers!$C:$C,Revolvers!T:T,0,0)</f>
        <v>0</v>
      </c>
      <c r="R135">
        <f>_xlfn.XLOOKUP($A135,Rifles!C:C,Rifles!H:H,0,0)</f>
        <v>1</v>
      </c>
      <c r="S135">
        <f>_xlfn.XLOOKUP($A135,Shotguns!C:C,Shotguns!H:H,0,0)</f>
        <v>0</v>
      </c>
      <c r="T135">
        <f t="shared" si="2"/>
        <v>4</v>
      </c>
    </row>
    <row r="136" spans="1:20">
      <c r="A136">
        <f>Rifles!C136</f>
        <v>98609331</v>
      </c>
      <c r="B136" t="str">
        <f>_xlfn.XLOOKUP($A136, Rifles!$C$2:$C$416,Rifles!$D$2:$D$416,"N/A",0)</f>
        <v>ROBAR COMPANIES INC</v>
      </c>
      <c r="C136" s="3" t="str">
        <f>_xlfn.XLOOKUP($A136, Rifles!$C$2:$C$416,Rifles!F$2:F$416,"N/A",0)</f>
        <v>PHOENIX</v>
      </c>
      <c r="D136" s="3" t="str">
        <f>_xlfn.XLOOKUP($A136, Rifles!$C$2:$C$416,Rifles!G$2:G$416,"N/A",0)</f>
        <v>AZ</v>
      </c>
      <c r="E136">
        <f>_xlfn.XLOOKUP($A136,Pistols!$C:$C,Pistols!H:H,0,0)</f>
        <v>0</v>
      </c>
      <c r="F136">
        <f>_xlfn.XLOOKUP($A136,Pistols!$C:$C,Pistols!I:I,0,0)</f>
        <v>4</v>
      </c>
      <c r="G136">
        <f>_xlfn.XLOOKUP($A136,Pistols!$C:$C,Pistols!J:J,0,0)</f>
        <v>0</v>
      </c>
      <c r="H136">
        <f>_xlfn.XLOOKUP($A136,Pistols!$C:$C,Pistols!K:K,0,0)</f>
        <v>0</v>
      </c>
      <c r="I136">
        <f>_xlfn.XLOOKUP($A136,Pistols!$C:$C,Pistols!L:L,0,0)</f>
        <v>0</v>
      </c>
      <c r="J136">
        <f>_xlfn.XLOOKUP($A136,Pistols!$C:$C,Pistols!M:M,0,0)</f>
        <v>4</v>
      </c>
      <c r="K136">
        <f>_xlfn.XLOOKUP($A136,Pistols!$C:$C,Pistols!N:N,0,0)</f>
        <v>8</v>
      </c>
      <c r="L136">
        <f>_xlfn.XLOOKUP($A136,Revolvers!$C:$C,Revolvers!O:O,0,0)</f>
        <v>0</v>
      </c>
      <c r="M136">
        <f>_xlfn.XLOOKUP($A136,Revolvers!$C:$C,Revolvers!P:P,0,0)</f>
        <v>0</v>
      </c>
      <c r="N136">
        <f>_xlfn.XLOOKUP($A136,Revolvers!$C:$C,Revolvers!Q:Q,0,0)</f>
        <v>0</v>
      </c>
      <c r="O136">
        <f>_xlfn.XLOOKUP($A136,Revolvers!$C:$C,Revolvers!R:R,0,0)</f>
        <v>0</v>
      </c>
      <c r="P136">
        <f>_xlfn.XLOOKUP($A136,Revolvers!$C:$C,Revolvers!S:S,0,0)</f>
        <v>0</v>
      </c>
      <c r="Q136">
        <f>_xlfn.XLOOKUP($A136,Revolvers!$C:$C,Revolvers!T:T,0,0)</f>
        <v>0</v>
      </c>
      <c r="R136">
        <f>_xlfn.XLOOKUP($A136,Rifles!C:C,Rifles!H:H,0,0)</f>
        <v>5</v>
      </c>
      <c r="S136">
        <f>_xlfn.XLOOKUP($A136,Shotguns!C:C,Shotguns!H:H,0,0)</f>
        <v>0</v>
      </c>
      <c r="T136">
        <f t="shared" si="2"/>
        <v>13</v>
      </c>
    </row>
    <row r="137" spans="1:20">
      <c r="A137">
        <f>Rifles!C137</f>
        <v>98614807</v>
      </c>
      <c r="B137" t="str">
        <f>_xlfn.XLOOKUP($A137, Rifles!$C$2:$C$416,Rifles!$D$2:$D$416,"N/A",0)</f>
        <v>ROE ARMORY LLC</v>
      </c>
      <c r="C137" s="3" t="str">
        <f>_xlfn.XLOOKUP($A137, Rifles!$C$2:$C$416,Rifles!F$2:F$416,"N/A",0)</f>
        <v>HEREFORD</v>
      </c>
      <c r="D137" s="3" t="str">
        <f>_xlfn.XLOOKUP($A137, Rifles!$C$2:$C$416,Rifles!G$2:G$416,"N/A",0)</f>
        <v>AZ</v>
      </c>
      <c r="E137">
        <f>_xlfn.XLOOKUP($A137,Pistols!$C:$C,Pistols!H:H,0,0)</f>
        <v>0</v>
      </c>
      <c r="F137">
        <f>_xlfn.XLOOKUP($A137,Pistols!$C:$C,Pistols!I:I,0,0)</f>
        <v>2</v>
      </c>
      <c r="G137">
        <f>_xlfn.XLOOKUP($A137,Pistols!$C:$C,Pistols!J:J,0,0)</f>
        <v>4</v>
      </c>
      <c r="H137">
        <f>_xlfn.XLOOKUP($A137,Pistols!$C:$C,Pistols!K:K,0,0)</f>
        <v>0</v>
      </c>
      <c r="I137">
        <f>_xlfn.XLOOKUP($A137,Pistols!$C:$C,Pistols!L:L,0,0)</f>
        <v>11</v>
      </c>
      <c r="J137">
        <f>_xlfn.XLOOKUP($A137,Pistols!$C:$C,Pistols!M:M,0,0)</f>
        <v>1</v>
      </c>
      <c r="K137">
        <f>_xlfn.XLOOKUP($A137,Pistols!$C:$C,Pistols!N:N,0,0)</f>
        <v>18</v>
      </c>
      <c r="L137">
        <f>_xlfn.XLOOKUP($A137,Revolvers!$C:$C,Revolvers!O:O,0,0)</f>
        <v>0</v>
      </c>
      <c r="M137">
        <f>_xlfn.XLOOKUP($A137,Revolvers!$C:$C,Revolvers!P:P,0,0)</f>
        <v>0</v>
      </c>
      <c r="N137">
        <f>_xlfn.XLOOKUP($A137,Revolvers!$C:$C,Revolvers!Q:Q,0,0)</f>
        <v>0</v>
      </c>
      <c r="O137">
        <f>_xlfn.XLOOKUP($A137,Revolvers!$C:$C,Revolvers!R:R,0,0)</f>
        <v>0</v>
      </c>
      <c r="P137">
        <f>_xlfn.XLOOKUP($A137,Revolvers!$C:$C,Revolvers!S:S,0,0)</f>
        <v>0</v>
      </c>
      <c r="Q137">
        <f>_xlfn.XLOOKUP($A137,Revolvers!$C:$C,Revolvers!T:T,0,0)</f>
        <v>0</v>
      </c>
      <c r="R137">
        <f>_xlfn.XLOOKUP($A137,Rifles!C:C,Rifles!H:H,0,0)</f>
        <v>3</v>
      </c>
      <c r="S137">
        <f>_xlfn.XLOOKUP($A137,Shotguns!C:C,Shotguns!H:H,0,0)</f>
        <v>0</v>
      </c>
      <c r="T137">
        <f t="shared" si="2"/>
        <v>21</v>
      </c>
    </row>
    <row r="138" spans="1:20">
      <c r="A138">
        <f>Rifles!C138</f>
        <v>98608964</v>
      </c>
      <c r="B138" t="str">
        <f>_xlfn.XLOOKUP($A138, Rifles!$C$2:$C$416,Rifles!$D$2:$D$416,"N/A",0)</f>
        <v>S &amp; S ARMS LLC</v>
      </c>
      <c r="C138" s="3" t="str">
        <f>_xlfn.XLOOKUP($A138, Rifles!$C$2:$C$416,Rifles!F$2:F$416,"N/A",0)</f>
        <v>MESA</v>
      </c>
      <c r="D138" s="3" t="str">
        <f>_xlfn.XLOOKUP($A138, Rifles!$C$2:$C$416,Rifles!G$2:G$416,"N/A",0)</f>
        <v>AZ</v>
      </c>
      <c r="E138">
        <f>_xlfn.XLOOKUP($A138,Pistols!$C:$C,Pistols!H:H,0,0)</f>
        <v>0</v>
      </c>
      <c r="F138">
        <f>_xlfn.XLOOKUP($A138,Pistols!$C:$C,Pistols!I:I,0,0)</f>
        <v>0</v>
      </c>
      <c r="G138">
        <f>_xlfn.XLOOKUP($A138,Pistols!$C:$C,Pistols!J:J,0,0)</f>
        <v>1</v>
      </c>
      <c r="H138">
        <f>_xlfn.XLOOKUP($A138,Pistols!$C:$C,Pistols!K:K,0,0)</f>
        <v>0</v>
      </c>
      <c r="I138">
        <f>_xlfn.XLOOKUP($A138,Pistols!$C:$C,Pistols!L:L,0,0)</f>
        <v>0</v>
      </c>
      <c r="J138">
        <f>_xlfn.XLOOKUP($A138,Pistols!$C:$C,Pistols!M:M,0,0)</f>
        <v>0</v>
      </c>
      <c r="K138">
        <f>_xlfn.XLOOKUP($A138,Pistols!$C:$C,Pistols!N:N,0,0)</f>
        <v>1</v>
      </c>
      <c r="L138">
        <f>_xlfn.XLOOKUP($A138,Revolvers!$C:$C,Revolvers!O:O,0,0)</f>
        <v>0</v>
      </c>
      <c r="M138">
        <f>_xlfn.XLOOKUP($A138,Revolvers!$C:$C,Revolvers!P:P,0,0)</f>
        <v>0</v>
      </c>
      <c r="N138">
        <f>_xlfn.XLOOKUP($A138,Revolvers!$C:$C,Revolvers!Q:Q,0,0)</f>
        <v>0</v>
      </c>
      <c r="O138">
        <f>_xlfn.XLOOKUP($A138,Revolvers!$C:$C,Revolvers!R:R,0,0)</f>
        <v>0</v>
      </c>
      <c r="P138">
        <f>_xlfn.XLOOKUP($A138,Revolvers!$C:$C,Revolvers!S:S,0,0)</f>
        <v>0</v>
      </c>
      <c r="Q138">
        <f>_xlfn.XLOOKUP($A138,Revolvers!$C:$C,Revolvers!T:T,0,0)</f>
        <v>0</v>
      </c>
      <c r="R138">
        <f>_xlfn.XLOOKUP($A138,Rifles!C:C,Rifles!H:H,0,0)</f>
        <v>4</v>
      </c>
      <c r="S138">
        <f>_xlfn.XLOOKUP($A138,Shotguns!C:C,Shotguns!H:H,0,0)</f>
        <v>0</v>
      </c>
      <c r="T138">
        <f t="shared" si="2"/>
        <v>5</v>
      </c>
    </row>
    <row r="139" spans="1:20">
      <c r="A139">
        <f>Rifles!C139</f>
        <v>98605461</v>
      </c>
      <c r="B139" t="str">
        <f>_xlfn.XLOOKUP($A139, Rifles!$C$2:$C$416,Rifles!$D$2:$D$416,"N/A",0)</f>
        <v>SAMCORP INC</v>
      </c>
      <c r="C139" s="3" t="str">
        <f>_xlfn.XLOOKUP($A139, Rifles!$C$2:$C$416,Rifles!F$2:F$416,"N/A",0)</f>
        <v>PHOENIX</v>
      </c>
      <c r="D139" s="3" t="str">
        <f>_xlfn.XLOOKUP($A139, Rifles!$C$2:$C$416,Rifles!G$2:G$416,"N/A",0)</f>
        <v>AZ</v>
      </c>
      <c r="E139">
        <f>_xlfn.XLOOKUP($A139,Pistols!$C:$C,Pistols!H:H,0,0)</f>
        <v>0</v>
      </c>
      <c r="F139">
        <f>_xlfn.XLOOKUP($A139,Pistols!$C:$C,Pistols!I:I,0,0)</f>
        <v>0</v>
      </c>
      <c r="G139">
        <f>_xlfn.XLOOKUP($A139,Pistols!$C:$C,Pistols!J:J,0,0)</f>
        <v>0</v>
      </c>
      <c r="H139">
        <f>_xlfn.XLOOKUP($A139,Pistols!$C:$C,Pistols!K:K,0,0)</f>
        <v>0</v>
      </c>
      <c r="I139">
        <f>_xlfn.XLOOKUP($A139,Pistols!$C:$C,Pistols!L:L,0,0)</f>
        <v>0</v>
      </c>
      <c r="J139">
        <f>_xlfn.XLOOKUP($A139,Pistols!$C:$C,Pistols!M:M,0,0)</f>
        <v>0</v>
      </c>
      <c r="K139">
        <f>_xlfn.XLOOKUP($A139,Pistols!$C:$C,Pistols!N:N,0,0)</f>
        <v>0</v>
      </c>
      <c r="L139">
        <f>_xlfn.XLOOKUP($A139,Revolvers!$C:$C,Revolvers!O:O,0,0)</f>
        <v>0</v>
      </c>
      <c r="M139">
        <f>_xlfn.XLOOKUP($A139,Revolvers!$C:$C,Revolvers!P:P,0,0)</f>
        <v>0</v>
      </c>
      <c r="N139">
        <f>_xlfn.XLOOKUP($A139,Revolvers!$C:$C,Revolvers!Q:Q,0,0)</f>
        <v>0</v>
      </c>
      <c r="O139">
        <f>_xlfn.XLOOKUP($A139,Revolvers!$C:$C,Revolvers!R:R,0,0)</f>
        <v>0</v>
      </c>
      <c r="P139">
        <f>_xlfn.XLOOKUP($A139,Revolvers!$C:$C,Revolvers!S:S,0,0)</f>
        <v>0</v>
      </c>
      <c r="Q139">
        <f>_xlfn.XLOOKUP($A139,Revolvers!$C:$C,Revolvers!T:T,0,0)</f>
        <v>0</v>
      </c>
      <c r="R139">
        <f>_xlfn.XLOOKUP($A139,Rifles!C:C,Rifles!H:H,0,0)</f>
        <v>5</v>
      </c>
      <c r="S139">
        <f>_xlfn.XLOOKUP($A139,Shotguns!C:C,Shotguns!H:H,0,0)</f>
        <v>0</v>
      </c>
      <c r="T139">
        <f t="shared" si="2"/>
        <v>5</v>
      </c>
    </row>
    <row r="140" spans="1:20">
      <c r="A140">
        <f>Rifles!C140</f>
        <v>98609299</v>
      </c>
      <c r="B140" t="str">
        <f>_xlfn.XLOOKUP($A140, Rifles!$C$2:$C$416,Rifles!$D$2:$D$416,"N/A",0)</f>
        <v>SD TACTICAL ARMS LLC</v>
      </c>
      <c r="C140" s="3" t="str">
        <f>_xlfn.XLOOKUP($A140, Rifles!$C$2:$C$416,Rifles!F$2:F$416,"N/A",0)</f>
        <v>PRESCOTT</v>
      </c>
      <c r="D140" s="3" t="str">
        <f>_xlfn.XLOOKUP($A140, Rifles!$C$2:$C$416,Rifles!G$2:G$416,"N/A",0)</f>
        <v>AZ</v>
      </c>
      <c r="E140">
        <f>_xlfn.XLOOKUP($A140,Pistols!$C:$C,Pistols!H:H,0,0)</f>
        <v>0</v>
      </c>
      <c r="F140">
        <f>_xlfn.XLOOKUP($A140,Pistols!$C:$C,Pistols!I:I,0,0)</f>
        <v>0</v>
      </c>
      <c r="G140">
        <f>_xlfn.XLOOKUP($A140,Pistols!$C:$C,Pistols!J:J,0,0)</f>
        <v>0</v>
      </c>
      <c r="H140">
        <f>_xlfn.XLOOKUP($A140,Pistols!$C:$C,Pistols!K:K,0,0)</f>
        <v>0</v>
      </c>
      <c r="I140">
        <f>_xlfn.XLOOKUP($A140,Pistols!$C:$C,Pistols!L:L,0,0)</f>
        <v>7</v>
      </c>
      <c r="J140">
        <f>_xlfn.XLOOKUP($A140,Pistols!$C:$C,Pistols!M:M,0,0)</f>
        <v>6</v>
      </c>
      <c r="K140">
        <f>_xlfn.XLOOKUP($A140,Pistols!$C:$C,Pistols!N:N,0,0)</f>
        <v>13</v>
      </c>
      <c r="L140">
        <f>_xlfn.XLOOKUP($A140,Revolvers!$C:$C,Revolvers!O:O,0,0)</f>
        <v>0</v>
      </c>
      <c r="M140">
        <f>_xlfn.XLOOKUP($A140,Revolvers!$C:$C,Revolvers!P:P,0,0)</f>
        <v>0</v>
      </c>
      <c r="N140">
        <f>_xlfn.XLOOKUP($A140,Revolvers!$C:$C,Revolvers!Q:Q,0,0)</f>
        <v>0</v>
      </c>
      <c r="O140">
        <f>_xlfn.XLOOKUP($A140,Revolvers!$C:$C,Revolvers!R:R,0,0)</f>
        <v>0</v>
      </c>
      <c r="P140">
        <f>_xlfn.XLOOKUP($A140,Revolvers!$C:$C,Revolvers!S:S,0,0)</f>
        <v>0</v>
      </c>
      <c r="Q140">
        <f>_xlfn.XLOOKUP($A140,Revolvers!$C:$C,Revolvers!T:T,0,0)</f>
        <v>0</v>
      </c>
      <c r="R140">
        <f>_xlfn.XLOOKUP($A140,Rifles!C:C,Rifles!H:H,0,0)</f>
        <v>3</v>
      </c>
      <c r="S140">
        <f>_xlfn.XLOOKUP($A140,Shotguns!C:C,Shotguns!H:H,0,0)</f>
        <v>0</v>
      </c>
      <c r="T140">
        <f t="shared" si="2"/>
        <v>16</v>
      </c>
    </row>
    <row r="141" spans="1:20">
      <c r="A141">
        <f>Rifles!C141</f>
        <v>98604284</v>
      </c>
      <c r="B141" t="str">
        <f>_xlfn.XLOOKUP($A141, Rifles!$C$2:$C$416,Rifles!$D$2:$D$416,"N/A",0)</f>
        <v>SEMENKO, WAYNE ANTHONY</v>
      </c>
      <c r="C141" s="3" t="str">
        <f>_xlfn.XLOOKUP($A141, Rifles!$C$2:$C$416,Rifles!F$2:F$416,"N/A",0)</f>
        <v>GILBERT</v>
      </c>
      <c r="D141" s="3" t="str">
        <f>_xlfn.XLOOKUP($A141, Rifles!$C$2:$C$416,Rifles!G$2:G$416,"N/A",0)</f>
        <v>AZ</v>
      </c>
      <c r="E141">
        <f>_xlfn.XLOOKUP($A141,Pistols!$C:$C,Pistols!H:H,0,0)</f>
        <v>0</v>
      </c>
      <c r="F141">
        <f>_xlfn.XLOOKUP($A141,Pistols!$C:$C,Pistols!I:I,0,0)</f>
        <v>0</v>
      </c>
      <c r="G141">
        <f>_xlfn.XLOOKUP($A141,Pistols!$C:$C,Pistols!J:J,0,0)</f>
        <v>0</v>
      </c>
      <c r="H141">
        <f>_xlfn.XLOOKUP($A141,Pistols!$C:$C,Pistols!K:K,0,0)</f>
        <v>0</v>
      </c>
      <c r="I141">
        <f>_xlfn.XLOOKUP($A141,Pistols!$C:$C,Pistols!L:L,0,0)</f>
        <v>0</v>
      </c>
      <c r="J141">
        <f>_xlfn.XLOOKUP($A141,Pistols!$C:$C,Pistols!M:M,0,0)</f>
        <v>0</v>
      </c>
      <c r="K141">
        <f>_xlfn.XLOOKUP($A141,Pistols!$C:$C,Pistols!N:N,0,0)</f>
        <v>0</v>
      </c>
      <c r="L141">
        <f>_xlfn.XLOOKUP($A141,Revolvers!$C:$C,Revolvers!O:O,0,0)</f>
        <v>0</v>
      </c>
      <c r="M141">
        <f>_xlfn.XLOOKUP($A141,Revolvers!$C:$C,Revolvers!P:P,0,0)</f>
        <v>0</v>
      </c>
      <c r="N141">
        <f>_xlfn.XLOOKUP($A141,Revolvers!$C:$C,Revolvers!Q:Q,0,0)</f>
        <v>0</v>
      </c>
      <c r="O141">
        <f>_xlfn.XLOOKUP($A141,Revolvers!$C:$C,Revolvers!R:R,0,0)</f>
        <v>0</v>
      </c>
      <c r="P141">
        <f>_xlfn.XLOOKUP($A141,Revolvers!$C:$C,Revolvers!S:S,0,0)</f>
        <v>0</v>
      </c>
      <c r="Q141">
        <f>_xlfn.XLOOKUP($A141,Revolvers!$C:$C,Revolvers!T:T,0,0)</f>
        <v>0</v>
      </c>
      <c r="R141">
        <f>_xlfn.XLOOKUP($A141,Rifles!C:C,Rifles!H:H,0,0)</f>
        <v>11</v>
      </c>
      <c r="S141">
        <f>_xlfn.XLOOKUP($A141,Shotguns!C:C,Shotguns!H:H,0,0)</f>
        <v>0</v>
      </c>
      <c r="T141">
        <f t="shared" si="2"/>
        <v>11</v>
      </c>
    </row>
    <row r="142" spans="1:20">
      <c r="A142">
        <f>Rifles!C142</f>
        <v>98605107</v>
      </c>
      <c r="B142" t="str">
        <f>_xlfn.XLOOKUP($A142, Rifles!$C$2:$C$416,Rifles!$D$2:$D$416,"N/A",0)</f>
        <v>SENSENEY, MICHAEL E</v>
      </c>
      <c r="C142" s="3" t="str">
        <f>_xlfn.XLOOKUP($A142, Rifles!$C$2:$C$416,Rifles!F$2:F$416,"N/A",0)</f>
        <v>LAKE HAVASU CITY</v>
      </c>
      <c r="D142" s="3" t="str">
        <f>_xlfn.XLOOKUP($A142, Rifles!$C$2:$C$416,Rifles!G$2:G$416,"N/A",0)</f>
        <v>AZ</v>
      </c>
      <c r="E142">
        <f>_xlfn.XLOOKUP($A142,Pistols!$C:$C,Pistols!H:H,0,0)</f>
        <v>0</v>
      </c>
      <c r="F142">
        <f>_xlfn.XLOOKUP($A142,Pistols!$C:$C,Pistols!I:I,0,0)</f>
        <v>3</v>
      </c>
      <c r="G142">
        <f>_xlfn.XLOOKUP($A142,Pistols!$C:$C,Pistols!J:J,0,0)</f>
        <v>0</v>
      </c>
      <c r="H142">
        <f>_xlfn.XLOOKUP($A142,Pistols!$C:$C,Pistols!K:K,0,0)</f>
        <v>0</v>
      </c>
      <c r="I142">
        <f>_xlfn.XLOOKUP($A142,Pistols!$C:$C,Pistols!L:L,0,0)</f>
        <v>0</v>
      </c>
      <c r="J142">
        <f>_xlfn.XLOOKUP($A142,Pistols!$C:$C,Pistols!M:M,0,0)</f>
        <v>0</v>
      </c>
      <c r="K142">
        <f>_xlfn.XLOOKUP($A142,Pistols!$C:$C,Pistols!N:N,0,0)</f>
        <v>3</v>
      </c>
      <c r="L142">
        <f>_xlfn.XLOOKUP($A142,Revolvers!$C:$C,Revolvers!O:O,0,0)</f>
        <v>0</v>
      </c>
      <c r="M142">
        <f>_xlfn.XLOOKUP($A142,Revolvers!$C:$C,Revolvers!P:P,0,0)</f>
        <v>0</v>
      </c>
      <c r="N142">
        <f>_xlfn.XLOOKUP($A142,Revolvers!$C:$C,Revolvers!Q:Q,0,0)</f>
        <v>0</v>
      </c>
      <c r="O142">
        <f>_xlfn.XLOOKUP($A142,Revolvers!$C:$C,Revolvers!R:R,0,0)</f>
        <v>0</v>
      </c>
      <c r="P142">
        <f>_xlfn.XLOOKUP($A142,Revolvers!$C:$C,Revolvers!S:S,0,0)</f>
        <v>0</v>
      </c>
      <c r="Q142">
        <f>_xlfn.XLOOKUP($A142,Revolvers!$C:$C,Revolvers!T:T,0,0)</f>
        <v>0</v>
      </c>
      <c r="R142">
        <f>_xlfn.XLOOKUP($A142,Rifles!C:C,Rifles!H:H,0,0)</f>
        <v>2</v>
      </c>
      <c r="S142">
        <f>_xlfn.XLOOKUP($A142,Shotguns!C:C,Shotguns!H:H,0,0)</f>
        <v>0</v>
      </c>
      <c r="T142">
        <f t="shared" si="2"/>
        <v>5</v>
      </c>
    </row>
    <row r="143" spans="1:20">
      <c r="A143">
        <f>Rifles!C143</f>
        <v>98608309</v>
      </c>
      <c r="B143" t="str">
        <f>_xlfn.XLOOKUP($A143, Rifles!$C$2:$C$416,Rifles!$D$2:$D$416,"N/A",0)</f>
        <v>SERENDIPITY INVESTMENTS MFG LLC</v>
      </c>
      <c r="C143" s="3" t="str">
        <f>_xlfn.XLOOKUP($A143, Rifles!$C$2:$C$416,Rifles!F$2:F$416,"N/A",0)</f>
        <v>HUMBOLDT</v>
      </c>
      <c r="D143" s="3" t="str">
        <f>_xlfn.XLOOKUP($A143, Rifles!$C$2:$C$416,Rifles!G$2:G$416,"N/A",0)</f>
        <v>AZ</v>
      </c>
      <c r="E143">
        <f>_xlfn.XLOOKUP($A143,Pistols!$C:$C,Pistols!H:H,0,0)</f>
        <v>0</v>
      </c>
      <c r="F143">
        <f>_xlfn.XLOOKUP($A143,Pistols!$C:$C,Pistols!I:I,0,0)</f>
        <v>0</v>
      </c>
      <c r="G143">
        <f>_xlfn.XLOOKUP($A143,Pistols!$C:$C,Pistols!J:J,0,0)</f>
        <v>0</v>
      </c>
      <c r="H143">
        <f>_xlfn.XLOOKUP($A143,Pistols!$C:$C,Pistols!K:K,0,0)</f>
        <v>0</v>
      </c>
      <c r="I143">
        <f>_xlfn.XLOOKUP($A143,Pistols!$C:$C,Pistols!L:L,0,0)</f>
        <v>1</v>
      </c>
      <c r="J143">
        <f>_xlfn.XLOOKUP($A143,Pistols!$C:$C,Pistols!M:M,0,0)</f>
        <v>0</v>
      </c>
      <c r="K143">
        <f>_xlfn.XLOOKUP($A143,Pistols!$C:$C,Pistols!N:N,0,0)</f>
        <v>1</v>
      </c>
      <c r="L143">
        <f>_xlfn.XLOOKUP($A143,Revolvers!$C:$C,Revolvers!O:O,0,0)</f>
        <v>0</v>
      </c>
      <c r="M143">
        <f>_xlfn.XLOOKUP($A143,Revolvers!$C:$C,Revolvers!P:P,0,0)</f>
        <v>0</v>
      </c>
      <c r="N143">
        <f>_xlfn.XLOOKUP($A143,Revolvers!$C:$C,Revolvers!Q:Q,0,0)</f>
        <v>0</v>
      </c>
      <c r="O143">
        <f>_xlfn.XLOOKUP($A143,Revolvers!$C:$C,Revolvers!R:R,0,0)</f>
        <v>0</v>
      </c>
      <c r="P143">
        <f>_xlfn.XLOOKUP($A143,Revolvers!$C:$C,Revolvers!S:S,0,0)</f>
        <v>0</v>
      </c>
      <c r="Q143">
        <f>_xlfn.XLOOKUP($A143,Revolvers!$C:$C,Revolvers!T:T,0,0)</f>
        <v>0</v>
      </c>
      <c r="R143">
        <f>_xlfn.XLOOKUP($A143,Rifles!C:C,Rifles!H:H,0,0)</f>
        <v>2</v>
      </c>
      <c r="S143">
        <f>_xlfn.XLOOKUP($A143,Shotguns!C:C,Shotguns!H:H,0,0)</f>
        <v>0</v>
      </c>
      <c r="T143">
        <f t="shared" si="2"/>
        <v>3</v>
      </c>
    </row>
    <row r="144" spans="1:20">
      <c r="A144">
        <f>Rifles!C144</f>
        <v>98614878</v>
      </c>
      <c r="B144" t="str">
        <f>_xlfn.XLOOKUP($A144, Rifles!$C$2:$C$416,Rifles!$D$2:$D$416,"N/A",0)</f>
        <v>SIERRA ARMS LLC</v>
      </c>
      <c r="C144" s="3" t="str">
        <f>_xlfn.XLOOKUP($A144, Rifles!$C$2:$C$416,Rifles!F$2:F$416,"N/A",0)</f>
        <v>GLENDALE</v>
      </c>
      <c r="D144" s="3" t="str">
        <f>_xlfn.XLOOKUP($A144, Rifles!$C$2:$C$416,Rifles!G$2:G$416,"N/A",0)</f>
        <v>AZ</v>
      </c>
      <c r="E144">
        <f>_xlfn.XLOOKUP($A144,Pistols!$C:$C,Pistols!H:H,0,0)</f>
        <v>0</v>
      </c>
      <c r="F144">
        <f>_xlfn.XLOOKUP($A144,Pistols!$C:$C,Pistols!I:I,0,0)</f>
        <v>0</v>
      </c>
      <c r="G144">
        <f>_xlfn.XLOOKUP($A144,Pistols!$C:$C,Pistols!J:J,0,0)</f>
        <v>0</v>
      </c>
      <c r="H144">
        <f>_xlfn.XLOOKUP($A144,Pistols!$C:$C,Pistols!K:K,0,0)</f>
        <v>0</v>
      </c>
      <c r="I144">
        <f>_xlfn.XLOOKUP($A144,Pistols!$C:$C,Pistols!L:L,0,0)</f>
        <v>0</v>
      </c>
      <c r="J144">
        <f>_xlfn.XLOOKUP($A144,Pistols!$C:$C,Pistols!M:M,0,0)</f>
        <v>0</v>
      </c>
      <c r="K144">
        <f>_xlfn.XLOOKUP($A144,Pistols!$C:$C,Pistols!N:N,0,0)</f>
        <v>0</v>
      </c>
      <c r="L144">
        <f>_xlfn.XLOOKUP($A144,Revolvers!$C:$C,Revolvers!O:O,0,0)</f>
        <v>0</v>
      </c>
      <c r="M144">
        <f>_xlfn.XLOOKUP($A144,Revolvers!$C:$C,Revolvers!P:P,0,0)</f>
        <v>0</v>
      </c>
      <c r="N144">
        <f>_xlfn.XLOOKUP($A144,Revolvers!$C:$C,Revolvers!Q:Q,0,0)</f>
        <v>0</v>
      </c>
      <c r="O144">
        <f>_xlfn.XLOOKUP($A144,Revolvers!$C:$C,Revolvers!R:R,0,0)</f>
        <v>0</v>
      </c>
      <c r="P144">
        <f>_xlfn.XLOOKUP($A144,Revolvers!$C:$C,Revolvers!S:S,0,0)</f>
        <v>0</v>
      </c>
      <c r="Q144">
        <f>_xlfn.XLOOKUP($A144,Revolvers!$C:$C,Revolvers!T:T,0,0)</f>
        <v>0</v>
      </c>
      <c r="R144">
        <f>_xlfn.XLOOKUP($A144,Rifles!C:C,Rifles!H:H,0,0)</f>
        <v>7</v>
      </c>
      <c r="S144">
        <f>_xlfn.XLOOKUP($A144,Shotguns!C:C,Shotguns!H:H,0,0)</f>
        <v>0</v>
      </c>
      <c r="T144">
        <f t="shared" si="2"/>
        <v>7</v>
      </c>
    </row>
    <row r="145" spans="1:20">
      <c r="A145">
        <f>Rifles!C145</f>
        <v>98602330</v>
      </c>
      <c r="B145" t="str">
        <f>_xlfn.XLOOKUP($A145, Rifles!$C$2:$C$416,Rifles!$D$2:$D$416,"N/A",0)</f>
        <v>SMITH ENTERPRISE INC</v>
      </c>
      <c r="C145" s="3" t="str">
        <f>_xlfn.XLOOKUP($A145, Rifles!$C$2:$C$416,Rifles!F$2:F$416,"N/A",0)</f>
        <v>PHOENIX</v>
      </c>
      <c r="D145" s="3" t="str">
        <f>_xlfn.XLOOKUP($A145, Rifles!$C$2:$C$416,Rifles!G$2:G$416,"N/A",0)</f>
        <v>AZ</v>
      </c>
      <c r="E145">
        <f>_xlfn.XLOOKUP($A145,Pistols!$C:$C,Pistols!H:H,0,0)</f>
        <v>0</v>
      </c>
      <c r="F145">
        <f>_xlfn.XLOOKUP($A145,Pistols!$C:$C,Pistols!I:I,0,0)</f>
        <v>0</v>
      </c>
      <c r="G145">
        <f>_xlfn.XLOOKUP($A145,Pistols!$C:$C,Pistols!J:J,0,0)</f>
        <v>0</v>
      </c>
      <c r="H145">
        <f>_xlfn.XLOOKUP($A145,Pistols!$C:$C,Pistols!K:K,0,0)</f>
        <v>0</v>
      </c>
      <c r="I145">
        <f>_xlfn.XLOOKUP($A145,Pistols!$C:$C,Pistols!L:L,0,0)</f>
        <v>0</v>
      </c>
      <c r="J145">
        <f>_xlfn.XLOOKUP($A145,Pistols!$C:$C,Pistols!M:M,0,0)</f>
        <v>0</v>
      </c>
      <c r="K145">
        <f>_xlfn.XLOOKUP($A145,Pistols!$C:$C,Pistols!N:N,0,0)</f>
        <v>0</v>
      </c>
      <c r="L145">
        <f>_xlfn.XLOOKUP($A145,Revolvers!$C:$C,Revolvers!O:O,0,0)</f>
        <v>0</v>
      </c>
      <c r="M145">
        <f>_xlfn.XLOOKUP($A145,Revolvers!$C:$C,Revolvers!P:P,0,0)</f>
        <v>0</v>
      </c>
      <c r="N145">
        <f>_xlfn.XLOOKUP($A145,Revolvers!$C:$C,Revolvers!Q:Q,0,0)</f>
        <v>0</v>
      </c>
      <c r="O145">
        <f>_xlfn.XLOOKUP($A145,Revolvers!$C:$C,Revolvers!R:R,0,0)</f>
        <v>0</v>
      </c>
      <c r="P145">
        <f>_xlfn.XLOOKUP($A145,Revolvers!$C:$C,Revolvers!S:S,0,0)</f>
        <v>0</v>
      </c>
      <c r="Q145">
        <f>_xlfn.XLOOKUP($A145,Revolvers!$C:$C,Revolvers!T:T,0,0)</f>
        <v>0</v>
      </c>
      <c r="R145">
        <f>_xlfn.XLOOKUP($A145,Rifles!C:C,Rifles!H:H,0,0)</f>
        <v>36</v>
      </c>
      <c r="S145">
        <f>_xlfn.XLOOKUP($A145,Shotguns!C:C,Shotguns!H:H,0,0)</f>
        <v>0</v>
      </c>
      <c r="T145">
        <f t="shared" si="2"/>
        <v>36</v>
      </c>
    </row>
    <row r="146" spans="1:20">
      <c r="A146">
        <f>Rifles!C146</f>
        <v>98610341</v>
      </c>
      <c r="B146" t="str">
        <f>_xlfn.XLOOKUP($A146, Rifles!$C$2:$C$416,Rifles!$D$2:$D$416,"N/A",0)</f>
        <v>SNYDER, SCOTT ARTHUR</v>
      </c>
      <c r="C146" s="3" t="str">
        <f>_xlfn.XLOOKUP($A146, Rifles!$C$2:$C$416,Rifles!F$2:F$416,"N/A",0)</f>
        <v>GLENDALE</v>
      </c>
      <c r="D146" s="3" t="str">
        <f>_xlfn.XLOOKUP($A146, Rifles!$C$2:$C$416,Rifles!G$2:G$416,"N/A",0)</f>
        <v>AZ</v>
      </c>
      <c r="E146">
        <f>_xlfn.XLOOKUP($A146,Pistols!$C:$C,Pistols!H:H,0,0)</f>
        <v>0</v>
      </c>
      <c r="F146">
        <f>_xlfn.XLOOKUP($A146,Pistols!$C:$C,Pistols!I:I,0,0)</f>
        <v>0</v>
      </c>
      <c r="G146">
        <f>_xlfn.XLOOKUP($A146,Pistols!$C:$C,Pistols!J:J,0,0)</f>
        <v>0</v>
      </c>
      <c r="H146">
        <f>_xlfn.XLOOKUP($A146,Pistols!$C:$C,Pistols!K:K,0,0)</f>
        <v>0</v>
      </c>
      <c r="I146">
        <f>_xlfn.XLOOKUP($A146,Pistols!$C:$C,Pistols!L:L,0,0)</f>
        <v>0</v>
      </c>
      <c r="J146">
        <f>_xlfn.XLOOKUP($A146,Pistols!$C:$C,Pistols!M:M,0,0)</f>
        <v>0</v>
      </c>
      <c r="K146">
        <f>_xlfn.XLOOKUP($A146,Pistols!$C:$C,Pistols!N:N,0,0)</f>
        <v>0</v>
      </c>
      <c r="L146">
        <f>_xlfn.XLOOKUP($A146,Revolvers!$C:$C,Revolvers!O:O,0,0)</f>
        <v>0</v>
      </c>
      <c r="M146">
        <f>_xlfn.XLOOKUP($A146,Revolvers!$C:$C,Revolvers!P:P,0,0)</f>
        <v>0</v>
      </c>
      <c r="N146">
        <f>_xlfn.XLOOKUP($A146,Revolvers!$C:$C,Revolvers!Q:Q,0,0)</f>
        <v>0</v>
      </c>
      <c r="O146">
        <f>_xlfn.XLOOKUP($A146,Revolvers!$C:$C,Revolvers!R:R,0,0)</f>
        <v>0</v>
      </c>
      <c r="P146">
        <f>_xlfn.XLOOKUP($A146,Revolvers!$C:$C,Revolvers!S:S,0,0)</f>
        <v>0</v>
      </c>
      <c r="Q146">
        <f>_xlfn.XLOOKUP($A146,Revolvers!$C:$C,Revolvers!T:T,0,0)</f>
        <v>0</v>
      </c>
      <c r="R146">
        <f>_xlfn.XLOOKUP($A146,Rifles!C:C,Rifles!H:H,0,0)</f>
        <v>5</v>
      </c>
      <c r="S146">
        <f>_xlfn.XLOOKUP($A146,Shotguns!C:C,Shotguns!H:H,0,0)</f>
        <v>0</v>
      </c>
      <c r="T146">
        <f t="shared" si="2"/>
        <v>5</v>
      </c>
    </row>
    <row r="147" spans="1:20">
      <c r="A147">
        <f>Rifles!C147</f>
        <v>98612151</v>
      </c>
      <c r="B147" t="str">
        <f>_xlfn.XLOOKUP($A147, Rifles!$C$2:$C$416,Rifles!$D$2:$D$416,"N/A",0)</f>
        <v>STINNETT, CODY CLARK</v>
      </c>
      <c r="C147" s="3" t="str">
        <f>_xlfn.XLOOKUP($A147, Rifles!$C$2:$C$416,Rifles!F$2:F$416,"N/A",0)</f>
        <v>APACHE JUNCTION</v>
      </c>
      <c r="D147" s="3" t="str">
        <f>_xlfn.XLOOKUP($A147, Rifles!$C$2:$C$416,Rifles!G$2:G$416,"N/A",0)</f>
        <v>AZ</v>
      </c>
      <c r="E147">
        <f>_xlfn.XLOOKUP($A147,Pistols!$C:$C,Pistols!H:H,0,0)</f>
        <v>0</v>
      </c>
      <c r="F147">
        <f>_xlfn.XLOOKUP($A147,Pistols!$C:$C,Pistols!I:I,0,0)</f>
        <v>0</v>
      </c>
      <c r="G147">
        <f>_xlfn.XLOOKUP($A147,Pistols!$C:$C,Pistols!J:J,0,0)</f>
        <v>0</v>
      </c>
      <c r="H147">
        <f>_xlfn.XLOOKUP($A147,Pistols!$C:$C,Pistols!K:K,0,0)</f>
        <v>0</v>
      </c>
      <c r="I147">
        <f>_xlfn.XLOOKUP($A147,Pistols!$C:$C,Pistols!L:L,0,0)</f>
        <v>0</v>
      </c>
      <c r="J147">
        <f>_xlfn.XLOOKUP($A147,Pistols!$C:$C,Pistols!M:M,0,0)</f>
        <v>1</v>
      </c>
      <c r="K147">
        <f>_xlfn.XLOOKUP($A147,Pistols!$C:$C,Pistols!N:N,0,0)</f>
        <v>1</v>
      </c>
      <c r="L147">
        <f>_xlfn.XLOOKUP($A147,Revolvers!$C:$C,Revolvers!O:O,0,0)</f>
        <v>0</v>
      </c>
      <c r="M147">
        <f>_xlfn.XLOOKUP($A147,Revolvers!$C:$C,Revolvers!P:P,0,0)</f>
        <v>0</v>
      </c>
      <c r="N147">
        <f>_xlfn.XLOOKUP($A147,Revolvers!$C:$C,Revolvers!Q:Q,0,0)</f>
        <v>0</v>
      </c>
      <c r="O147">
        <f>_xlfn.XLOOKUP($A147,Revolvers!$C:$C,Revolvers!R:R,0,0)</f>
        <v>0</v>
      </c>
      <c r="P147">
        <f>_xlfn.XLOOKUP($A147,Revolvers!$C:$C,Revolvers!S:S,0,0)</f>
        <v>0</v>
      </c>
      <c r="Q147">
        <f>_xlfn.XLOOKUP($A147,Revolvers!$C:$C,Revolvers!T:T,0,0)</f>
        <v>0</v>
      </c>
      <c r="R147">
        <f>_xlfn.XLOOKUP($A147,Rifles!C:C,Rifles!H:H,0,0)</f>
        <v>1</v>
      </c>
      <c r="S147">
        <f>_xlfn.XLOOKUP($A147,Shotguns!C:C,Shotguns!H:H,0,0)</f>
        <v>0</v>
      </c>
      <c r="T147">
        <f t="shared" si="2"/>
        <v>2</v>
      </c>
    </row>
    <row r="148" spans="1:20">
      <c r="A148">
        <f>Rifles!C148</f>
        <v>98607665</v>
      </c>
      <c r="B148" t="str">
        <f>_xlfn.XLOOKUP($A148, Rifles!$C$2:$C$416,Rifles!$D$2:$D$416,"N/A",0)</f>
        <v>STRATEGIC ARMORY CORPS LLC</v>
      </c>
      <c r="C148" s="3" t="str">
        <f>_xlfn.XLOOKUP($A148, Rifles!$C$2:$C$416,Rifles!F$2:F$416,"N/A",0)</f>
        <v>LAKE HAVASU CITY</v>
      </c>
      <c r="D148" s="3" t="str">
        <f>_xlfn.XLOOKUP($A148, Rifles!$C$2:$C$416,Rifles!G$2:G$416,"N/A",0)</f>
        <v>AZ</v>
      </c>
      <c r="E148">
        <f>_xlfn.XLOOKUP($A148,Pistols!$C:$C,Pistols!H:H,0,0)</f>
        <v>0</v>
      </c>
      <c r="F148">
        <f>_xlfn.XLOOKUP($A148,Pistols!$C:$C,Pistols!I:I,0,0)</f>
        <v>0</v>
      </c>
      <c r="G148">
        <f>_xlfn.XLOOKUP($A148,Pistols!$C:$C,Pistols!J:J,0,0)</f>
        <v>0</v>
      </c>
      <c r="H148">
        <f>_xlfn.XLOOKUP($A148,Pistols!$C:$C,Pistols!K:K,0,0)</f>
        <v>0</v>
      </c>
      <c r="I148">
        <f>_xlfn.XLOOKUP($A148,Pistols!$C:$C,Pistols!L:L,0,0)</f>
        <v>4</v>
      </c>
      <c r="J148">
        <f>_xlfn.XLOOKUP($A148,Pistols!$C:$C,Pistols!M:M,0,0)</f>
        <v>14</v>
      </c>
      <c r="K148">
        <f>_xlfn.XLOOKUP($A148,Pistols!$C:$C,Pistols!N:N,0,0)</f>
        <v>18</v>
      </c>
      <c r="L148">
        <f>_xlfn.XLOOKUP($A148,Revolvers!$C:$C,Revolvers!O:O,0,0)</f>
        <v>0</v>
      </c>
      <c r="M148">
        <f>_xlfn.XLOOKUP($A148,Revolvers!$C:$C,Revolvers!P:P,0,0)</f>
        <v>0</v>
      </c>
      <c r="N148">
        <f>_xlfn.XLOOKUP($A148,Revolvers!$C:$C,Revolvers!Q:Q,0,0)</f>
        <v>0</v>
      </c>
      <c r="O148">
        <f>_xlfn.XLOOKUP($A148,Revolvers!$C:$C,Revolvers!R:R,0,0)</f>
        <v>0</v>
      </c>
      <c r="P148">
        <f>_xlfn.XLOOKUP($A148,Revolvers!$C:$C,Revolvers!S:S,0,0)</f>
        <v>0</v>
      </c>
      <c r="Q148">
        <f>_xlfn.XLOOKUP($A148,Revolvers!$C:$C,Revolvers!T:T,0,0)</f>
        <v>0</v>
      </c>
      <c r="R148">
        <f>_xlfn.XLOOKUP($A148,Rifles!C:C,Rifles!H:H,0,0)</f>
        <v>2</v>
      </c>
      <c r="S148">
        <f>_xlfn.XLOOKUP($A148,Shotguns!C:C,Shotguns!H:H,0,0)</f>
        <v>0</v>
      </c>
      <c r="T148">
        <f t="shared" si="2"/>
        <v>20</v>
      </c>
    </row>
    <row r="149" spans="1:20">
      <c r="A149">
        <f>Rifles!C149</f>
        <v>98614472</v>
      </c>
      <c r="B149" t="str">
        <f>_xlfn.XLOOKUP($A149, Rifles!$C$2:$C$416,Rifles!$D$2:$D$416,"N/A",0)</f>
        <v>STURM, RUGER &amp; COMPANY, INC</v>
      </c>
      <c r="C149" s="3" t="str">
        <f>_xlfn.XLOOKUP($A149, Rifles!$C$2:$C$416,Rifles!F$2:F$416,"N/A",0)</f>
        <v>PRESCOTT</v>
      </c>
      <c r="D149" s="3" t="str">
        <f>_xlfn.XLOOKUP($A149, Rifles!$C$2:$C$416,Rifles!G$2:G$416,"N/A",0)</f>
        <v>AZ</v>
      </c>
      <c r="E149">
        <f>_xlfn.XLOOKUP($A149,Pistols!$C:$C,Pistols!H:H,0,0)</f>
        <v>62188</v>
      </c>
      <c r="F149">
        <f>_xlfn.XLOOKUP($A149,Pistols!$C:$C,Pistols!I:I,0,0)</f>
        <v>1520</v>
      </c>
      <c r="G149">
        <f>_xlfn.XLOOKUP($A149,Pistols!$C:$C,Pistols!J:J,0,0)</f>
        <v>0</v>
      </c>
      <c r="H149">
        <f>_xlfn.XLOOKUP($A149,Pistols!$C:$C,Pistols!K:K,0,0)</f>
        <v>32505</v>
      </c>
      <c r="I149">
        <f>_xlfn.XLOOKUP($A149,Pistols!$C:$C,Pistols!L:L,0,0)</f>
        <v>240375</v>
      </c>
      <c r="J149">
        <f>_xlfn.XLOOKUP($A149,Pistols!$C:$C,Pistols!M:M,0,0)</f>
        <v>17981</v>
      </c>
      <c r="K149">
        <f>_xlfn.XLOOKUP($A149,Pistols!$C:$C,Pistols!N:N,0,0)</f>
        <v>354569</v>
      </c>
      <c r="L149">
        <f>_xlfn.XLOOKUP($A149,Revolvers!$C:$C,Revolvers!O:O,0,0)</f>
        <v>0</v>
      </c>
      <c r="M149">
        <f>_xlfn.XLOOKUP($A149,Revolvers!$C:$C,Revolvers!P:P,0,0)</f>
        <v>0</v>
      </c>
      <c r="N149">
        <f>_xlfn.XLOOKUP($A149,Revolvers!$C:$C,Revolvers!Q:Q,0,0)</f>
        <v>0</v>
      </c>
      <c r="O149">
        <f>_xlfn.XLOOKUP($A149,Revolvers!$C:$C,Revolvers!R:R,0,0)</f>
        <v>0</v>
      </c>
      <c r="P149">
        <f>_xlfn.XLOOKUP($A149,Revolvers!$C:$C,Revolvers!S:S,0,0)</f>
        <v>0</v>
      </c>
      <c r="Q149">
        <f>_xlfn.XLOOKUP($A149,Revolvers!$C:$C,Revolvers!T:T,0,0)</f>
        <v>0</v>
      </c>
      <c r="R149">
        <f>_xlfn.XLOOKUP($A149,Rifles!C:C,Rifles!H:H,0,0)</f>
        <v>26</v>
      </c>
      <c r="S149">
        <f>_xlfn.XLOOKUP($A149,Shotguns!C:C,Shotguns!H:H,0,0)</f>
        <v>0</v>
      </c>
      <c r="T149">
        <f t="shared" si="2"/>
        <v>354595</v>
      </c>
    </row>
    <row r="150" spans="1:20">
      <c r="A150">
        <f>Rifles!C150</f>
        <v>98605696</v>
      </c>
      <c r="B150" t="str">
        <f>_xlfn.XLOOKUP($A150, Rifles!$C$2:$C$416,Rifles!$D$2:$D$416,"N/A",0)</f>
        <v>TACDRIVERS LLC</v>
      </c>
      <c r="C150" s="3" t="str">
        <f>_xlfn.XLOOKUP($A150, Rifles!$C$2:$C$416,Rifles!F$2:F$416,"N/A",0)</f>
        <v>TUCSON</v>
      </c>
      <c r="D150" s="3" t="str">
        <f>_xlfn.XLOOKUP($A150, Rifles!$C$2:$C$416,Rifles!G$2:G$416,"N/A",0)</f>
        <v>AZ</v>
      </c>
      <c r="E150">
        <f>_xlfn.XLOOKUP($A150,Pistols!$C:$C,Pistols!H:H,0,0)</f>
        <v>0</v>
      </c>
      <c r="F150">
        <f>_xlfn.XLOOKUP($A150,Pistols!$C:$C,Pistols!I:I,0,0)</f>
        <v>0</v>
      </c>
      <c r="G150">
        <f>_xlfn.XLOOKUP($A150,Pistols!$C:$C,Pistols!J:J,0,0)</f>
        <v>0</v>
      </c>
      <c r="H150">
        <f>_xlfn.XLOOKUP($A150,Pistols!$C:$C,Pistols!K:K,0,0)</f>
        <v>0</v>
      </c>
      <c r="I150">
        <f>_xlfn.XLOOKUP($A150,Pistols!$C:$C,Pistols!L:L,0,0)</f>
        <v>0</v>
      </c>
      <c r="J150">
        <f>_xlfn.XLOOKUP($A150,Pistols!$C:$C,Pistols!M:M,0,0)</f>
        <v>0</v>
      </c>
      <c r="K150">
        <f>_xlfn.XLOOKUP($A150,Pistols!$C:$C,Pistols!N:N,0,0)</f>
        <v>0</v>
      </c>
      <c r="L150">
        <f>_xlfn.XLOOKUP($A150,Revolvers!$C:$C,Revolvers!O:O,0,0)</f>
        <v>0</v>
      </c>
      <c r="M150">
        <f>_xlfn.XLOOKUP($A150,Revolvers!$C:$C,Revolvers!P:P,0,0)</f>
        <v>0</v>
      </c>
      <c r="N150">
        <f>_xlfn.XLOOKUP($A150,Revolvers!$C:$C,Revolvers!Q:Q,0,0)</f>
        <v>0</v>
      </c>
      <c r="O150">
        <f>_xlfn.XLOOKUP($A150,Revolvers!$C:$C,Revolvers!R:R,0,0)</f>
        <v>0</v>
      </c>
      <c r="P150">
        <f>_xlfn.XLOOKUP($A150,Revolvers!$C:$C,Revolvers!S:S,0,0)</f>
        <v>0</v>
      </c>
      <c r="Q150">
        <f>_xlfn.XLOOKUP($A150,Revolvers!$C:$C,Revolvers!T:T,0,0)</f>
        <v>0</v>
      </c>
      <c r="R150">
        <f>_xlfn.XLOOKUP($A150,Rifles!C:C,Rifles!H:H,0,0)</f>
        <v>1</v>
      </c>
      <c r="S150">
        <f>_xlfn.XLOOKUP($A150,Shotguns!C:C,Shotguns!H:H,0,0)</f>
        <v>0</v>
      </c>
      <c r="T150">
        <f t="shared" si="2"/>
        <v>1</v>
      </c>
    </row>
    <row r="151" spans="1:20">
      <c r="A151">
        <f>Rifles!C151</f>
        <v>98610120</v>
      </c>
      <c r="B151" t="str">
        <f>_xlfn.XLOOKUP($A151, Rifles!$C$2:$C$416,Rifles!$D$2:$D$416,"N/A",0)</f>
        <v>THOMPSON, WILLIAM JOHN</v>
      </c>
      <c r="C151" s="3" t="str">
        <f>_xlfn.XLOOKUP($A151, Rifles!$C$2:$C$416,Rifles!F$2:F$416,"N/A",0)</f>
        <v>FLORENCE</v>
      </c>
      <c r="D151" s="3" t="str">
        <f>_xlfn.XLOOKUP($A151, Rifles!$C$2:$C$416,Rifles!G$2:G$416,"N/A",0)</f>
        <v>AZ</v>
      </c>
      <c r="E151">
        <f>_xlfn.XLOOKUP($A151,Pistols!$C:$C,Pistols!H:H,0,0)</f>
        <v>0</v>
      </c>
      <c r="F151">
        <f>_xlfn.XLOOKUP($A151,Pistols!$C:$C,Pistols!I:I,0,0)</f>
        <v>0</v>
      </c>
      <c r="G151">
        <f>_xlfn.XLOOKUP($A151,Pistols!$C:$C,Pistols!J:J,0,0)</f>
        <v>0</v>
      </c>
      <c r="H151">
        <f>_xlfn.XLOOKUP($A151,Pistols!$C:$C,Pistols!K:K,0,0)</f>
        <v>0</v>
      </c>
      <c r="I151">
        <f>_xlfn.XLOOKUP($A151,Pistols!$C:$C,Pistols!L:L,0,0)</f>
        <v>0</v>
      </c>
      <c r="J151">
        <f>_xlfn.XLOOKUP($A151,Pistols!$C:$C,Pistols!M:M,0,0)</f>
        <v>0</v>
      </c>
      <c r="K151">
        <f>_xlfn.XLOOKUP($A151,Pistols!$C:$C,Pistols!N:N,0,0)</f>
        <v>0</v>
      </c>
      <c r="L151">
        <f>_xlfn.XLOOKUP($A151,Revolvers!$C:$C,Revolvers!O:O,0,0)</f>
        <v>0</v>
      </c>
      <c r="M151">
        <f>_xlfn.XLOOKUP($A151,Revolvers!$C:$C,Revolvers!P:P,0,0)</f>
        <v>0</v>
      </c>
      <c r="N151">
        <f>_xlfn.XLOOKUP($A151,Revolvers!$C:$C,Revolvers!Q:Q,0,0)</f>
        <v>0</v>
      </c>
      <c r="O151">
        <f>_xlfn.XLOOKUP($A151,Revolvers!$C:$C,Revolvers!R:R,0,0)</f>
        <v>0</v>
      </c>
      <c r="P151">
        <f>_xlfn.XLOOKUP($A151,Revolvers!$C:$C,Revolvers!S:S,0,0)</f>
        <v>0</v>
      </c>
      <c r="Q151">
        <f>_xlfn.XLOOKUP($A151,Revolvers!$C:$C,Revolvers!T:T,0,0)</f>
        <v>0</v>
      </c>
      <c r="R151">
        <f>_xlfn.XLOOKUP($A151,Rifles!C:C,Rifles!H:H,0,0)</f>
        <v>3</v>
      </c>
      <c r="S151">
        <f>_xlfn.XLOOKUP($A151,Shotguns!C:C,Shotguns!H:H,0,0)</f>
        <v>0</v>
      </c>
      <c r="T151">
        <f t="shared" si="2"/>
        <v>3</v>
      </c>
    </row>
    <row r="152" spans="1:20">
      <c r="A152">
        <f>Rifles!C152</f>
        <v>98605242</v>
      </c>
      <c r="B152" t="str">
        <f>_xlfn.XLOOKUP($A152, Rifles!$C$2:$C$416,Rifles!$D$2:$D$416,"N/A",0)</f>
        <v>TOSSAN, GEORGE</v>
      </c>
      <c r="C152" s="3" t="str">
        <f>_xlfn.XLOOKUP($A152, Rifles!$C$2:$C$416,Rifles!F$2:F$416,"N/A",0)</f>
        <v>FLAGSTAFF</v>
      </c>
      <c r="D152" s="3" t="str">
        <f>_xlfn.XLOOKUP($A152, Rifles!$C$2:$C$416,Rifles!G$2:G$416,"N/A",0)</f>
        <v>AZ</v>
      </c>
      <c r="E152">
        <f>_xlfn.XLOOKUP($A152,Pistols!$C:$C,Pistols!H:H,0,0)</f>
        <v>0</v>
      </c>
      <c r="F152">
        <f>_xlfn.XLOOKUP($A152,Pistols!$C:$C,Pistols!I:I,0,0)</f>
        <v>0</v>
      </c>
      <c r="G152">
        <f>_xlfn.XLOOKUP($A152,Pistols!$C:$C,Pistols!J:J,0,0)</f>
        <v>0</v>
      </c>
      <c r="H152">
        <f>_xlfn.XLOOKUP($A152,Pistols!$C:$C,Pistols!K:K,0,0)</f>
        <v>0</v>
      </c>
      <c r="I152">
        <f>_xlfn.XLOOKUP($A152,Pistols!$C:$C,Pistols!L:L,0,0)</f>
        <v>0</v>
      </c>
      <c r="J152">
        <f>_xlfn.XLOOKUP($A152,Pistols!$C:$C,Pistols!M:M,0,0)</f>
        <v>1</v>
      </c>
      <c r="K152">
        <f>_xlfn.XLOOKUP($A152,Pistols!$C:$C,Pistols!N:N,0,0)</f>
        <v>1</v>
      </c>
      <c r="L152">
        <f>_xlfn.XLOOKUP($A152,Revolvers!$C:$C,Revolvers!O:O,0,0)</f>
        <v>0</v>
      </c>
      <c r="M152">
        <f>_xlfn.XLOOKUP($A152,Revolvers!$C:$C,Revolvers!P:P,0,0)</f>
        <v>0</v>
      </c>
      <c r="N152">
        <f>_xlfn.XLOOKUP($A152,Revolvers!$C:$C,Revolvers!Q:Q,0,0)</f>
        <v>0</v>
      </c>
      <c r="O152">
        <f>_xlfn.XLOOKUP($A152,Revolvers!$C:$C,Revolvers!R:R,0,0)</f>
        <v>0</v>
      </c>
      <c r="P152">
        <f>_xlfn.XLOOKUP($A152,Revolvers!$C:$C,Revolvers!S:S,0,0)</f>
        <v>0</v>
      </c>
      <c r="Q152">
        <f>_xlfn.XLOOKUP($A152,Revolvers!$C:$C,Revolvers!T:T,0,0)</f>
        <v>0</v>
      </c>
      <c r="R152">
        <f>_xlfn.XLOOKUP($A152,Rifles!C:C,Rifles!H:H,0,0)</f>
        <v>16</v>
      </c>
      <c r="S152">
        <f>_xlfn.XLOOKUP($A152,Shotguns!C:C,Shotguns!H:H,0,0)</f>
        <v>0</v>
      </c>
      <c r="T152">
        <f t="shared" si="2"/>
        <v>17</v>
      </c>
    </row>
    <row r="153" spans="1:20">
      <c r="A153">
        <f>Rifles!C153</f>
        <v>98604535</v>
      </c>
      <c r="B153" t="str">
        <f>_xlfn.XLOOKUP($A153, Rifles!$C$2:$C$416,Rifles!$D$2:$D$416,"N/A",0)</f>
        <v>TOTEM DEPT STORES</v>
      </c>
      <c r="C153" s="3" t="str">
        <f>_xlfn.XLOOKUP($A153, Rifles!$C$2:$C$416,Rifles!F$2:F$416,"N/A",0)</f>
        <v>SCOTTSDALE</v>
      </c>
      <c r="D153" s="3" t="str">
        <f>_xlfn.XLOOKUP($A153, Rifles!$C$2:$C$416,Rifles!G$2:G$416,"N/A",0)</f>
        <v>AZ</v>
      </c>
      <c r="E153">
        <f>_xlfn.XLOOKUP($A153,Pistols!$C:$C,Pistols!H:H,0,0)</f>
        <v>0</v>
      </c>
      <c r="F153">
        <f>_xlfn.XLOOKUP($A153,Pistols!$C:$C,Pistols!I:I,0,0)</f>
        <v>0</v>
      </c>
      <c r="G153">
        <f>_xlfn.XLOOKUP($A153,Pistols!$C:$C,Pistols!J:J,0,0)</f>
        <v>0</v>
      </c>
      <c r="H153">
        <f>_xlfn.XLOOKUP($A153,Pistols!$C:$C,Pistols!K:K,0,0)</f>
        <v>0</v>
      </c>
      <c r="I153">
        <f>_xlfn.XLOOKUP($A153,Pistols!$C:$C,Pistols!L:L,0,0)</f>
        <v>0</v>
      </c>
      <c r="J153">
        <f>_xlfn.XLOOKUP($A153,Pistols!$C:$C,Pistols!M:M,0,0)</f>
        <v>0</v>
      </c>
      <c r="K153">
        <f>_xlfn.XLOOKUP($A153,Pistols!$C:$C,Pistols!N:N,0,0)</f>
        <v>0</v>
      </c>
      <c r="L153">
        <f>_xlfn.XLOOKUP($A153,Revolvers!$C:$C,Revolvers!O:O,0,0)</f>
        <v>0</v>
      </c>
      <c r="M153">
        <f>_xlfn.XLOOKUP($A153,Revolvers!$C:$C,Revolvers!P:P,0,0)</f>
        <v>0</v>
      </c>
      <c r="N153">
        <f>_xlfn.XLOOKUP($A153,Revolvers!$C:$C,Revolvers!Q:Q,0,0)</f>
        <v>0</v>
      </c>
      <c r="O153">
        <f>_xlfn.XLOOKUP($A153,Revolvers!$C:$C,Revolvers!R:R,0,0)</f>
        <v>0</v>
      </c>
      <c r="P153">
        <f>_xlfn.XLOOKUP($A153,Revolvers!$C:$C,Revolvers!S:S,0,0)</f>
        <v>0</v>
      </c>
      <c r="Q153">
        <f>_xlfn.XLOOKUP($A153,Revolvers!$C:$C,Revolvers!T:T,0,0)</f>
        <v>0</v>
      </c>
      <c r="R153">
        <f>_xlfn.XLOOKUP($A153,Rifles!C:C,Rifles!H:H,0,0)</f>
        <v>1</v>
      </c>
      <c r="S153">
        <f>_xlfn.XLOOKUP($A153,Shotguns!C:C,Shotguns!H:H,0,0)</f>
        <v>0</v>
      </c>
      <c r="T153">
        <f t="shared" si="2"/>
        <v>1</v>
      </c>
    </row>
    <row r="154" spans="1:20">
      <c r="A154">
        <f>Rifles!C154</f>
        <v>98606279</v>
      </c>
      <c r="B154" t="str">
        <f>_xlfn.XLOOKUP($A154, Rifles!$C$2:$C$416,Rifles!$D$2:$D$416,"N/A",0)</f>
        <v>TRITON ARMS LLC</v>
      </c>
      <c r="C154" s="3" t="str">
        <f>_xlfn.XLOOKUP($A154, Rifles!$C$2:$C$416,Rifles!F$2:F$416,"N/A",0)</f>
        <v>TEMPE</v>
      </c>
      <c r="D154" s="3" t="str">
        <f>_xlfn.XLOOKUP($A154, Rifles!$C$2:$C$416,Rifles!G$2:G$416,"N/A",0)</f>
        <v>AZ</v>
      </c>
      <c r="E154">
        <f>_xlfn.XLOOKUP($A154,Pistols!$C:$C,Pistols!H:H,0,0)</f>
        <v>0</v>
      </c>
      <c r="F154">
        <f>_xlfn.XLOOKUP($A154,Pistols!$C:$C,Pistols!I:I,0,0)</f>
        <v>0</v>
      </c>
      <c r="G154">
        <f>_xlfn.XLOOKUP($A154,Pistols!$C:$C,Pistols!J:J,0,0)</f>
        <v>2</v>
      </c>
      <c r="H154">
        <f>_xlfn.XLOOKUP($A154,Pistols!$C:$C,Pistols!K:K,0,0)</f>
        <v>0</v>
      </c>
      <c r="I154">
        <f>_xlfn.XLOOKUP($A154,Pistols!$C:$C,Pistols!L:L,0,0)</f>
        <v>4</v>
      </c>
      <c r="J154">
        <f>_xlfn.XLOOKUP($A154,Pistols!$C:$C,Pistols!M:M,0,0)</f>
        <v>0</v>
      </c>
      <c r="K154">
        <f>_xlfn.XLOOKUP($A154,Pistols!$C:$C,Pistols!N:N,0,0)</f>
        <v>6</v>
      </c>
      <c r="L154">
        <f>_xlfn.XLOOKUP($A154,Revolvers!$C:$C,Revolvers!O:O,0,0)</f>
        <v>0</v>
      </c>
      <c r="M154">
        <f>_xlfn.XLOOKUP($A154,Revolvers!$C:$C,Revolvers!P:P,0,0)</f>
        <v>0</v>
      </c>
      <c r="N154">
        <f>_xlfn.XLOOKUP($A154,Revolvers!$C:$C,Revolvers!Q:Q,0,0)</f>
        <v>0</v>
      </c>
      <c r="O154">
        <f>_xlfn.XLOOKUP($A154,Revolvers!$C:$C,Revolvers!R:R,0,0)</f>
        <v>0</v>
      </c>
      <c r="P154">
        <f>_xlfn.XLOOKUP($A154,Revolvers!$C:$C,Revolvers!S:S,0,0)</f>
        <v>0</v>
      </c>
      <c r="Q154">
        <f>_xlfn.XLOOKUP($A154,Revolvers!$C:$C,Revolvers!T:T,0,0)</f>
        <v>0</v>
      </c>
      <c r="R154">
        <f>_xlfn.XLOOKUP($A154,Rifles!C:C,Rifles!H:H,0,0)</f>
        <v>3</v>
      </c>
      <c r="S154">
        <f>_xlfn.XLOOKUP($A154,Shotguns!C:C,Shotguns!H:H,0,0)</f>
        <v>0</v>
      </c>
      <c r="T154">
        <f t="shared" si="2"/>
        <v>9</v>
      </c>
    </row>
    <row r="155" spans="1:20">
      <c r="A155">
        <f>Rifles!C155</f>
        <v>98614852</v>
      </c>
      <c r="B155" t="str">
        <f>_xlfn.XLOOKUP($A155, Rifles!$C$2:$C$416,Rifles!$D$2:$D$416,"N/A",0)</f>
        <v>VALLEY FORGE WEAPONRY LLC</v>
      </c>
      <c r="C155" s="3" t="str">
        <f>_xlfn.XLOOKUP($A155, Rifles!$C$2:$C$416,Rifles!F$2:F$416,"N/A",0)</f>
        <v>ELFRIDA</v>
      </c>
      <c r="D155" s="3" t="str">
        <f>_xlfn.XLOOKUP($A155, Rifles!$C$2:$C$416,Rifles!G$2:G$416,"N/A",0)</f>
        <v>AZ</v>
      </c>
      <c r="E155">
        <f>_xlfn.XLOOKUP($A155,Pistols!$C:$C,Pistols!H:H,0,0)</f>
        <v>0</v>
      </c>
      <c r="F155">
        <f>_xlfn.XLOOKUP($A155,Pistols!$C:$C,Pistols!I:I,0,0)</f>
        <v>0</v>
      </c>
      <c r="G155">
        <f>_xlfn.XLOOKUP($A155,Pistols!$C:$C,Pistols!J:J,0,0)</f>
        <v>0</v>
      </c>
      <c r="H155">
        <f>_xlfn.XLOOKUP($A155,Pistols!$C:$C,Pistols!K:K,0,0)</f>
        <v>0</v>
      </c>
      <c r="I155">
        <f>_xlfn.XLOOKUP($A155,Pistols!$C:$C,Pistols!L:L,0,0)</f>
        <v>0</v>
      </c>
      <c r="J155">
        <f>_xlfn.XLOOKUP($A155,Pistols!$C:$C,Pistols!M:M,0,0)</f>
        <v>0</v>
      </c>
      <c r="K155">
        <f>_xlfn.XLOOKUP($A155,Pistols!$C:$C,Pistols!N:N,0,0)</f>
        <v>0</v>
      </c>
      <c r="L155">
        <f>_xlfn.XLOOKUP($A155,Revolvers!$C:$C,Revolvers!O:O,0,0)</f>
        <v>0</v>
      </c>
      <c r="M155">
        <f>_xlfn.XLOOKUP($A155,Revolvers!$C:$C,Revolvers!P:P,0,0)</f>
        <v>0</v>
      </c>
      <c r="N155">
        <f>_xlfn.XLOOKUP($A155,Revolvers!$C:$C,Revolvers!Q:Q,0,0)</f>
        <v>0</v>
      </c>
      <c r="O155">
        <f>_xlfn.XLOOKUP($A155,Revolvers!$C:$C,Revolvers!R:R,0,0)</f>
        <v>0</v>
      </c>
      <c r="P155">
        <f>_xlfn.XLOOKUP($A155,Revolvers!$C:$C,Revolvers!S:S,0,0)</f>
        <v>0</v>
      </c>
      <c r="Q155">
        <f>_xlfn.XLOOKUP($A155,Revolvers!$C:$C,Revolvers!T:T,0,0)</f>
        <v>0</v>
      </c>
      <c r="R155">
        <f>_xlfn.XLOOKUP($A155,Rifles!C:C,Rifles!H:H,0,0)</f>
        <v>2</v>
      </c>
      <c r="S155">
        <f>_xlfn.XLOOKUP($A155,Shotguns!C:C,Shotguns!H:H,0,0)</f>
        <v>0</v>
      </c>
      <c r="T155">
        <f t="shared" si="2"/>
        <v>2</v>
      </c>
    </row>
    <row r="156" spans="1:20">
      <c r="A156">
        <f>Rifles!C156</f>
        <v>98614284</v>
      </c>
      <c r="B156" t="str">
        <f>_xlfn.XLOOKUP($A156, Rifles!$C$2:$C$416,Rifles!$D$2:$D$416,"N/A",0)</f>
        <v>VEGUNS LLC</v>
      </c>
      <c r="C156" s="3" t="str">
        <f>_xlfn.XLOOKUP($A156, Rifles!$C$2:$C$416,Rifles!F$2:F$416,"N/A",0)</f>
        <v>BUCKEYE</v>
      </c>
      <c r="D156" s="3" t="str">
        <f>_xlfn.XLOOKUP($A156, Rifles!$C$2:$C$416,Rifles!G$2:G$416,"N/A",0)</f>
        <v>AZ</v>
      </c>
      <c r="E156">
        <f>_xlfn.XLOOKUP($A156,Pistols!$C:$C,Pistols!H:H,0,0)</f>
        <v>0</v>
      </c>
      <c r="F156">
        <f>_xlfn.XLOOKUP($A156,Pistols!$C:$C,Pistols!I:I,0,0)</f>
        <v>0</v>
      </c>
      <c r="G156">
        <f>_xlfn.XLOOKUP($A156,Pistols!$C:$C,Pistols!J:J,0,0)</f>
        <v>0</v>
      </c>
      <c r="H156">
        <f>_xlfn.XLOOKUP($A156,Pistols!$C:$C,Pistols!K:K,0,0)</f>
        <v>0</v>
      </c>
      <c r="I156">
        <f>_xlfn.XLOOKUP($A156,Pistols!$C:$C,Pistols!L:L,0,0)</f>
        <v>0</v>
      </c>
      <c r="J156">
        <f>_xlfn.XLOOKUP($A156,Pistols!$C:$C,Pistols!M:M,0,0)</f>
        <v>0</v>
      </c>
      <c r="K156">
        <f>_xlfn.XLOOKUP($A156,Pistols!$C:$C,Pistols!N:N,0,0)</f>
        <v>0</v>
      </c>
      <c r="L156">
        <f>_xlfn.XLOOKUP($A156,Revolvers!$C:$C,Revolvers!O:O,0,0)</f>
        <v>0</v>
      </c>
      <c r="M156">
        <f>_xlfn.XLOOKUP($A156,Revolvers!$C:$C,Revolvers!P:P,0,0)</f>
        <v>0</v>
      </c>
      <c r="N156">
        <f>_xlfn.XLOOKUP($A156,Revolvers!$C:$C,Revolvers!Q:Q,0,0)</f>
        <v>0</v>
      </c>
      <c r="O156">
        <f>_xlfn.XLOOKUP($A156,Revolvers!$C:$C,Revolvers!R:R,0,0)</f>
        <v>0</v>
      </c>
      <c r="P156">
        <f>_xlfn.XLOOKUP($A156,Revolvers!$C:$C,Revolvers!S:S,0,0)</f>
        <v>0</v>
      </c>
      <c r="Q156">
        <f>_xlfn.XLOOKUP($A156,Revolvers!$C:$C,Revolvers!T:T,0,0)</f>
        <v>0</v>
      </c>
      <c r="R156">
        <f>_xlfn.XLOOKUP($A156,Rifles!C:C,Rifles!H:H,0,0)</f>
        <v>3</v>
      </c>
      <c r="S156">
        <f>_xlfn.XLOOKUP($A156,Shotguns!C:C,Shotguns!H:H,0,0)</f>
        <v>0</v>
      </c>
      <c r="T156">
        <f t="shared" si="2"/>
        <v>3</v>
      </c>
    </row>
    <row r="157" spans="1:20">
      <c r="A157">
        <f>Rifles!C157</f>
        <v>98605356</v>
      </c>
      <c r="B157" t="str">
        <f>_xlfn.XLOOKUP($A157, Rifles!$C$2:$C$416,Rifles!$D$2:$D$416,"N/A",0)</f>
        <v>VIGILANCE RIFLES, INC</v>
      </c>
      <c r="C157" s="3" t="str">
        <f>_xlfn.XLOOKUP($A157, Rifles!$C$2:$C$416,Rifles!F$2:F$416,"N/A",0)</f>
        <v>PHOENIX</v>
      </c>
      <c r="D157" s="3" t="str">
        <f>_xlfn.XLOOKUP($A157, Rifles!$C$2:$C$416,Rifles!G$2:G$416,"N/A",0)</f>
        <v>AZ</v>
      </c>
      <c r="E157">
        <f>_xlfn.XLOOKUP($A157,Pistols!$C:$C,Pistols!H:H,0,0)</f>
        <v>0</v>
      </c>
      <c r="F157">
        <f>_xlfn.XLOOKUP($A157,Pistols!$C:$C,Pistols!I:I,0,0)</f>
        <v>0</v>
      </c>
      <c r="G157">
        <f>_xlfn.XLOOKUP($A157,Pistols!$C:$C,Pistols!J:J,0,0)</f>
        <v>0</v>
      </c>
      <c r="H157">
        <f>_xlfn.XLOOKUP($A157,Pistols!$C:$C,Pistols!K:K,0,0)</f>
        <v>0</v>
      </c>
      <c r="I157">
        <f>_xlfn.XLOOKUP($A157,Pistols!$C:$C,Pistols!L:L,0,0)</f>
        <v>0</v>
      </c>
      <c r="J157">
        <f>_xlfn.XLOOKUP($A157,Pistols!$C:$C,Pistols!M:M,0,0)</f>
        <v>0</v>
      </c>
      <c r="K157">
        <f>_xlfn.XLOOKUP($A157,Pistols!$C:$C,Pistols!N:N,0,0)</f>
        <v>0</v>
      </c>
      <c r="L157">
        <f>_xlfn.XLOOKUP($A157,Revolvers!$C:$C,Revolvers!O:O,0,0)</f>
        <v>0</v>
      </c>
      <c r="M157">
        <f>_xlfn.XLOOKUP($A157,Revolvers!$C:$C,Revolvers!P:P,0,0)</f>
        <v>0</v>
      </c>
      <c r="N157">
        <f>_xlfn.XLOOKUP($A157,Revolvers!$C:$C,Revolvers!Q:Q,0,0)</f>
        <v>0</v>
      </c>
      <c r="O157">
        <f>_xlfn.XLOOKUP($A157,Revolvers!$C:$C,Revolvers!R:R,0,0)</f>
        <v>0</v>
      </c>
      <c r="P157">
        <f>_xlfn.XLOOKUP($A157,Revolvers!$C:$C,Revolvers!S:S,0,0)</f>
        <v>0</v>
      </c>
      <c r="Q157">
        <f>_xlfn.XLOOKUP($A157,Revolvers!$C:$C,Revolvers!T:T,0,0)</f>
        <v>0</v>
      </c>
      <c r="R157">
        <f>_xlfn.XLOOKUP($A157,Rifles!C:C,Rifles!H:H,0,0)</f>
        <v>1962</v>
      </c>
      <c r="S157">
        <f>_xlfn.XLOOKUP($A157,Shotguns!C:C,Shotguns!H:H,0,0)</f>
        <v>0</v>
      </c>
      <c r="T157">
        <f t="shared" si="2"/>
        <v>1962</v>
      </c>
    </row>
    <row r="158" spans="1:20">
      <c r="A158">
        <f>Rifles!C158</f>
        <v>98608091</v>
      </c>
      <c r="B158" t="str">
        <f>_xlfn.XLOOKUP($A158, Rifles!$C$2:$C$416,Rifles!$D$2:$D$416,"N/A",0)</f>
        <v>WHITEHEAD, PHILLIP DAVID</v>
      </c>
      <c r="C158" s="3" t="str">
        <f>_xlfn.XLOOKUP($A158, Rifles!$C$2:$C$416,Rifles!F$2:F$416,"N/A",0)</f>
        <v>PRESCOTT</v>
      </c>
      <c r="D158" s="3" t="str">
        <f>_xlfn.XLOOKUP($A158, Rifles!$C$2:$C$416,Rifles!G$2:G$416,"N/A",0)</f>
        <v>AZ</v>
      </c>
      <c r="E158">
        <f>_xlfn.XLOOKUP($A158,Pistols!$C:$C,Pistols!H:H,0,0)</f>
        <v>0</v>
      </c>
      <c r="F158">
        <f>_xlfn.XLOOKUP($A158,Pistols!$C:$C,Pistols!I:I,0,0)</f>
        <v>0</v>
      </c>
      <c r="G158">
        <f>_xlfn.XLOOKUP($A158,Pistols!$C:$C,Pistols!J:J,0,0)</f>
        <v>0</v>
      </c>
      <c r="H158">
        <f>_xlfn.XLOOKUP($A158,Pistols!$C:$C,Pistols!K:K,0,0)</f>
        <v>0</v>
      </c>
      <c r="I158">
        <f>_xlfn.XLOOKUP($A158,Pistols!$C:$C,Pistols!L:L,0,0)</f>
        <v>5</v>
      </c>
      <c r="J158">
        <f>_xlfn.XLOOKUP($A158,Pistols!$C:$C,Pistols!M:M,0,0)</f>
        <v>6</v>
      </c>
      <c r="K158">
        <f>_xlfn.XLOOKUP($A158,Pistols!$C:$C,Pistols!N:N,0,0)</f>
        <v>11</v>
      </c>
      <c r="L158">
        <f>_xlfn.XLOOKUP($A158,Revolvers!$C:$C,Revolvers!O:O,0,0)</f>
        <v>0</v>
      </c>
      <c r="M158">
        <f>_xlfn.XLOOKUP($A158,Revolvers!$C:$C,Revolvers!P:P,0,0)</f>
        <v>0</v>
      </c>
      <c r="N158">
        <f>_xlfn.XLOOKUP($A158,Revolvers!$C:$C,Revolvers!Q:Q,0,0)</f>
        <v>0</v>
      </c>
      <c r="O158">
        <f>_xlfn.XLOOKUP($A158,Revolvers!$C:$C,Revolvers!R:R,0,0)</f>
        <v>0</v>
      </c>
      <c r="P158">
        <f>_xlfn.XLOOKUP($A158,Revolvers!$C:$C,Revolvers!S:S,0,0)</f>
        <v>0</v>
      </c>
      <c r="Q158">
        <f>_xlfn.XLOOKUP($A158,Revolvers!$C:$C,Revolvers!T:T,0,0)</f>
        <v>0</v>
      </c>
      <c r="R158">
        <f>_xlfn.XLOOKUP($A158,Rifles!C:C,Rifles!H:H,0,0)</f>
        <v>10</v>
      </c>
      <c r="S158">
        <f>_xlfn.XLOOKUP($A158,Shotguns!C:C,Shotguns!H:H,0,0)</f>
        <v>0</v>
      </c>
      <c r="T158">
        <f t="shared" si="2"/>
        <v>21</v>
      </c>
    </row>
    <row r="159" spans="1:20">
      <c r="A159">
        <f>Rifles!C159</f>
        <v>98614881</v>
      </c>
      <c r="B159" t="str">
        <f>_xlfn.XLOOKUP($A159, Rifles!$C$2:$C$416,Rifles!$D$2:$D$416,"N/A",0)</f>
        <v>WILCOXEN, DAVID E SR</v>
      </c>
      <c r="C159" s="3" t="str">
        <f>_xlfn.XLOOKUP($A159, Rifles!$C$2:$C$416,Rifles!F$2:F$416,"N/A",0)</f>
        <v>PAULDEN</v>
      </c>
      <c r="D159" s="3" t="str">
        <f>_xlfn.XLOOKUP($A159, Rifles!$C$2:$C$416,Rifles!G$2:G$416,"N/A",0)</f>
        <v>AZ</v>
      </c>
      <c r="E159">
        <f>_xlfn.XLOOKUP($A159,Pistols!$C:$C,Pistols!H:H,0,0)</f>
        <v>0</v>
      </c>
      <c r="F159">
        <f>_xlfn.XLOOKUP($A159,Pistols!$C:$C,Pistols!I:I,0,0)</f>
        <v>0</v>
      </c>
      <c r="G159">
        <f>_xlfn.XLOOKUP($A159,Pistols!$C:$C,Pistols!J:J,0,0)</f>
        <v>0</v>
      </c>
      <c r="H159">
        <f>_xlfn.XLOOKUP($A159,Pistols!$C:$C,Pistols!K:K,0,0)</f>
        <v>0</v>
      </c>
      <c r="I159">
        <f>_xlfn.XLOOKUP($A159,Pistols!$C:$C,Pistols!L:L,0,0)</f>
        <v>0</v>
      </c>
      <c r="J159">
        <f>_xlfn.XLOOKUP($A159,Pistols!$C:$C,Pistols!M:M,0,0)</f>
        <v>0</v>
      </c>
      <c r="K159">
        <f>_xlfn.XLOOKUP($A159,Pistols!$C:$C,Pistols!N:N,0,0)</f>
        <v>0</v>
      </c>
      <c r="L159">
        <f>_xlfn.XLOOKUP($A159,Revolvers!$C:$C,Revolvers!O:O,0,0)</f>
        <v>0</v>
      </c>
      <c r="M159">
        <f>_xlfn.XLOOKUP($A159,Revolvers!$C:$C,Revolvers!P:P,0,0)</f>
        <v>0</v>
      </c>
      <c r="N159">
        <f>_xlfn.XLOOKUP($A159,Revolvers!$C:$C,Revolvers!Q:Q,0,0)</f>
        <v>0</v>
      </c>
      <c r="O159">
        <f>_xlfn.XLOOKUP($A159,Revolvers!$C:$C,Revolvers!R:R,0,0)</f>
        <v>0</v>
      </c>
      <c r="P159">
        <f>_xlfn.XLOOKUP($A159,Revolvers!$C:$C,Revolvers!S:S,0,0)</f>
        <v>0</v>
      </c>
      <c r="Q159">
        <f>_xlfn.XLOOKUP($A159,Revolvers!$C:$C,Revolvers!T:T,0,0)</f>
        <v>0</v>
      </c>
      <c r="R159">
        <f>_xlfn.XLOOKUP($A159,Rifles!C:C,Rifles!H:H,0,0)</f>
        <v>2</v>
      </c>
      <c r="S159">
        <f>_xlfn.XLOOKUP($A159,Shotguns!C:C,Shotguns!H:H,0,0)</f>
        <v>0</v>
      </c>
      <c r="T159">
        <f t="shared" si="2"/>
        <v>2</v>
      </c>
    </row>
    <row r="160" spans="1:20">
      <c r="A160">
        <f>Rifles!C160</f>
        <v>98614914</v>
      </c>
      <c r="B160" t="str">
        <f>_xlfn.XLOOKUP($A160, Rifles!$C$2:$C$416,Rifles!$D$2:$D$416,"N/A",0)</f>
        <v>WOODS, JOSEPH LEE</v>
      </c>
      <c r="C160" s="3" t="str">
        <f>_xlfn.XLOOKUP($A160, Rifles!$C$2:$C$416,Rifles!F$2:F$416,"N/A",0)</f>
        <v>PRESCOTT</v>
      </c>
      <c r="D160" s="3" t="str">
        <f>_xlfn.XLOOKUP($A160, Rifles!$C$2:$C$416,Rifles!G$2:G$416,"N/A",0)</f>
        <v>AZ</v>
      </c>
      <c r="E160">
        <f>_xlfn.XLOOKUP($A160,Pistols!$C:$C,Pistols!H:H,0,0)</f>
        <v>0</v>
      </c>
      <c r="F160">
        <f>_xlfn.XLOOKUP($A160,Pistols!$C:$C,Pistols!I:I,0,0)</f>
        <v>0</v>
      </c>
      <c r="G160">
        <f>_xlfn.XLOOKUP($A160,Pistols!$C:$C,Pistols!J:J,0,0)</f>
        <v>0</v>
      </c>
      <c r="H160">
        <f>_xlfn.XLOOKUP($A160,Pistols!$C:$C,Pistols!K:K,0,0)</f>
        <v>0</v>
      </c>
      <c r="I160">
        <f>_xlfn.XLOOKUP($A160,Pistols!$C:$C,Pistols!L:L,0,0)</f>
        <v>5</v>
      </c>
      <c r="J160">
        <f>_xlfn.XLOOKUP($A160,Pistols!$C:$C,Pistols!M:M,0,0)</f>
        <v>0</v>
      </c>
      <c r="K160">
        <f>_xlfn.XLOOKUP($A160,Pistols!$C:$C,Pistols!N:N,0,0)</f>
        <v>5</v>
      </c>
      <c r="L160">
        <f>_xlfn.XLOOKUP($A160,Revolvers!$C:$C,Revolvers!O:O,0,0)</f>
        <v>0</v>
      </c>
      <c r="M160">
        <f>_xlfn.XLOOKUP($A160,Revolvers!$C:$C,Revolvers!P:P,0,0)</f>
        <v>0</v>
      </c>
      <c r="N160">
        <f>_xlfn.XLOOKUP($A160,Revolvers!$C:$C,Revolvers!Q:Q,0,0)</f>
        <v>0</v>
      </c>
      <c r="O160">
        <f>_xlfn.XLOOKUP($A160,Revolvers!$C:$C,Revolvers!R:R,0,0)</f>
        <v>0</v>
      </c>
      <c r="P160">
        <f>_xlfn.XLOOKUP($A160,Revolvers!$C:$C,Revolvers!S:S,0,0)</f>
        <v>0</v>
      </c>
      <c r="Q160">
        <f>_xlfn.XLOOKUP($A160,Revolvers!$C:$C,Revolvers!T:T,0,0)</f>
        <v>0</v>
      </c>
      <c r="R160">
        <f>_xlfn.XLOOKUP($A160,Rifles!C:C,Rifles!H:H,0,0)</f>
        <v>1</v>
      </c>
      <c r="S160">
        <f>_xlfn.XLOOKUP($A160,Shotguns!C:C,Shotguns!H:H,0,0)</f>
        <v>0</v>
      </c>
      <c r="T160">
        <f t="shared" si="2"/>
        <v>6</v>
      </c>
    </row>
    <row r="161" spans="1:20">
      <c r="A161">
        <f>Rifles!C161</f>
        <v>98606199</v>
      </c>
      <c r="B161" t="str">
        <f>_xlfn.XLOOKUP($A161, Rifles!$C$2:$C$416,Rifles!$D$2:$D$416,"N/A",0)</f>
        <v>WRIGHT ARMORY LLC</v>
      </c>
      <c r="C161" s="3" t="str">
        <f>_xlfn.XLOOKUP($A161, Rifles!$C$2:$C$416,Rifles!F$2:F$416,"N/A",0)</f>
        <v>SCOTTSDALE</v>
      </c>
      <c r="D161" s="3" t="str">
        <f>_xlfn.XLOOKUP($A161, Rifles!$C$2:$C$416,Rifles!G$2:G$416,"N/A",0)</f>
        <v>AZ</v>
      </c>
      <c r="E161">
        <f>_xlfn.XLOOKUP($A161,Pistols!$C:$C,Pistols!H:H,0,0)</f>
        <v>0</v>
      </c>
      <c r="F161">
        <f>_xlfn.XLOOKUP($A161,Pistols!$C:$C,Pistols!I:I,0,0)</f>
        <v>0</v>
      </c>
      <c r="G161">
        <f>_xlfn.XLOOKUP($A161,Pistols!$C:$C,Pistols!J:J,0,0)</f>
        <v>0</v>
      </c>
      <c r="H161">
        <f>_xlfn.XLOOKUP($A161,Pistols!$C:$C,Pistols!K:K,0,0)</f>
        <v>0</v>
      </c>
      <c r="I161">
        <f>_xlfn.XLOOKUP($A161,Pistols!$C:$C,Pistols!L:L,0,0)</f>
        <v>0</v>
      </c>
      <c r="J161">
        <f>_xlfn.XLOOKUP($A161,Pistols!$C:$C,Pistols!M:M,0,0)</f>
        <v>1</v>
      </c>
      <c r="K161">
        <f>_xlfn.XLOOKUP($A161,Pistols!$C:$C,Pistols!N:N,0,0)</f>
        <v>1</v>
      </c>
      <c r="L161">
        <f>_xlfn.XLOOKUP($A161,Revolvers!$C:$C,Revolvers!O:O,0,0)</f>
        <v>0</v>
      </c>
      <c r="M161">
        <f>_xlfn.XLOOKUP($A161,Revolvers!$C:$C,Revolvers!P:P,0,0)</f>
        <v>0</v>
      </c>
      <c r="N161">
        <f>_xlfn.XLOOKUP($A161,Revolvers!$C:$C,Revolvers!Q:Q,0,0)</f>
        <v>0</v>
      </c>
      <c r="O161">
        <f>_xlfn.XLOOKUP($A161,Revolvers!$C:$C,Revolvers!R:R,0,0)</f>
        <v>0</v>
      </c>
      <c r="P161">
        <f>_xlfn.XLOOKUP($A161,Revolvers!$C:$C,Revolvers!S:S,0,0)</f>
        <v>0</v>
      </c>
      <c r="Q161">
        <f>_xlfn.XLOOKUP($A161,Revolvers!$C:$C,Revolvers!T:T,0,0)</f>
        <v>0</v>
      </c>
      <c r="R161">
        <f>_xlfn.XLOOKUP($A161,Rifles!C:C,Rifles!H:H,0,0)</f>
        <v>7</v>
      </c>
      <c r="S161">
        <f>_xlfn.XLOOKUP($A161,Shotguns!C:C,Shotguns!H:H,0,0)</f>
        <v>0</v>
      </c>
      <c r="T161">
        <f t="shared" si="2"/>
        <v>8</v>
      </c>
    </row>
    <row r="162" spans="1:20">
      <c r="A162">
        <f>Rifles!C162</f>
        <v>98614703</v>
      </c>
      <c r="B162" t="str">
        <f>_xlfn.XLOOKUP($A162, Rifles!$C$2:$C$416,Rifles!$D$2:$D$416,"N/A",0)</f>
        <v>ZARBOCK, TIMOTHY GENE</v>
      </c>
      <c r="C162" s="3" t="str">
        <f>_xlfn.XLOOKUP($A162, Rifles!$C$2:$C$416,Rifles!F$2:F$416,"N/A",0)</f>
        <v>YUMA</v>
      </c>
      <c r="D162" s="3" t="str">
        <f>_xlfn.XLOOKUP($A162, Rifles!$C$2:$C$416,Rifles!G$2:G$416,"N/A",0)</f>
        <v>AZ</v>
      </c>
      <c r="E162">
        <f>_xlfn.XLOOKUP($A162,Pistols!$C:$C,Pistols!H:H,0,0)</f>
        <v>2</v>
      </c>
      <c r="F162">
        <f>_xlfn.XLOOKUP($A162,Pistols!$C:$C,Pistols!I:I,0,0)</f>
        <v>0</v>
      </c>
      <c r="G162">
        <f>_xlfn.XLOOKUP($A162,Pistols!$C:$C,Pistols!J:J,0,0)</f>
        <v>0</v>
      </c>
      <c r="H162">
        <f>_xlfn.XLOOKUP($A162,Pistols!$C:$C,Pistols!K:K,0,0)</f>
        <v>0</v>
      </c>
      <c r="I162">
        <f>_xlfn.XLOOKUP($A162,Pistols!$C:$C,Pistols!L:L,0,0)</f>
        <v>1</v>
      </c>
      <c r="J162">
        <f>_xlfn.XLOOKUP($A162,Pistols!$C:$C,Pistols!M:M,0,0)</f>
        <v>0</v>
      </c>
      <c r="K162">
        <f>_xlfn.XLOOKUP($A162,Pistols!$C:$C,Pistols!N:N,0,0)</f>
        <v>3</v>
      </c>
      <c r="L162">
        <f>_xlfn.XLOOKUP($A162,Revolvers!$C:$C,Revolvers!O:O,0,0)</f>
        <v>0</v>
      </c>
      <c r="M162">
        <f>_xlfn.XLOOKUP($A162,Revolvers!$C:$C,Revolvers!P:P,0,0)</f>
        <v>0</v>
      </c>
      <c r="N162">
        <f>_xlfn.XLOOKUP($A162,Revolvers!$C:$C,Revolvers!Q:Q,0,0)</f>
        <v>0</v>
      </c>
      <c r="O162">
        <f>_xlfn.XLOOKUP($A162,Revolvers!$C:$C,Revolvers!R:R,0,0)</f>
        <v>0</v>
      </c>
      <c r="P162">
        <f>_xlfn.XLOOKUP($A162,Revolvers!$C:$C,Revolvers!S:S,0,0)</f>
        <v>0</v>
      </c>
      <c r="Q162">
        <f>_xlfn.XLOOKUP($A162,Revolvers!$C:$C,Revolvers!T:T,0,0)</f>
        <v>0</v>
      </c>
      <c r="R162">
        <f>_xlfn.XLOOKUP($A162,Rifles!C:C,Rifles!H:H,0,0)</f>
        <v>15</v>
      </c>
      <c r="S162">
        <f>_xlfn.XLOOKUP($A162,Shotguns!C:C,Shotguns!H:H,0,0)</f>
        <v>0</v>
      </c>
      <c r="T162">
        <f t="shared" si="2"/>
        <v>18</v>
      </c>
    </row>
    <row r="163" spans="1:20">
      <c r="A163">
        <f>Rifles!C163</f>
        <v>96804076</v>
      </c>
      <c r="B163" t="str">
        <f>_xlfn.XLOOKUP($A163, Rifles!$C$2:$C$416,Rifles!$D$2:$D$416,"N/A",0)</f>
        <v>29 OUTDOOR GEAR LLC</v>
      </c>
      <c r="C163" s="3" t="str">
        <f>_xlfn.XLOOKUP($A163, Rifles!$C$2:$C$416,Rifles!F$2:F$416,"N/A",0)</f>
        <v>PHOENIX</v>
      </c>
      <c r="D163" s="3" t="str">
        <f>_xlfn.XLOOKUP($A163, Rifles!$C$2:$C$416,Rifles!G$2:G$416,"N/A",0)</f>
        <v>AZ</v>
      </c>
      <c r="E163">
        <f>_xlfn.XLOOKUP($A163,Pistols!$C:$C,Pistols!H:H,0,0)</f>
        <v>0</v>
      </c>
      <c r="F163">
        <f>_xlfn.XLOOKUP($A163,Pistols!$C:$C,Pistols!I:I,0,0)</f>
        <v>0</v>
      </c>
      <c r="G163">
        <f>_xlfn.XLOOKUP($A163,Pistols!$C:$C,Pistols!J:J,0,0)</f>
        <v>0</v>
      </c>
      <c r="H163">
        <f>_xlfn.XLOOKUP($A163,Pistols!$C:$C,Pistols!K:K,0,0)</f>
        <v>0</v>
      </c>
      <c r="I163">
        <f>_xlfn.XLOOKUP($A163,Pistols!$C:$C,Pistols!L:L,0,0)</f>
        <v>0</v>
      </c>
      <c r="J163">
        <f>_xlfn.XLOOKUP($A163,Pistols!$C:$C,Pistols!M:M,0,0)</f>
        <v>0</v>
      </c>
      <c r="K163">
        <f>_xlfn.XLOOKUP($A163,Pistols!$C:$C,Pistols!N:N,0,0)</f>
        <v>0</v>
      </c>
      <c r="L163">
        <f>_xlfn.XLOOKUP($A163,Revolvers!$C:$C,Revolvers!O:O,0,0)</f>
        <v>0</v>
      </c>
      <c r="M163">
        <f>_xlfn.XLOOKUP($A163,Revolvers!$C:$C,Revolvers!P:P,0,0)</f>
        <v>0</v>
      </c>
      <c r="N163">
        <f>_xlfn.XLOOKUP($A163,Revolvers!$C:$C,Revolvers!Q:Q,0,0)</f>
        <v>0</v>
      </c>
      <c r="O163">
        <f>_xlfn.XLOOKUP($A163,Revolvers!$C:$C,Revolvers!R:R,0,0)</f>
        <v>0</v>
      </c>
      <c r="P163">
        <f>_xlfn.XLOOKUP($A163,Revolvers!$C:$C,Revolvers!S:S,0,0)</f>
        <v>0</v>
      </c>
      <c r="Q163">
        <f>_xlfn.XLOOKUP($A163,Revolvers!$C:$C,Revolvers!T:T,0,0)</f>
        <v>0</v>
      </c>
      <c r="R163">
        <f>_xlfn.XLOOKUP($A163,Rifles!C:C,Rifles!H:H,0,0)</f>
        <v>1</v>
      </c>
      <c r="S163">
        <f>_xlfn.XLOOKUP($A163,Shotguns!C:C,Shotguns!H:H,0,0)</f>
        <v>0</v>
      </c>
      <c r="T163">
        <f t="shared" si="2"/>
        <v>1</v>
      </c>
    </row>
    <row r="164" spans="1:20">
      <c r="A164">
        <f>Rifles!C164</f>
        <v>93306769</v>
      </c>
      <c r="B164" t="str">
        <f>_xlfn.XLOOKUP($A164, Rifles!$C$2:$C$416,Rifles!$D$2:$D$416,"N/A",0)</f>
        <v>ASK DEFENSIVE TRAINING CO</v>
      </c>
      <c r="C164" s="3" t="str">
        <f>_xlfn.XLOOKUP($A164, Rifles!$C$2:$C$416,Rifles!F$2:F$416,"N/A",0)</f>
        <v>EL MIRAGE</v>
      </c>
      <c r="D164" s="3" t="str">
        <f>_xlfn.XLOOKUP($A164, Rifles!$C$2:$C$416,Rifles!G$2:G$416,"N/A",0)</f>
        <v>AZ</v>
      </c>
      <c r="E164">
        <f>_xlfn.XLOOKUP($A164,Pistols!$C:$C,Pistols!H:H,0,0)</f>
        <v>0</v>
      </c>
      <c r="F164">
        <f>_xlfn.XLOOKUP($A164,Pistols!$C:$C,Pistols!I:I,0,0)</f>
        <v>0</v>
      </c>
      <c r="G164">
        <f>_xlfn.XLOOKUP($A164,Pistols!$C:$C,Pistols!J:J,0,0)</f>
        <v>0</v>
      </c>
      <c r="H164">
        <f>_xlfn.XLOOKUP($A164,Pistols!$C:$C,Pistols!K:K,0,0)</f>
        <v>0</v>
      </c>
      <c r="I164">
        <f>_xlfn.XLOOKUP($A164,Pistols!$C:$C,Pistols!L:L,0,0)</f>
        <v>0</v>
      </c>
      <c r="J164">
        <f>_xlfn.XLOOKUP($A164,Pistols!$C:$C,Pistols!M:M,0,0)</f>
        <v>0</v>
      </c>
      <c r="K164">
        <f>_xlfn.XLOOKUP($A164,Pistols!$C:$C,Pistols!N:N,0,0)</f>
        <v>0</v>
      </c>
      <c r="L164">
        <f>_xlfn.XLOOKUP($A164,Revolvers!$C:$C,Revolvers!O:O,0,0)</f>
        <v>0</v>
      </c>
      <c r="M164">
        <f>_xlfn.XLOOKUP($A164,Revolvers!$C:$C,Revolvers!P:P,0,0)</f>
        <v>0</v>
      </c>
      <c r="N164">
        <f>_xlfn.XLOOKUP($A164,Revolvers!$C:$C,Revolvers!Q:Q,0,0)</f>
        <v>0</v>
      </c>
      <c r="O164">
        <f>_xlfn.XLOOKUP($A164,Revolvers!$C:$C,Revolvers!R:R,0,0)</f>
        <v>0</v>
      </c>
      <c r="P164">
        <f>_xlfn.XLOOKUP($A164,Revolvers!$C:$C,Revolvers!S:S,0,0)</f>
        <v>0</v>
      </c>
      <c r="Q164">
        <f>_xlfn.XLOOKUP($A164,Revolvers!$C:$C,Revolvers!T:T,0,0)</f>
        <v>0</v>
      </c>
      <c r="R164">
        <f>_xlfn.XLOOKUP($A164,Rifles!C:C,Rifles!H:H,0,0)</f>
        <v>1</v>
      </c>
      <c r="S164">
        <f>_xlfn.XLOOKUP($A164,Shotguns!C:C,Shotguns!H:H,0,0)</f>
        <v>0</v>
      </c>
      <c r="T164">
        <f t="shared" si="2"/>
        <v>1</v>
      </c>
    </row>
    <row r="165" spans="1:20">
      <c r="A165">
        <f>Rifles!C165</f>
        <v>96804544</v>
      </c>
      <c r="B165" t="str">
        <f>_xlfn.XLOOKUP($A165, Rifles!$C$2:$C$416,Rifles!$D$2:$D$416,"N/A",0)</f>
        <v>BISHOP AMMUNITION MANUFACTURING LLC</v>
      </c>
      <c r="C165" s="3" t="str">
        <f>_xlfn.XLOOKUP($A165, Rifles!$C$2:$C$416,Rifles!F$2:F$416,"N/A",0)</f>
        <v>CHINO VALLEY</v>
      </c>
      <c r="D165" s="3" t="str">
        <f>_xlfn.XLOOKUP($A165, Rifles!$C$2:$C$416,Rifles!G$2:G$416,"N/A",0)</f>
        <v>AZ</v>
      </c>
      <c r="E165">
        <f>_xlfn.XLOOKUP($A165,Pistols!$C:$C,Pistols!H:H,0,0)</f>
        <v>0</v>
      </c>
      <c r="F165">
        <f>_xlfn.XLOOKUP($A165,Pistols!$C:$C,Pistols!I:I,0,0)</f>
        <v>0</v>
      </c>
      <c r="G165">
        <f>_xlfn.XLOOKUP($A165,Pistols!$C:$C,Pistols!J:J,0,0)</f>
        <v>0</v>
      </c>
      <c r="H165">
        <f>_xlfn.XLOOKUP($A165,Pistols!$C:$C,Pistols!K:K,0,0)</f>
        <v>0</v>
      </c>
      <c r="I165">
        <f>_xlfn.XLOOKUP($A165,Pistols!$C:$C,Pistols!L:L,0,0)</f>
        <v>0</v>
      </c>
      <c r="J165">
        <f>_xlfn.XLOOKUP($A165,Pistols!$C:$C,Pistols!M:M,0,0)</f>
        <v>2</v>
      </c>
      <c r="K165">
        <f>_xlfn.XLOOKUP($A165,Pistols!$C:$C,Pistols!N:N,0,0)</f>
        <v>2</v>
      </c>
      <c r="L165">
        <f>_xlfn.XLOOKUP($A165,Revolvers!$C:$C,Revolvers!O:O,0,0)</f>
        <v>0</v>
      </c>
      <c r="M165">
        <f>_xlfn.XLOOKUP($A165,Revolvers!$C:$C,Revolvers!P:P,0,0)</f>
        <v>0</v>
      </c>
      <c r="N165">
        <f>_xlfn.XLOOKUP($A165,Revolvers!$C:$C,Revolvers!Q:Q,0,0)</f>
        <v>0</v>
      </c>
      <c r="O165">
        <f>_xlfn.XLOOKUP($A165,Revolvers!$C:$C,Revolvers!R:R,0,0)</f>
        <v>0</v>
      </c>
      <c r="P165">
        <f>_xlfn.XLOOKUP($A165,Revolvers!$C:$C,Revolvers!S:S,0,0)</f>
        <v>0</v>
      </c>
      <c r="Q165">
        <f>_xlfn.XLOOKUP($A165,Revolvers!$C:$C,Revolvers!T:T,0,0)</f>
        <v>0</v>
      </c>
      <c r="R165">
        <f>_xlfn.XLOOKUP($A165,Rifles!C:C,Rifles!H:H,0,0)</f>
        <v>33</v>
      </c>
      <c r="S165">
        <f>_xlfn.XLOOKUP($A165,Shotguns!C:C,Shotguns!H:H,0,0)</f>
        <v>3</v>
      </c>
      <c r="T165">
        <f t="shared" si="2"/>
        <v>38</v>
      </c>
    </row>
    <row r="166" spans="1:20">
      <c r="A166">
        <f>Rifles!C166</f>
        <v>97702900</v>
      </c>
      <c r="B166" t="str">
        <f>_xlfn.XLOOKUP($A166, Rifles!$C$2:$C$416,Rifles!$D$2:$D$416,"N/A",0)</f>
        <v>CHESEBRO RIFLES INC</v>
      </c>
      <c r="C166" s="3" t="str">
        <f>_xlfn.XLOOKUP($A166, Rifles!$C$2:$C$416,Rifles!F$2:F$416,"N/A",0)</f>
        <v>PRESCOTT VALLEY</v>
      </c>
      <c r="D166" s="3" t="str">
        <f>_xlfn.XLOOKUP($A166, Rifles!$C$2:$C$416,Rifles!G$2:G$416,"N/A",0)</f>
        <v>AZ</v>
      </c>
      <c r="E166">
        <f>_xlfn.XLOOKUP($A166,Pistols!$C:$C,Pistols!H:H,0,0)</f>
        <v>0</v>
      </c>
      <c r="F166">
        <f>_xlfn.XLOOKUP($A166,Pistols!$C:$C,Pistols!I:I,0,0)</f>
        <v>0</v>
      </c>
      <c r="G166">
        <f>_xlfn.XLOOKUP($A166,Pistols!$C:$C,Pistols!J:J,0,0)</f>
        <v>0</v>
      </c>
      <c r="H166">
        <f>_xlfn.XLOOKUP($A166,Pistols!$C:$C,Pistols!K:K,0,0)</f>
        <v>0</v>
      </c>
      <c r="I166">
        <f>_xlfn.XLOOKUP($A166,Pistols!$C:$C,Pistols!L:L,0,0)</f>
        <v>0</v>
      </c>
      <c r="J166">
        <f>_xlfn.XLOOKUP($A166,Pistols!$C:$C,Pistols!M:M,0,0)</f>
        <v>0</v>
      </c>
      <c r="K166">
        <f>_xlfn.XLOOKUP($A166,Pistols!$C:$C,Pistols!N:N,0,0)</f>
        <v>0</v>
      </c>
      <c r="L166">
        <f>_xlfn.XLOOKUP($A166,Revolvers!$C:$C,Revolvers!O:O,0,0)</f>
        <v>0</v>
      </c>
      <c r="M166">
        <f>_xlfn.XLOOKUP($A166,Revolvers!$C:$C,Revolvers!P:P,0,0)</f>
        <v>0</v>
      </c>
      <c r="N166">
        <f>_xlfn.XLOOKUP($A166,Revolvers!$C:$C,Revolvers!Q:Q,0,0)</f>
        <v>0</v>
      </c>
      <c r="O166">
        <f>_xlfn.XLOOKUP($A166,Revolvers!$C:$C,Revolvers!R:R,0,0)</f>
        <v>0</v>
      </c>
      <c r="P166">
        <f>_xlfn.XLOOKUP($A166,Revolvers!$C:$C,Revolvers!S:S,0,0)</f>
        <v>0</v>
      </c>
      <c r="Q166">
        <f>_xlfn.XLOOKUP($A166,Revolvers!$C:$C,Revolvers!T:T,0,0)</f>
        <v>0</v>
      </c>
      <c r="R166">
        <f>_xlfn.XLOOKUP($A166,Rifles!C:C,Rifles!H:H,0,0)</f>
        <v>6</v>
      </c>
      <c r="S166">
        <f>_xlfn.XLOOKUP($A166,Shotguns!C:C,Shotguns!H:H,0,0)</f>
        <v>0</v>
      </c>
      <c r="T166">
        <f t="shared" si="2"/>
        <v>6</v>
      </c>
    </row>
    <row r="167" spans="1:20">
      <c r="A167">
        <f>Rifles!C167</f>
        <v>93303316</v>
      </c>
      <c r="B167" t="str">
        <f>_xlfn.XLOOKUP($A167, Rifles!$C$2:$C$416,Rifles!$D$2:$D$416,"N/A",0)</f>
        <v>CREC INVESTMENTS INC</v>
      </c>
      <c r="C167" s="3" t="str">
        <f>_xlfn.XLOOKUP($A167, Rifles!$C$2:$C$416,Rifles!F$2:F$416,"N/A",0)</f>
        <v>MARANA</v>
      </c>
      <c r="D167" s="3" t="str">
        <f>_xlfn.XLOOKUP($A167, Rifles!$C$2:$C$416,Rifles!G$2:G$416,"N/A",0)</f>
        <v>AZ</v>
      </c>
      <c r="E167">
        <f>_xlfn.XLOOKUP($A167,Pistols!$C:$C,Pistols!H:H,0,0)</f>
        <v>0</v>
      </c>
      <c r="F167">
        <f>_xlfn.XLOOKUP($A167,Pistols!$C:$C,Pistols!I:I,0,0)</f>
        <v>0</v>
      </c>
      <c r="G167">
        <f>_xlfn.XLOOKUP($A167,Pistols!$C:$C,Pistols!J:J,0,0)</f>
        <v>0</v>
      </c>
      <c r="H167">
        <f>_xlfn.XLOOKUP($A167,Pistols!$C:$C,Pistols!K:K,0,0)</f>
        <v>0</v>
      </c>
      <c r="I167">
        <f>_xlfn.XLOOKUP($A167,Pistols!$C:$C,Pistols!L:L,0,0)</f>
        <v>0</v>
      </c>
      <c r="J167">
        <f>_xlfn.XLOOKUP($A167,Pistols!$C:$C,Pistols!M:M,0,0)</f>
        <v>0</v>
      </c>
      <c r="K167">
        <f>_xlfn.XLOOKUP($A167,Pistols!$C:$C,Pistols!N:N,0,0)</f>
        <v>0</v>
      </c>
      <c r="L167">
        <f>_xlfn.XLOOKUP($A167,Revolvers!$C:$C,Revolvers!O:O,0,0)</f>
        <v>0</v>
      </c>
      <c r="M167">
        <f>_xlfn.XLOOKUP($A167,Revolvers!$C:$C,Revolvers!P:P,0,0)</f>
        <v>0</v>
      </c>
      <c r="N167">
        <f>_xlfn.XLOOKUP($A167,Revolvers!$C:$C,Revolvers!Q:Q,0,0)</f>
        <v>0</v>
      </c>
      <c r="O167">
        <f>_xlfn.XLOOKUP($A167,Revolvers!$C:$C,Revolvers!R:R,0,0)</f>
        <v>0</v>
      </c>
      <c r="P167">
        <f>_xlfn.XLOOKUP($A167,Revolvers!$C:$C,Revolvers!S:S,0,0)</f>
        <v>0</v>
      </c>
      <c r="Q167">
        <f>_xlfn.XLOOKUP($A167,Revolvers!$C:$C,Revolvers!T:T,0,0)</f>
        <v>0</v>
      </c>
      <c r="R167">
        <f>_xlfn.XLOOKUP($A167,Rifles!C:C,Rifles!H:H,0,0)</f>
        <v>5</v>
      </c>
      <c r="S167">
        <f>_xlfn.XLOOKUP($A167,Shotguns!C:C,Shotguns!H:H,0,0)</f>
        <v>0</v>
      </c>
      <c r="T167">
        <f t="shared" si="2"/>
        <v>5</v>
      </c>
    </row>
    <row r="168" spans="1:20">
      <c r="A168">
        <f>Rifles!C168</f>
        <v>99501807</v>
      </c>
      <c r="B168" t="str">
        <f>_xlfn.XLOOKUP($A168, Rifles!$C$2:$C$416,Rifles!$D$2:$D$416,"N/A",0)</f>
        <v>DEE CONSULTING CO LLC</v>
      </c>
      <c r="C168" s="3" t="str">
        <f>_xlfn.XLOOKUP($A168, Rifles!$C$2:$C$416,Rifles!F$2:F$416,"N/A",0)</f>
        <v>GILBERT</v>
      </c>
      <c r="D168" s="3" t="str">
        <f>_xlfn.XLOOKUP($A168, Rifles!$C$2:$C$416,Rifles!G$2:G$416,"N/A",0)</f>
        <v>AZ</v>
      </c>
      <c r="E168">
        <f>_xlfn.XLOOKUP($A168,Pistols!$C:$C,Pistols!H:H,0,0)</f>
        <v>0</v>
      </c>
      <c r="F168">
        <f>_xlfn.XLOOKUP($A168,Pistols!$C:$C,Pistols!I:I,0,0)</f>
        <v>0</v>
      </c>
      <c r="G168">
        <f>_xlfn.XLOOKUP($A168,Pistols!$C:$C,Pistols!J:J,0,0)</f>
        <v>0</v>
      </c>
      <c r="H168">
        <f>_xlfn.XLOOKUP($A168,Pistols!$C:$C,Pistols!K:K,0,0)</f>
        <v>0</v>
      </c>
      <c r="I168">
        <f>_xlfn.XLOOKUP($A168,Pistols!$C:$C,Pistols!L:L,0,0)</f>
        <v>0</v>
      </c>
      <c r="J168">
        <f>_xlfn.XLOOKUP($A168,Pistols!$C:$C,Pistols!M:M,0,0)</f>
        <v>0</v>
      </c>
      <c r="K168">
        <f>_xlfn.XLOOKUP($A168,Pistols!$C:$C,Pistols!N:N,0,0)</f>
        <v>0</v>
      </c>
      <c r="L168">
        <f>_xlfn.XLOOKUP($A168,Revolvers!$C:$C,Revolvers!O:O,0,0)</f>
        <v>0</v>
      </c>
      <c r="M168">
        <f>_xlfn.XLOOKUP($A168,Revolvers!$C:$C,Revolvers!P:P,0,0)</f>
        <v>0</v>
      </c>
      <c r="N168">
        <f>_xlfn.XLOOKUP($A168,Revolvers!$C:$C,Revolvers!Q:Q,0,0)</f>
        <v>0</v>
      </c>
      <c r="O168">
        <f>_xlfn.XLOOKUP($A168,Revolvers!$C:$C,Revolvers!R:R,0,0)</f>
        <v>0</v>
      </c>
      <c r="P168">
        <f>_xlfn.XLOOKUP($A168,Revolvers!$C:$C,Revolvers!S:S,0,0)</f>
        <v>0</v>
      </c>
      <c r="Q168">
        <f>_xlfn.XLOOKUP($A168,Revolvers!$C:$C,Revolvers!T:T,0,0)</f>
        <v>0</v>
      </c>
      <c r="R168">
        <f>_xlfn.XLOOKUP($A168,Rifles!C:C,Rifles!H:H,0,0)</f>
        <v>2</v>
      </c>
      <c r="S168">
        <f>_xlfn.XLOOKUP($A168,Shotguns!C:C,Shotguns!H:H,0,0)</f>
        <v>0</v>
      </c>
      <c r="T168">
        <f t="shared" si="2"/>
        <v>2</v>
      </c>
    </row>
    <row r="169" spans="1:20">
      <c r="A169">
        <f>Rifles!C169</f>
        <v>93340727</v>
      </c>
      <c r="B169" t="str">
        <f>_xlfn.XLOOKUP($A169, Rifles!$C$2:$C$416,Rifles!$D$2:$D$416,"N/A",0)</f>
        <v>EXCEL INDUSTRIES INC</v>
      </c>
      <c r="C169" s="3" t="str">
        <f>_xlfn.XLOOKUP($A169, Rifles!$C$2:$C$416,Rifles!F$2:F$416,"N/A",0)</f>
        <v>MESA</v>
      </c>
      <c r="D169" s="3" t="str">
        <f>_xlfn.XLOOKUP($A169, Rifles!$C$2:$C$416,Rifles!G$2:G$416,"N/A",0)</f>
        <v>AZ</v>
      </c>
      <c r="E169">
        <f>_xlfn.XLOOKUP($A169,Pistols!$C:$C,Pistols!H:H,0,0)</f>
        <v>321</v>
      </c>
      <c r="F169">
        <f>_xlfn.XLOOKUP($A169,Pistols!$C:$C,Pistols!I:I,0,0)</f>
        <v>0</v>
      </c>
      <c r="G169">
        <f>_xlfn.XLOOKUP($A169,Pistols!$C:$C,Pistols!J:J,0,0)</f>
        <v>0</v>
      </c>
      <c r="H169">
        <f>_xlfn.XLOOKUP($A169,Pistols!$C:$C,Pistols!K:K,0,0)</f>
        <v>140</v>
      </c>
      <c r="I169">
        <f>_xlfn.XLOOKUP($A169,Pistols!$C:$C,Pistols!L:L,0,0)</f>
        <v>0</v>
      </c>
      <c r="J169">
        <f>_xlfn.XLOOKUP($A169,Pistols!$C:$C,Pistols!M:M,0,0)</f>
        <v>0</v>
      </c>
      <c r="K169">
        <f>_xlfn.XLOOKUP($A169,Pistols!$C:$C,Pistols!N:N,0,0)</f>
        <v>461</v>
      </c>
      <c r="L169">
        <f>_xlfn.XLOOKUP($A169,Revolvers!$C:$C,Revolvers!O:O,0,0)</f>
        <v>0</v>
      </c>
      <c r="M169">
        <f>_xlfn.XLOOKUP($A169,Revolvers!$C:$C,Revolvers!P:P,0,0)</f>
        <v>0</v>
      </c>
      <c r="N169">
        <f>_xlfn.XLOOKUP($A169,Revolvers!$C:$C,Revolvers!Q:Q,0,0)</f>
        <v>0</v>
      </c>
      <c r="O169">
        <f>_xlfn.XLOOKUP($A169,Revolvers!$C:$C,Revolvers!R:R,0,0)</f>
        <v>0</v>
      </c>
      <c r="P169">
        <f>_xlfn.XLOOKUP($A169,Revolvers!$C:$C,Revolvers!S:S,0,0)</f>
        <v>0</v>
      </c>
      <c r="Q169">
        <f>_xlfn.XLOOKUP($A169,Revolvers!$C:$C,Revolvers!T:T,0,0)</f>
        <v>0</v>
      </c>
      <c r="R169">
        <f>_xlfn.XLOOKUP($A169,Rifles!C:C,Rifles!H:H,0,0)</f>
        <v>9</v>
      </c>
      <c r="S169">
        <f>_xlfn.XLOOKUP($A169,Shotguns!C:C,Shotguns!H:H,0,0)</f>
        <v>0</v>
      </c>
      <c r="T169">
        <f t="shared" si="2"/>
        <v>470</v>
      </c>
    </row>
    <row r="170" spans="1:20">
      <c r="A170">
        <f>Rifles!C170</f>
        <v>93307461</v>
      </c>
      <c r="B170" t="str">
        <f>_xlfn.XLOOKUP($A170, Rifles!$C$2:$C$416,Rifles!$D$2:$D$416,"N/A",0)</f>
        <v>FIREARMS UNLIMITED CALIFORNIA LLC</v>
      </c>
      <c r="C170" s="3" t="str">
        <f>_xlfn.XLOOKUP($A170, Rifles!$C$2:$C$416,Rifles!F$2:F$416,"N/A",0)</f>
        <v>GLENDALE</v>
      </c>
      <c r="D170" s="3" t="str">
        <f>_xlfn.XLOOKUP($A170, Rifles!$C$2:$C$416,Rifles!G$2:G$416,"N/A",0)</f>
        <v>AZ</v>
      </c>
      <c r="E170">
        <f>_xlfn.XLOOKUP($A170,Pistols!$C:$C,Pistols!H:H,0,0)</f>
        <v>0</v>
      </c>
      <c r="F170">
        <f>_xlfn.XLOOKUP($A170,Pistols!$C:$C,Pistols!I:I,0,0)</f>
        <v>0</v>
      </c>
      <c r="G170">
        <f>_xlfn.XLOOKUP($A170,Pistols!$C:$C,Pistols!J:J,0,0)</f>
        <v>0</v>
      </c>
      <c r="H170">
        <f>_xlfn.XLOOKUP($A170,Pistols!$C:$C,Pistols!K:K,0,0)</f>
        <v>0</v>
      </c>
      <c r="I170">
        <f>_xlfn.XLOOKUP($A170,Pistols!$C:$C,Pistols!L:L,0,0)</f>
        <v>2</v>
      </c>
      <c r="J170">
        <f>_xlfn.XLOOKUP($A170,Pistols!$C:$C,Pistols!M:M,0,0)</f>
        <v>0</v>
      </c>
      <c r="K170">
        <f>_xlfn.XLOOKUP($A170,Pistols!$C:$C,Pistols!N:N,0,0)</f>
        <v>2</v>
      </c>
      <c r="L170">
        <f>_xlfn.XLOOKUP($A170,Revolvers!$C:$C,Revolvers!O:O,0,0)</f>
        <v>0</v>
      </c>
      <c r="M170">
        <f>_xlfn.XLOOKUP($A170,Revolvers!$C:$C,Revolvers!P:P,0,0)</f>
        <v>0</v>
      </c>
      <c r="N170">
        <f>_xlfn.XLOOKUP($A170,Revolvers!$C:$C,Revolvers!Q:Q,0,0)</f>
        <v>0</v>
      </c>
      <c r="O170">
        <f>_xlfn.XLOOKUP($A170,Revolvers!$C:$C,Revolvers!R:R,0,0)</f>
        <v>0</v>
      </c>
      <c r="P170">
        <f>_xlfn.XLOOKUP($A170,Revolvers!$C:$C,Revolvers!S:S,0,0)</f>
        <v>0</v>
      </c>
      <c r="Q170">
        <f>_xlfn.XLOOKUP($A170,Revolvers!$C:$C,Revolvers!T:T,0,0)</f>
        <v>0</v>
      </c>
      <c r="R170">
        <f>_xlfn.XLOOKUP($A170,Rifles!C:C,Rifles!H:H,0,0)</f>
        <v>6</v>
      </c>
      <c r="S170">
        <f>_xlfn.XLOOKUP($A170,Shotguns!C:C,Shotguns!H:H,0,0)</f>
        <v>0</v>
      </c>
      <c r="T170">
        <f t="shared" si="2"/>
        <v>8</v>
      </c>
    </row>
    <row r="171" spans="1:20">
      <c r="A171">
        <f>Rifles!C171</f>
        <v>93307327</v>
      </c>
      <c r="B171" t="str">
        <f>_xlfn.XLOOKUP($A171, Rifles!$C$2:$C$416,Rifles!$D$2:$D$416,"N/A",0)</f>
        <v>FIVE FIVE SIX, INC</v>
      </c>
      <c r="C171" s="3" t="str">
        <f>_xlfn.XLOOKUP($A171, Rifles!$C$2:$C$416,Rifles!F$2:F$416,"N/A",0)</f>
        <v>CHANDLER</v>
      </c>
      <c r="D171" s="3" t="str">
        <f>_xlfn.XLOOKUP($A171, Rifles!$C$2:$C$416,Rifles!G$2:G$416,"N/A",0)</f>
        <v>AZ</v>
      </c>
      <c r="E171">
        <f>_xlfn.XLOOKUP($A171,Pistols!$C:$C,Pistols!H:H,0,0)</f>
        <v>0</v>
      </c>
      <c r="F171">
        <f>_xlfn.XLOOKUP($A171,Pistols!$C:$C,Pistols!I:I,0,0)</f>
        <v>4</v>
      </c>
      <c r="G171">
        <f>_xlfn.XLOOKUP($A171,Pistols!$C:$C,Pistols!J:J,0,0)</f>
        <v>0</v>
      </c>
      <c r="H171">
        <f>_xlfn.XLOOKUP($A171,Pistols!$C:$C,Pistols!K:K,0,0)</f>
        <v>0</v>
      </c>
      <c r="I171">
        <f>_xlfn.XLOOKUP($A171,Pistols!$C:$C,Pistols!L:L,0,0)</f>
        <v>0</v>
      </c>
      <c r="J171">
        <f>_xlfn.XLOOKUP($A171,Pistols!$C:$C,Pistols!M:M,0,0)</f>
        <v>0</v>
      </c>
      <c r="K171">
        <f>_xlfn.XLOOKUP($A171,Pistols!$C:$C,Pistols!N:N,0,0)</f>
        <v>4</v>
      </c>
      <c r="L171">
        <f>_xlfn.XLOOKUP($A171,Revolvers!$C:$C,Revolvers!O:O,0,0)</f>
        <v>0</v>
      </c>
      <c r="M171">
        <f>_xlfn.XLOOKUP($A171,Revolvers!$C:$C,Revolvers!P:P,0,0)</f>
        <v>0</v>
      </c>
      <c r="N171">
        <f>_xlfn.XLOOKUP($A171,Revolvers!$C:$C,Revolvers!Q:Q,0,0)</f>
        <v>0</v>
      </c>
      <c r="O171">
        <f>_xlfn.XLOOKUP($A171,Revolvers!$C:$C,Revolvers!R:R,0,0)</f>
        <v>0</v>
      </c>
      <c r="P171">
        <f>_xlfn.XLOOKUP($A171,Revolvers!$C:$C,Revolvers!S:S,0,0)</f>
        <v>0</v>
      </c>
      <c r="Q171">
        <f>_xlfn.XLOOKUP($A171,Revolvers!$C:$C,Revolvers!T:T,0,0)</f>
        <v>0</v>
      </c>
      <c r="R171">
        <f>_xlfn.XLOOKUP($A171,Rifles!C:C,Rifles!H:H,0,0)</f>
        <v>1</v>
      </c>
      <c r="S171">
        <f>_xlfn.XLOOKUP($A171,Shotguns!C:C,Shotguns!H:H,0,0)</f>
        <v>0</v>
      </c>
      <c r="T171">
        <f t="shared" si="2"/>
        <v>5</v>
      </c>
    </row>
    <row r="172" spans="1:20">
      <c r="A172">
        <f>Rifles!C172</f>
        <v>93306737</v>
      </c>
      <c r="B172" t="str">
        <f>_xlfn.XLOOKUP($A172, Rifles!$C$2:$C$416,Rifles!$D$2:$D$416,"N/A",0)</f>
        <v>GET LOADED INC</v>
      </c>
      <c r="C172" s="3" t="str">
        <f>_xlfn.XLOOKUP($A172, Rifles!$C$2:$C$416,Rifles!F$2:F$416,"N/A",0)</f>
        <v>AMERICAN CANYON</v>
      </c>
      <c r="D172" s="3" t="str">
        <f>_xlfn.XLOOKUP($A172, Rifles!$C$2:$C$416,Rifles!G$2:G$416,"N/A",0)</f>
        <v>CA</v>
      </c>
      <c r="E172">
        <f>_xlfn.XLOOKUP($A172,Pistols!$C:$C,Pistols!H:H,0,0)</f>
        <v>0</v>
      </c>
      <c r="F172">
        <f>_xlfn.XLOOKUP($A172,Pistols!$C:$C,Pistols!I:I,0,0)</f>
        <v>0</v>
      </c>
      <c r="G172">
        <f>_xlfn.XLOOKUP($A172,Pistols!$C:$C,Pistols!J:J,0,0)</f>
        <v>0</v>
      </c>
      <c r="H172">
        <f>_xlfn.XLOOKUP($A172,Pistols!$C:$C,Pistols!K:K,0,0)</f>
        <v>0</v>
      </c>
      <c r="I172">
        <f>_xlfn.XLOOKUP($A172,Pistols!$C:$C,Pistols!L:L,0,0)</f>
        <v>0</v>
      </c>
      <c r="J172">
        <f>_xlfn.XLOOKUP($A172,Pistols!$C:$C,Pistols!M:M,0,0)</f>
        <v>0</v>
      </c>
      <c r="K172">
        <f>_xlfn.XLOOKUP($A172,Pistols!$C:$C,Pistols!N:N,0,0)</f>
        <v>0</v>
      </c>
      <c r="L172">
        <f>_xlfn.XLOOKUP($A172,Revolvers!$C:$C,Revolvers!O:O,0,0)</f>
        <v>0</v>
      </c>
      <c r="M172">
        <f>_xlfn.XLOOKUP($A172,Revolvers!$C:$C,Revolvers!P:P,0,0)</f>
        <v>0</v>
      </c>
      <c r="N172">
        <f>_xlfn.XLOOKUP($A172,Revolvers!$C:$C,Revolvers!Q:Q,0,0)</f>
        <v>0</v>
      </c>
      <c r="O172">
        <f>_xlfn.XLOOKUP($A172,Revolvers!$C:$C,Revolvers!R:R,0,0)</f>
        <v>0</v>
      </c>
      <c r="P172">
        <f>_xlfn.XLOOKUP($A172,Revolvers!$C:$C,Revolvers!S:S,0,0)</f>
        <v>0</v>
      </c>
      <c r="Q172">
        <f>_xlfn.XLOOKUP($A172,Revolvers!$C:$C,Revolvers!T:T,0,0)</f>
        <v>0</v>
      </c>
      <c r="R172">
        <f>_xlfn.XLOOKUP($A172,Rifles!C:C,Rifles!H:H,0,0)</f>
        <v>3</v>
      </c>
      <c r="S172">
        <f>_xlfn.XLOOKUP($A172,Shotguns!C:C,Shotguns!H:H,0,0)</f>
        <v>0</v>
      </c>
      <c r="T172">
        <f t="shared" si="2"/>
        <v>3</v>
      </c>
    </row>
    <row r="173" spans="1:20">
      <c r="A173">
        <f>Rifles!C173</f>
        <v>96804298</v>
      </c>
      <c r="B173" t="str">
        <f>_xlfn.XLOOKUP($A173, Rifles!$C$2:$C$416,Rifles!$D$2:$D$416,"N/A",0)</f>
        <v>GOLD COUNTRY SPORTS INC</v>
      </c>
      <c r="C173" s="3" t="str">
        <f>_xlfn.XLOOKUP($A173, Rifles!$C$2:$C$416,Rifles!F$2:F$416,"N/A",0)</f>
        <v>LIVERMORE</v>
      </c>
      <c r="D173" s="3" t="str">
        <f>_xlfn.XLOOKUP($A173, Rifles!$C$2:$C$416,Rifles!G$2:G$416,"N/A",0)</f>
        <v>CA</v>
      </c>
      <c r="E173">
        <f>_xlfn.XLOOKUP($A173,Pistols!$C:$C,Pistols!H:H,0,0)</f>
        <v>0</v>
      </c>
      <c r="F173">
        <f>_xlfn.XLOOKUP($A173,Pistols!$C:$C,Pistols!I:I,0,0)</f>
        <v>0</v>
      </c>
      <c r="G173">
        <f>_xlfn.XLOOKUP($A173,Pistols!$C:$C,Pistols!J:J,0,0)</f>
        <v>0</v>
      </c>
      <c r="H173">
        <f>_xlfn.XLOOKUP($A173,Pistols!$C:$C,Pistols!K:K,0,0)</f>
        <v>0</v>
      </c>
      <c r="I173">
        <f>_xlfn.XLOOKUP($A173,Pistols!$C:$C,Pistols!L:L,0,0)</f>
        <v>0</v>
      </c>
      <c r="J173">
        <f>_xlfn.XLOOKUP($A173,Pistols!$C:$C,Pistols!M:M,0,0)</f>
        <v>0</v>
      </c>
      <c r="K173">
        <f>_xlfn.XLOOKUP($A173,Pistols!$C:$C,Pistols!N:N,0,0)</f>
        <v>0</v>
      </c>
      <c r="L173">
        <f>_xlfn.XLOOKUP($A173,Revolvers!$C:$C,Revolvers!O:O,0,0)</f>
        <v>0</v>
      </c>
      <c r="M173">
        <f>_xlfn.XLOOKUP($A173,Revolvers!$C:$C,Revolvers!P:P,0,0)</f>
        <v>0</v>
      </c>
      <c r="N173">
        <f>_xlfn.XLOOKUP($A173,Revolvers!$C:$C,Revolvers!Q:Q,0,0)</f>
        <v>0</v>
      </c>
      <c r="O173">
        <f>_xlfn.XLOOKUP($A173,Revolvers!$C:$C,Revolvers!R:R,0,0)</f>
        <v>0</v>
      </c>
      <c r="P173">
        <f>_xlfn.XLOOKUP($A173,Revolvers!$C:$C,Revolvers!S:S,0,0)</f>
        <v>0</v>
      </c>
      <c r="Q173">
        <f>_xlfn.XLOOKUP($A173,Revolvers!$C:$C,Revolvers!T:T,0,0)</f>
        <v>0</v>
      </c>
      <c r="R173">
        <f>_xlfn.XLOOKUP($A173,Rifles!C:C,Rifles!H:H,0,0)</f>
        <v>4</v>
      </c>
      <c r="S173">
        <f>_xlfn.XLOOKUP($A173,Shotguns!C:C,Shotguns!H:H,0,0)</f>
        <v>0</v>
      </c>
      <c r="T173">
        <f t="shared" si="2"/>
        <v>4</v>
      </c>
    </row>
    <row r="174" spans="1:20">
      <c r="A174">
        <f>Rifles!C174</f>
        <v>96803398</v>
      </c>
      <c r="B174" t="str">
        <f>_xlfn.XLOOKUP($A174, Rifles!$C$2:$C$416,Rifles!$D$2:$D$416,"N/A",0)</f>
        <v>GRECO, RICK</v>
      </c>
      <c r="C174" s="3" t="str">
        <f>_xlfn.XLOOKUP($A174, Rifles!$C$2:$C$416,Rifles!F$2:F$416,"N/A",0)</f>
        <v>ANAHEIM</v>
      </c>
      <c r="D174" s="3" t="str">
        <f>_xlfn.XLOOKUP($A174, Rifles!$C$2:$C$416,Rifles!G$2:G$416,"N/A",0)</f>
        <v>CA</v>
      </c>
      <c r="E174">
        <f>_xlfn.XLOOKUP($A174,Pistols!$C:$C,Pistols!H:H,0,0)</f>
        <v>0</v>
      </c>
      <c r="F174">
        <f>_xlfn.XLOOKUP($A174,Pistols!$C:$C,Pistols!I:I,0,0)</f>
        <v>0</v>
      </c>
      <c r="G174">
        <f>_xlfn.XLOOKUP($A174,Pistols!$C:$C,Pistols!J:J,0,0)</f>
        <v>0</v>
      </c>
      <c r="H174">
        <f>_xlfn.XLOOKUP($A174,Pistols!$C:$C,Pistols!K:K,0,0)</f>
        <v>0</v>
      </c>
      <c r="I174">
        <f>_xlfn.XLOOKUP($A174,Pistols!$C:$C,Pistols!L:L,0,0)</f>
        <v>0</v>
      </c>
      <c r="J174">
        <f>_xlfn.XLOOKUP($A174,Pistols!$C:$C,Pistols!M:M,0,0)</f>
        <v>0</v>
      </c>
      <c r="K174">
        <f>_xlfn.XLOOKUP($A174,Pistols!$C:$C,Pistols!N:N,0,0)</f>
        <v>0</v>
      </c>
      <c r="L174">
        <f>_xlfn.XLOOKUP($A174,Revolvers!$C:$C,Revolvers!O:O,0,0)</f>
        <v>0</v>
      </c>
      <c r="M174">
        <f>_xlfn.XLOOKUP($A174,Revolvers!$C:$C,Revolvers!P:P,0,0)</f>
        <v>0</v>
      </c>
      <c r="N174">
        <f>_xlfn.XLOOKUP($A174,Revolvers!$C:$C,Revolvers!Q:Q,0,0)</f>
        <v>0</v>
      </c>
      <c r="O174">
        <f>_xlfn.XLOOKUP($A174,Revolvers!$C:$C,Revolvers!R:R,0,0)</f>
        <v>0</v>
      </c>
      <c r="P174">
        <f>_xlfn.XLOOKUP($A174,Revolvers!$C:$C,Revolvers!S:S,0,0)</f>
        <v>0</v>
      </c>
      <c r="Q174">
        <f>_xlfn.XLOOKUP($A174,Revolvers!$C:$C,Revolvers!T:T,0,0)</f>
        <v>0</v>
      </c>
      <c r="R174">
        <f>_xlfn.XLOOKUP($A174,Rifles!C:C,Rifles!H:H,0,0)</f>
        <v>2</v>
      </c>
      <c r="S174">
        <f>_xlfn.XLOOKUP($A174,Shotguns!C:C,Shotguns!H:H,0,0)</f>
        <v>0</v>
      </c>
      <c r="T174">
        <f t="shared" si="2"/>
        <v>2</v>
      </c>
    </row>
    <row r="175" spans="1:20">
      <c r="A175">
        <f>Rifles!C175</f>
        <v>93305615</v>
      </c>
      <c r="B175" t="str">
        <f>_xlfn.XLOOKUP($A175, Rifles!$C$2:$C$416,Rifles!$D$2:$D$416,"N/A",0)</f>
        <v>GUNFIGHTER TACTICAL, LLC</v>
      </c>
      <c r="C175" s="3" t="str">
        <f>_xlfn.XLOOKUP($A175, Rifles!$C$2:$C$416,Rifles!F$2:F$416,"N/A",0)</f>
        <v>REDLANDS</v>
      </c>
      <c r="D175" s="3" t="str">
        <f>_xlfn.XLOOKUP($A175, Rifles!$C$2:$C$416,Rifles!G$2:G$416,"N/A",0)</f>
        <v>CA</v>
      </c>
      <c r="E175">
        <f>_xlfn.XLOOKUP($A175,Pistols!$C:$C,Pistols!H:H,0,0)</f>
        <v>183</v>
      </c>
      <c r="F175">
        <f>_xlfn.XLOOKUP($A175,Pistols!$C:$C,Pistols!I:I,0,0)</f>
        <v>0</v>
      </c>
      <c r="G175">
        <f>_xlfn.XLOOKUP($A175,Pistols!$C:$C,Pistols!J:J,0,0)</f>
        <v>0</v>
      </c>
      <c r="H175">
        <f>_xlfn.XLOOKUP($A175,Pistols!$C:$C,Pistols!K:K,0,0)</f>
        <v>8</v>
      </c>
      <c r="I175">
        <f>_xlfn.XLOOKUP($A175,Pistols!$C:$C,Pistols!L:L,0,0)</f>
        <v>21</v>
      </c>
      <c r="J175">
        <f>_xlfn.XLOOKUP($A175,Pistols!$C:$C,Pistols!M:M,0,0)</f>
        <v>0</v>
      </c>
      <c r="K175">
        <f>_xlfn.XLOOKUP($A175,Pistols!$C:$C,Pistols!N:N,0,0)</f>
        <v>212</v>
      </c>
      <c r="L175">
        <f>_xlfn.XLOOKUP($A175,Revolvers!$C:$C,Revolvers!O:O,0,0)</f>
        <v>0</v>
      </c>
      <c r="M175">
        <f>_xlfn.XLOOKUP($A175,Revolvers!$C:$C,Revolvers!P:P,0,0)</f>
        <v>0</v>
      </c>
      <c r="N175">
        <f>_xlfn.XLOOKUP($A175,Revolvers!$C:$C,Revolvers!Q:Q,0,0)</f>
        <v>0</v>
      </c>
      <c r="O175">
        <f>_xlfn.XLOOKUP($A175,Revolvers!$C:$C,Revolvers!R:R,0,0)</f>
        <v>0</v>
      </c>
      <c r="P175">
        <f>_xlfn.XLOOKUP($A175,Revolvers!$C:$C,Revolvers!S:S,0,0)</f>
        <v>0</v>
      </c>
      <c r="Q175">
        <f>_xlfn.XLOOKUP($A175,Revolvers!$C:$C,Revolvers!T:T,0,0)</f>
        <v>0</v>
      </c>
      <c r="R175">
        <f>_xlfn.XLOOKUP($A175,Rifles!C:C,Rifles!H:H,0,0)</f>
        <v>2</v>
      </c>
      <c r="S175">
        <f>_xlfn.XLOOKUP($A175,Shotguns!C:C,Shotguns!H:H,0,0)</f>
        <v>0</v>
      </c>
      <c r="T175">
        <f t="shared" si="2"/>
        <v>214</v>
      </c>
    </row>
    <row r="176" spans="1:20">
      <c r="A176">
        <f>Rifles!C176</f>
        <v>93304728</v>
      </c>
      <c r="B176" t="str">
        <f>_xlfn.XLOOKUP($A176, Rifles!$C$2:$C$416,Rifles!$D$2:$D$416,"N/A",0)</f>
        <v>GUNS, AMMO AND ACCESSORIES, INC</v>
      </c>
      <c r="C176" s="3" t="str">
        <f>_xlfn.XLOOKUP($A176, Rifles!$C$2:$C$416,Rifles!F$2:F$416,"N/A",0)</f>
        <v>NORTH HIGHLANDS</v>
      </c>
      <c r="D176" s="3" t="str">
        <f>_xlfn.XLOOKUP($A176, Rifles!$C$2:$C$416,Rifles!G$2:G$416,"N/A",0)</f>
        <v>CA</v>
      </c>
      <c r="E176">
        <f>_xlfn.XLOOKUP($A176,Pistols!$C:$C,Pistols!H:H,0,0)</f>
        <v>0</v>
      </c>
      <c r="F176">
        <f>_xlfn.XLOOKUP($A176,Pistols!$C:$C,Pistols!I:I,0,0)</f>
        <v>0</v>
      </c>
      <c r="G176">
        <f>_xlfn.XLOOKUP($A176,Pistols!$C:$C,Pistols!J:J,0,0)</f>
        <v>0</v>
      </c>
      <c r="H176">
        <f>_xlfn.XLOOKUP($A176,Pistols!$C:$C,Pistols!K:K,0,0)</f>
        <v>0</v>
      </c>
      <c r="I176">
        <f>_xlfn.XLOOKUP($A176,Pistols!$C:$C,Pistols!L:L,0,0)</f>
        <v>0</v>
      </c>
      <c r="J176">
        <f>_xlfn.XLOOKUP($A176,Pistols!$C:$C,Pistols!M:M,0,0)</f>
        <v>0</v>
      </c>
      <c r="K176">
        <f>_xlfn.XLOOKUP($A176,Pistols!$C:$C,Pistols!N:N,0,0)</f>
        <v>0</v>
      </c>
      <c r="L176">
        <f>_xlfn.XLOOKUP($A176,Revolvers!$C:$C,Revolvers!O:O,0,0)</f>
        <v>0</v>
      </c>
      <c r="M176">
        <f>_xlfn.XLOOKUP($A176,Revolvers!$C:$C,Revolvers!P:P,0,0)</f>
        <v>0</v>
      </c>
      <c r="N176">
        <f>_xlfn.XLOOKUP($A176,Revolvers!$C:$C,Revolvers!Q:Q,0,0)</f>
        <v>0</v>
      </c>
      <c r="O176">
        <f>_xlfn.XLOOKUP($A176,Revolvers!$C:$C,Revolvers!R:R,0,0)</f>
        <v>0</v>
      </c>
      <c r="P176">
        <f>_xlfn.XLOOKUP($A176,Revolvers!$C:$C,Revolvers!S:S,0,0)</f>
        <v>0</v>
      </c>
      <c r="Q176">
        <f>_xlfn.XLOOKUP($A176,Revolvers!$C:$C,Revolvers!T:T,0,0)</f>
        <v>0</v>
      </c>
      <c r="R176">
        <f>_xlfn.XLOOKUP($A176,Rifles!C:C,Rifles!H:H,0,0)</f>
        <v>10</v>
      </c>
      <c r="S176">
        <f>_xlfn.XLOOKUP($A176,Shotguns!C:C,Shotguns!H:H,0,0)</f>
        <v>0</v>
      </c>
      <c r="T176">
        <f t="shared" si="2"/>
        <v>10</v>
      </c>
    </row>
    <row r="177" spans="1:20">
      <c r="A177">
        <f>Rifles!C177</f>
        <v>97703876</v>
      </c>
      <c r="B177" t="str">
        <f>_xlfn.XLOOKUP($A177, Rifles!$C$2:$C$416,Rifles!$D$2:$D$416,"N/A",0)</f>
        <v>JH VERNA INC</v>
      </c>
      <c r="C177" s="3" t="str">
        <f>_xlfn.XLOOKUP($A177, Rifles!$C$2:$C$416,Rifles!F$2:F$416,"N/A",0)</f>
        <v>TEHACHAPI</v>
      </c>
      <c r="D177" s="3" t="str">
        <f>_xlfn.XLOOKUP($A177, Rifles!$C$2:$C$416,Rifles!G$2:G$416,"N/A",0)</f>
        <v>CA</v>
      </c>
      <c r="E177">
        <f>_xlfn.XLOOKUP($A177,Pistols!$C:$C,Pistols!H:H,0,0)</f>
        <v>0</v>
      </c>
      <c r="F177">
        <f>_xlfn.XLOOKUP($A177,Pistols!$C:$C,Pistols!I:I,0,0)</f>
        <v>0</v>
      </c>
      <c r="G177">
        <f>_xlfn.XLOOKUP($A177,Pistols!$C:$C,Pistols!J:J,0,0)</f>
        <v>0</v>
      </c>
      <c r="H177">
        <f>_xlfn.XLOOKUP($A177,Pistols!$C:$C,Pistols!K:K,0,0)</f>
        <v>0</v>
      </c>
      <c r="I177">
        <f>_xlfn.XLOOKUP($A177,Pistols!$C:$C,Pistols!L:L,0,0)</f>
        <v>0</v>
      </c>
      <c r="J177">
        <f>_xlfn.XLOOKUP($A177,Pistols!$C:$C,Pistols!M:M,0,0)</f>
        <v>0</v>
      </c>
      <c r="K177">
        <f>_xlfn.XLOOKUP($A177,Pistols!$C:$C,Pistols!N:N,0,0)</f>
        <v>0</v>
      </c>
      <c r="L177">
        <f>_xlfn.XLOOKUP($A177,Revolvers!$C:$C,Revolvers!O:O,0,0)</f>
        <v>0</v>
      </c>
      <c r="M177">
        <f>_xlfn.XLOOKUP($A177,Revolvers!$C:$C,Revolvers!P:P,0,0)</f>
        <v>0</v>
      </c>
      <c r="N177">
        <f>_xlfn.XLOOKUP($A177,Revolvers!$C:$C,Revolvers!Q:Q,0,0)</f>
        <v>0</v>
      </c>
      <c r="O177">
        <f>_xlfn.XLOOKUP($A177,Revolvers!$C:$C,Revolvers!R:R,0,0)</f>
        <v>0</v>
      </c>
      <c r="P177">
        <f>_xlfn.XLOOKUP($A177,Revolvers!$C:$C,Revolvers!S:S,0,0)</f>
        <v>0</v>
      </c>
      <c r="Q177">
        <f>_xlfn.XLOOKUP($A177,Revolvers!$C:$C,Revolvers!T:T,0,0)</f>
        <v>0</v>
      </c>
      <c r="R177">
        <f>_xlfn.XLOOKUP($A177,Rifles!C:C,Rifles!H:H,0,0)</f>
        <v>1</v>
      </c>
      <c r="S177">
        <f>_xlfn.XLOOKUP($A177,Shotguns!C:C,Shotguns!H:H,0,0)</f>
        <v>0</v>
      </c>
      <c r="T177">
        <f t="shared" si="2"/>
        <v>1</v>
      </c>
    </row>
    <row r="178" spans="1:20">
      <c r="A178">
        <f>Rifles!C178</f>
        <v>96805373</v>
      </c>
      <c r="B178" t="str">
        <f>_xlfn.XLOOKUP($A178, Rifles!$C$2:$C$416,Rifles!$D$2:$D$416,"N/A",0)</f>
        <v>KETCHUM, JAMES ALFRED</v>
      </c>
      <c r="C178" s="3" t="str">
        <f>_xlfn.XLOOKUP($A178, Rifles!$C$2:$C$416,Rifles!F$2:F$416,"N/A",0)</f>
        <v>RIVERSIDE</v>
      </c>
      <c r="D178" s="3" t="str">
        <f>_xlfn.XLOOKUP($A178, Rifles!$C$2:$C$416,Rifles!G$2:G$416,"N/A",0)</f>
        <v>CA</v>
      </c>
      <c r="E178">
        <f>_xlfn.XLOOKUP($A178,Pistols!$C:$C,Pistols!H:H,0,0)</f>
        <v>0</v>
      </c>
      <c r="F178">
        <f>_xlfn.XLOOKUP($A178,Pistols!$C:$C,Pistols!I:I,0,0)</f>
        <v>0</v>
      </c>
      <c r="G178">
        <f>_xlfn.XLOOKUP($A178,Pistols!$C:$C,Pistols!J:J,0,0)</f>
        <v>0</v>
      </c>
      <c r="H178">
        <f>_xlfn.XLOOKUP($A178,Pistols!$C:$C,Pistols!K:K,0,0)</f>
        <v>0</v>
      </c>
      <c r="I178">
        <f>_xlfn.XLOOKUP($A178,Pistols!$C:$C,Pistols!L:L,0,0)</f>
        <v>0</v>
      </c>
      <c r="J178">
        <f>_xlfn.XLOOKUP($A178,Pistols!$C:$C,Pistols!M:M,0,0)</f>
        <v>0</v>
      </c>
      <c r="K178">
        <f>_xlfn.XLOOKUP($A178,Pistols!$C:$C,Pistols!N:N,0,0)</f>
        <v>0</v>
      </c>
      <c r="L178">
        <f>_xlfn.XLOOKUP($A178,Revolvers!$C:$C,Revolvers!O:O,0,0)</f>
        <v>0</v>
      </c>
      <c r="M178">
        <f>_xlfn.XLOOKUP($A178,Revolvers!$C:$C,Revolvers!P:P,0,0)</f>
        <v>0</v>
      </c>
      <c r="N178">
        <f>_xlfn.XLOOKUP($A178,Revolvers!$C:$C,Revolvers!Q:Q,0,0)</f>
        <v>0</v>
      </c>
      <c r="O178">
        <f>_xlfn.XLOOKUP($A178,Revolvers!$C:$C,Revolvers!R:R,0,0)</f>
        <v>0</v>
      </c>
      <c r="P178">
        <f>_xlfn.XLOOKUP($A178,Revolvers!$C:$C,Revolvers!S:S,0,0)</f>
        <v>0</v>
      </c>
      <c r="Q178">
        <f>_xlfn.XLOOKUP($A178,Revolvers!$C:$C,Revolvers!T:T,0,0)</f>
        <v>0</v>
      </c>
      <c r="R178">
        <f>_xlfn.XLOOKUP($A178,Rifles!C:C,Rifles!H:H,0,0)</f>
        <v>7</v>
      </c>
      <c r="S178">
        <f>_xlfn.XLOOKUP($A178,Shotguns!C:C,Shotguns!H:H,0,0)</f>
        <v>0</v>
      </c>
      <c r="T178">
        <f t="shared" si="2"/>
        <v>7</v>
      </c>
    </row>
    <row r="179" spans="1:20">
      <c r="A179">
        <f>Rifles!C179</f>
        <v>97702642</v>
      </c>
      <c r="B179" t="str">
        <f>_xlfn.XLOOKUP($A179, Rifles!$C$2:$C$416,Rifles!$D$2:$D$416,"N/A",0)</f>
        <v>KUEHL, FRANCIS TERRY</v>
      </c>
      <c r="C179" s="3" t="str">
        <f>_xlfn.XLOOKUP($A179, Rifles!$C$2:$C$416,Rifles!F$2:F$416,"N/A",0)</f>
        <v>WHITTIER</v>
      </c>
      <c r="D179" s="3" t="str">
        <f>_xlfn.XLOOKUP($A179, Rifles!$C$2:$C$416,Rifles!G$2:G$416,"N/A",0)</f>
        <v>CA</v>
      </c>
      <c r="E179">
        <f>_xlfn.XLOOKUP($A179,Pistols!$C:$C,Pistols!H:H,0,0)</f>
        <v>0</v>
      </c>
      <c r="F179">
        <f>_xlfn.XLOOKUP($A179,Pistols!$C:$C,Pistols!I:I,0,0)</f>
        <v>0</v>
      </c>
      <c r="G179">
        <f>_xlfn.XLOOKUP($A179,Pistols!$C:$C,Pistols!J:J,0,0)</f>
        <v>0</v>
      </c>
      <c r="H179">
        <f>_xlfn.XLOOKUP($A179,Pistols!$C:$C,Pistols!K:K,0,0)</f>
        <v>0</v>
      </c>
      <c r="I179">
        <f>_xlfn.XLOOKUP($A179,Pistols!$C:$C,Pistols!L:L,0,0)</f>
        <v>0</v>
      </c>
      <c r="J179">
        <f>_xlfn.XLOOKUP($A179,Pistols!$C:$C,Pistols!M:M,0,0)</f>
        <v>0</v>
      </c>
      <c r="K179">
        <f>_xlfn.XLOOKUP($A179,Pistols!$C:$C,Pistols!N:N,0,0)</f>
        <v>0</v>
      </c>
      <c r="L179">
        <f>_xlfn.XLOOKUP($A179,Revolvers!$C:$C,Revolvers!O:O,0,0)</f>
        <v>0</v>
      </c>
      <c r="M179">
        <f>_xlfn.XLOOKUP($A179,Revolvers!$C:$C,Revolvers!P:P,0,0)</f>
        <v>0</v>
      </c>
      <c r="N179">
        <f>_xlfn.XLOOKUP($A179,Revolvers!$C:$C,Revolvers!Q:Q,0,0)</f>
        <v>0</v>
      </c>
      <c r="O179">
        <f>_xlfn.XLOOKUP($A179,Revolvers!$C:$C,Revolvers!R:R,0,0)</f>
        <v>0</v>
      </c>
      <c r="P179">
        <f>_xlfn.XLOOKUP($A179,Revolvers!$C:$C,Revolvers!S:S,0,0)</f>
        <v>0</v>
      </c>
      <c r="Q179">
        <f>_xlfn.XLOOKUP($A179,Revolvers!$C:$C,Revolvers!T:T,0,0)</f>
        <v>0</v>
      </c>
      <c r="R179">
        <f>_xlfn.XLOOKUP($A179,Rifles!C:C,Rifles!H:H,0,0)</f>
        <v>6</v>
      </c>
      <c r="S179">
        <f>_xlfn.XLOOKUP($A179,Shotguns!C:C,Shotguns!H:H,0,0)</f>
        <v>0</v>
      </c>
      <c r="T179">
        <f t="shared" si="2"/>
        <v>6</v>
      </c>
    </row>
    <row r="180" spans="1:20">
      <c r="A180">
        <f>Rifles!C180</f>
        <v>97704058</v>
      </c>
      <c r="B180" t="str">
        <f>_xlfn.XLOOKUP($A180, Rifles!$C$2:$C$416,Rifles!$D$2:$D$416,"N/A",0)</f>
        <v>LORTZ, LACEY</v>
      </c>
      <c r="C180" s="3" t="str">
        <f>_xlfn.XLOOKUP($A180, Rifles!$C$2:$C$416,Rifles!F$2:F$416,"N/A",0)</f>
        <v>ONTARIO</v>
      </c>
      <c r="D180" s="3" t="str">
        <f>_xlfn.XLOOKUP($A180, Rifles!$C$2:$C$416,Rifles!G$2:G$416,"N/A",0)</f>
        <v>CA</v>
      </c>
      <c r="E180">
        <f>_xlfn.XLOOKUP($A180,Pistols!$C:$C,Pistols!H:H,0,0)</f>
        <v>0</v>
      </c>
      <c r="F180">
        <f>_xlfn.XLOOKUP($A180,Pistols!$C:$C,Pistols!I:I,0,0)</f>
        <v>0</v>
      </c>
      <c r="G180">
        <f>_xlfn.XLOOKUP($A180,Pistols!$C:$C,Pistols!J:J,0,0)</f>
        <v>0</v>
      </c>
      <c r="H180">
        <f>_xlfn.XLOOKUP($A180,Pistols!$C:$C,Pistols!K:K,0,0)</f>
        <v>0</v>
      </c>
      <c r="I180">
        <f>_xlfn.XLOOKUP($A180,Pistols!$C:$C,Pistols!L:L,0,0)</f>
        <v>0</v>
      </c>
      <c r="J180">
        <f>_xlfn.XLOOKUP($A180,Pistols!$C:$C,Pistols!M:M,0,0)</f>
        <v>0</v>
      </c>
      <c r="K180">
        <f>_xlfn.XLOOKUP($A180,Pistols!$C:$C,Pistols!N:N,0,0)</f>
        <v>0</v>
      </c>
      <c r="L180">
        <f>_xlfn.XLOOKUP($A180,Revolvers!$C:$C,Revolvers!O:O,0,0)</f>
        <v>0</v>
      </c>
      <c r="M180">
        <f>_xlfn.XLOOKUP($A180,Revolvers!$C:$C,Revolvers!P:P,0,0)</f>
        <v>0</v>
      </c>
      <c r="N180">
        <f>_xlfn.XLOOKUP($A180,Revolvers!$C:$C,Revolvers!Q:Q,0,0)</f>
        <v>0</v>
      </c>
      <c r="O180">
        <f>_xlfn.XLOOKUP($A180,Revolvers!$C:$C,Revolvers!R:R,0,0)</f>
        <v>0</v>
      </c>
      <c r="P180">
        <f>_xlfn.XLOOKUP($A180,Revolvers!$C:$C,Revolvers!S:S,0,0)</f>
        <v>0</v>
      </c>
      <c r="Q180">
        <f>_xlfn.XLOOKUP($A180,Revolvers!$C:$C,Revolvers!T:T,0,0)</f>
        <v>0</v>
      </c>
      <c r="R180">
        <f>_xlfn.XLOOKUP($A180,Rifles!C:C,Rifles!H:H,0,0)</f>
        <v>73</v>
      </c>
      <c r="S180">
        <f>_xlfn.XLOOKUP($A180,Shotguns!C:C,Shotguns!H:H,0,0)</f>
        <v>0</v>
      </c>
      <c r="T180">
        <f t="shared" si="2"/>
        <v>73</v>
      </c>
    </row>
    <row r="181" spans="1:20">
      <c r="A181">
        <f>Rifles!C181</f>
        <v>97704402</v>
      </c>
      <c r="B181" t="str">
        <f>_xlfn.XLOOKUP($A181, Rifles!$C$2:$C$416,Rifles!$D$2:$D$416,"N/A",0)</f>
        <v>MAGAN, WILLIAM SHAEN</v>
      </c>
      <c r="C181" s="3" t="str">
        <f>_xlfn.XLOOKUP($A181, Rifles!$C$2:$C$416,Rifles!F$2:F$416,"N/A",0)</f>
        <v>EL CAJON</v>
      </c>
      <c r="D181" s="3" t="str">
        <f>_xlfn.XLOOKUP($A181, Rifles!$C$2:$C$416,Rifles!G$2:G$416,"N/A",0)</f>
        <v>CA</v>
      </c>
      <c r="E181">
        <f>_xlfn.XLOOKUP($A181,Pistols!$C:$C,Pistols!H:H,0,0)</f>
        <v>0</v>
      </c>
      <c r="F181">
        <f>_xlfn.XLOOKUP($A181,Pistols!$C:$C,Pistols!I:I,0,0)</f>
        <v>0</v>
      </c>
      <c r="G181">
        <f>_xlfn.XLOOKUP($A181,Pistols!$C:$C,Pistols!J:J,0,0)</f>
        <v>0</v>
      </c>
      <c r="H181">
        <f>_xlfn.XLOOKUP($A181,Pistols!$C:$C,Pistols!K:K,0,0)</f>
        <v>0</v>
      </c>
      <c r="I181">
        <f>_xlfn.XLOOKUP($A181,Pistols!$C:$C,Pistols!L:L,0,0)</f>
        <v>0</v>
      </c>
      <c r="J181">
        <f>_xlfn.XLOOKUP($A181,Pistols!$C:$C,Pistols!M:M,0,0)</f>
        <v>0</v>
      </c>
      <c r="K181">
        <f>_xlfn.XLOOKUP($A181,Pistols!$C:$C,Pistols!N:N,0,0)</f>
        <v>0</v>
      </c>
      <c r="L181">
        <f>_xlfn.XLOOKUP($A181,Revolvers!$C:$C,Revolvers!O:O,0,0)</f>
        <v>0</v>
      </c>
      <c r="M181">
        <f>_xlfn.XLOOKUP($A181,Revolvers!$C:$C,Revolvers!P:P,0,0)</f>
        <v>0</v>
      </c>
      <c r="N181">
        <f>_xlfn.XLOOKUP($A181,Revolvers!$C:$C,Revolvers!Q:Q,0,0)</f>
        <v>0</v>
      </c>
      <c r="O181">
        <f>_xlfn.XLOOKUP($A181,Revolvers!$C:$C,Revolvers!R:R,0,0)</f>
        <v>0</v>
      </c>
      <c r="P181">
        <f>_xlfn.XLOOKUP($A181,Revolvers!$C:$C,Revolvers!S:S,0,0)</f>
        <v>0</v>
      </c>
      <c r="Q181">
        <f>_xlfn.XLOOKUP($A181,Revolvers!$C:$C,Revolvers!T:T,0,0)</f>
        <v>0</v>
      </c>
      <c r="R181">
        <f>_xlfn.XLOOKUP($A181,Rifles!C:C,Rifles!H:H,0,0)</f>
        <v>1</v>
      </c>
      <c r="S181">
        <f>_xlfn.XLOOKUP($A181,Shotguns!C:C,Shotguns!H:H,0,0)</f>
        <v>0</v>
      </c>
      <c r="T181">
        <f t="shared" si="2"/>
        <v>1</v>
      </c>
    </row>
    <row r="182" spans="1:20">
      <c r="A182">
        <f>Rifles!C182</f>
        <v>96804535</v>
      </c>
      <c r="B182" t="str">
        <f>_xlfn.XLOOKUP($A182, Rifles!$C$2:$C$416,Rifles!$D$2:$D$416,"N/A",0)</f>
        <v>MARTIN, PABLO DANIEL</v>
      </c>
      <c r="C182" s="3" t="str">
        <f>_xlfn.XLOOKUP($A182, Rifles!$C$2:$C$416,Rifles!F$2:F$416,"N/A",0)</f>
        <v>OCEANSIDE</v>
      </c>
      <c r="D182" s="3" t="str">
        <f>_xlfn.XLOOKUP($A182, Rifles!$C$2:$C$416,Rifles!G$2:G$416,"N/A",0)</f>
        <v>CA</v>
      </c>
      <c r="E182">
        <f>_xlfn.XLOOKUP($A182,Pistols!$C:$C,Pistols!H:H,0,0)</f>
        <v>0</v>
      </c>
      <c r="F182">
        <f>_xlfn.XLOOKUP($A182,Pistols!$C:$C,Pistols!I:I,0,0)</f>
        <v>0</v>
      </c>
      <c r="G182">
        <f>_xlfn.XLOOKUP($A182,Pistols!$C:$C,Pistols!J:J,0,0)</f>
        <v>0</v>
      </c>
      <c r="H182">
        <f>_xlfn.XLOOKUP($A182,Pistols!$C:$C,Pistols!K:K,0,0)</f>
        <v>0</v>
      </c>
      <c r="I182">
        <f>_xlfn.XLOOKUP($A182,Pistols!$C:$C,Pistols!L:L,0,0)</f>
        <v>0</v>
      </c>
      <c r="J182">
        <f>_xlfn.XLOOKUP($A182,Pistols!$C:$C,Pistols!M:M,0,0)</f>
        <v>0</v>
      </c>
      <c r="K182">
        <f>_xlfn.XLOOKUP($A182,Pistols!$C:$C,Pistols!N:N,0,0)</f>
        <v>0</v>
      </c>
      <c r="L182">
        <f>_xlfn.XLOOKUP($A182,Revolvers!$C:$C,Revolvers!O:O,0,0)</f>
        <v>0</v>
      </c>
      <c r="M182">
        <f>_xlfn.XLOOKUP($A182,Revolvers!$C:$C,Revolvers!P:P,0,0)</f>
        <v>0</v>
      </c>
      <c r="N182">
        <f>_xlfn.XLOOKUP($A182,Revolvers!$C:$C,Revolvers!Q:Q,0,0)</f>
        <v>0</v>
      </c>
      <c r="O182">
        <f>_xlfn.XLOOKUP($A182,Revolvers!$C:$C,Revolvers!R:R,0,0)</f>
        <v>0</v>
      </c>
      <c r="P182">
        <f>_xlfn.XLOOKUP($A182,Revolvers!$C:$C,Revolvers!S:S,0,0)</f>
        <v>0</v>
      </c>
      <c r="Q182">
        <f>_xlfn.XLOOKUP($A182,Revolvers!$C:$C,Revolvers!T:T,0,0)</f>
        <v>0</v>
      </c>
      <c r="R182">
        <f>_xlfn.XLOOKUP($A182,Rifles!C:C,Rifles!H:H,0,0)</f>
        <v>3</v>
      </c>
      <c r="S182">
        <f>_xlfn.XLOOKUP($A182,Shotguns!C:C,Shotguns!H:H,0,0)</f>
        <v>0</v>
      </c>
      <c r="T182">
        <f t="shared" si="2"/>
        <v>3</v>
      </c>
    </row>
    <row r="183" spans="1:20">
      <c r="A183">
        <f>Rifles!C183</f>
        <v>58407295</v>
      </c>
      <c r="B183" t="str">
        <f>_xlfn.XLOOKUP($A183, Rifles!$C$2:$C$416,Rifles!$D$2:$D$416,"N/A",0)</f>
        <v>DICKS HOBBY SHOP LLC</v>
      </c>
      <c r="C183" s="3" t="str">
        <f>_xlfn.XLOOKUP($A183, Rifles!$C$2:$C$416,Rifles!F$2:F$416,"N/A",0)</f>
        <v>GRAND TERRACE</v>
      </c>
      <c r="D183" s="3" t="str">
        <f>_xlfn.XLOOKUP($A183, Rifles!$C$2:$C$416,Rifles!G$2:G$416,"N/A",0)</f>
        <v>CA</v>
      </c>
      <c r="E183">
        <f>_xlfn.XLOOKUP($A183,Pistols!$C:$C,Pistols!H:H,0,0)</f>
        <v>0</v>
      </c>
      <c r="F183">
        <f>_xlfn.XLOOKUP($A183,Pistols!$C:$C,Pistols!I:I,0,0)</f>
        <v>0</v>
      </c>
      <c r="G183">
        <f>_xlfn.XLOOKUP($A183,Pistols!$C:$C,Pistols!J:J,0,0)</f>
        <v>0</v>
      </c>
      <c r="H183">
        <f>_xlfn.XLOOKUP($A183,Pistols!$C:$C,Pistols!K:K,0,0)</f>
        <v>0</v>
      </c>
      <c r="I183">
        <f>_xlfn.XLOOKUP($A183,Pistols!$C:$C,Pistols!L:L,0,0)</f>
        <v>0</v>
      </c>
      <c r="J183">
        <f>_xlfn.XLOOKUP($A183,Pistols!$C:$C,Pistols!M:M,0,0)</f>
        <v>0</v>
      </c>
      <c r="K183">
        <f>_xlfn.XLOOKUP($A183,Pistols!$C:$C,Pistols!N:N,0,0)</f>
        <v>0</v>
      </c>
      <c r="L183">
        <f>_xlfn.XLOOKUP($A183,Revolvers!$C:$C,Revolvers!O:O,0,0)</f>
        <v>0</v>
      </c>
      <c r="M183">
        <f>_xlfn.XLOOKUP($A183,Revolvers!$C:$C,Revolvers!P:P,0,0)</f>
        <v>0</v>
      </c>
      <c r="N183">
        <f>_xlfn.XLOOKUP($A183,Revolvers!$C:$C,Revolvers!Q:Q,0,0)</f>
        <v>0</v>
      </c>
      <c r="O183">
        <f>_xlfn.XLOOKUP($A183,Revolvers!$C:$C,Revolvers!R:R,0,0)</f>
        <v>0</v>
      </c>
      <c r="P183">
        <f>_xlfn.XLOOKUP($A183,Revolvers!$C:$C,Revolvers!S:S,0,0)</f>
        <v>0</v>
      </c>
      <c r="Q183">
        <f>_xlfn.XLOOKUP($A183,Revolvers!$C:$C,Revolvers!T:T,0,0)</f>
        <v>0</v>
      </c>
      <c r="R183">
        <f>_xlfn.XLOOKUP($A183,Rifles!C:C,Rifles!H:H,0,0)</f>
        <v>2</v>
      </c>
      <c r="S183">
        <f>_xlfn.XLOOKUP($A183,Shotguns!C:C,Shotguns!H:H,0,0)</f>
        <v>0</v>
      </c>
      <c r="T183">
        <f t="shared" si="2"/>
        <v>2</v>
      </c>
    </row>
    <row r="184" spans="1:20">
      <c r="A184">
        <f>Rifles!C184</f>
        <v>58404032</v>
      </c>
      <c r="B184" t="str">
        <f>_xlfn.XLOOKUP($A184, Rifles!$C$2:$C$416,Rifles!$D$2:$D$416,"N/A",0)</f>
        <v>DORN, RICK A</v>
      </c>
      <c r="C184" s="3" t="str">
        <f>_xlfn.XLOOKUP($A184, Rifles!$C$2:$C$416,Rifles!F$2:F$416,"N/A",0)</f>
        <v>NEWCASTLE</v>
      </c>
      <c r="D184" s="3" t="str">
        <f>_xlfn.XLOOKUP($A184, Rifles!$C$2:$C$416,Rifles!G$2:G$416,"N/A",0)</f>
        <v>CA</v>
      </c>
      <c r="E184">
        <f>_xlfn.XLOOKUP($A184,Pistols!$C:$C,Pistols!H:H,0,0)</f>
        <v>0</v>
      </c>
      <c r="F184">
        <f>_xlfn.XLOOKUP($A184,Pistols!$C:$C,Pistols!I:I,0,0)</f>
        <v>0</v>
      </c>
      <c r="G184">
        <f>_xlfn.XLOOKUP($A184,Pistols!$C:$C,Pistols!J:J,0,0)</f>
        <v>0</v>
      </c>
      <c r="H184">
        <f>_xlfn.XLOOKUP($A184,Pistols!$C:$C,Pistols!K:K,0,0)</f>
        <v>0</v>
      </c>
      <c r="I184">
        <f>_xlfn.XLOOKUP($A184,Pistols!$C:$C,Pistols!L:L,0,0)</f>
        <v>0</v>
      </c>
      <c r="J184">
        <f>_xlfn.XLOOKUP($A184,Pistols!$C:$C,Pistols!M:M,0,0)</f>
        <v>0</v>
      </c>
      <c r="K184">
        <f>_xlfn.XLOOKUP($A184,Pistols!$C:$C,Pistols!N:N,0,0)</f>
        <v>0</v>
      </c>
      <c r="L184">
        <f>_xlfn.XLOOKUP($A184,Revolvers!$C:$C,Revolvers!O:O,0,0)</f>
        <v>0</v>
      </c>
      <c r="M184">
        <f>_xlfn.XLOOKUP($A184,Revolvers!$C:$C,Revolvers!P:P,0,0)</f>
        <v>0</v>
      </c>
      <c r="N184">
        <f>_xlfn.XLOOKUP($A184,Revolvers!$C:$C,Revolvers!Q:Q,0,0)</f>
        <v>0</v>
      </c>
      <c r="O184">
        <f>_xlfn.XLOOKUP($A184,Revolvers!$C:$C,Revolvers!R:R,0,0)</f>
        <v>0</v>
      </c>
      <c r="P184">
        <f>_xlfn.XLOOKUP($A184,Revolvers!$C:$C,Revolvers!S:S,0,0)</f>
        <v>0</v>
      </c>
      <c r="Q184">
        <f>_xlfn.XLOOKUP($A184,Revolvers!$C:$C,Revolvers!T:T,0,0)</f>
        <v>0</v>
      </c>
      <c r="R184">
        <f>_xlfn.XLOOKUP($A184,Rifles!C:C,Rifles!H:H,0,0)</f>
        <v>47</v>
      </c>
      <c r="S184">
        <f>_xlfn.XLOOKUP($A184,Shotguns!C:C,Shotguns!H:H,0,0)</f>
        <v>0</v>
      </c>
      <c r="T184">
        <f t="shared" si="2"/>
        <v>47</v>
      </c>
    </row>
    <row r="185" spans="1:20">
      <c r="A185">
        <f>Rifles!C185</f>
        <v>58408515</v>
      </c>
      <c r="B185" t="str">
        <f>_xlfn.XLOOKUP($A185, Rifles!$C$2:$C$416,Rifles!$D$2:$D$416,"N/A",0)</f>
        <v>DYK RIFLE AND MACHINE LLC</v>
      </c>
      <c r="C185" s="3" t="str">
        <f>_xlfn.XLOOKUP($A185, Rifles!$C$2:$C$416,Rifles!F$2:F$416,"N/A",0)</f>
        <v>REDDING</v>
      </c>
      <c r="D185" s="3" t="str">
        <f>_xlfn.XLOOKUP($A185, Rifles!$C$2:$C$416,Rifles!G$2:G$416,"N/A",0)</f>
        <v>CA</v>
      </c>
      <c r="E185">
        <f>_xlfn.XLOOKUP($A185,Pistols!$C:$C,Pistols!H:H,0,0)</f>
        <v>0</v>
      </c>
      <c r="F185">
        <f>_xlfn.XLOOKUP($A185,Pistols!$C:$C,Pistols!I:I,0,0)</f>
        <v>0</v>
      </c>
      <c r="G185">
        <f>_xlfn.XLOOKUP($A185,Pistols!$C:$C,Pistols!J:J,0,0)</f>
        <v>0</v>
      </c>
      <c r="H185">
        <f>_xlfn.XLOOKUP($A185,Pistols!$C:$C,Pistols!K:K,0,0)</f>
        <v>0</v>
      </c>
      <c r="I185">
        <f>_xlfn.XLOOKUP($A185,Pistols!$C:$C,Pistols!L:L,0,0)</f>
        <v>0</v>
      </c>
      <c r="J185">
        <f>_xlfn.XLOOKUP($A185,Pistols!$C:$C,Pistols!M:M,0,0)</f>
        <v>0</v>
      </c>
      <c r="K185">
        <f>_xlfn.XLOOKUP($A185,Pistols!$C:$C,Pistols!N:N,0,0)</f>
        <v>0</v>
      </c>
      <c r="L185">
        <f>_xlfn.XLOOKUP($A185,Revolvers!$C:$C,Revolvers!O:O,0,0)</f>
        <v>0</v>
      </c>
      <c r="M185">
        <f>_xlfn.XLOOKUP($A185,Revolvers!$C:$C,Revolvers!P:P,0,0)</f>
        <v>0</v>
      </c>
      <c r="N185">
        <f>_xlfn.XLOOKUP($A185,Revolvers!$C:$C,Revolvers!Q:Q,0,0)</f>
        <v>0</v>
      </c>
      <c r="O185">
        <f>_xlfn.XLOOKUP($A185,Revolvers!$C:$C,Revolvers!R:R,0,0)</f>
        <v>0</v>
      </c>
      <c r="P185">
        <f>_xlfn.XLOOKUP($A185,Revolvers!$C:$C,Revolvers!S:S,0,0)</f>
        <v>0</v>
      </c>
      <c r="Q185">
        <f>_xlfn.XLOOKUP($A185,Revolvers!$C:$C,Revolvers!T:T,0,0)</f>
        <v>0</v>
      </c>
      <c r="R185">
        <f>_xlfn.XLOOKUP($A185,Rifles!C:C,Rifles!H:H,0,0)</f>
        <v>2</v>
      </c>
      <c r="S185">
        <f>_xlfn.XLOOKUP($A185,Shotguns!C:C,Shotguns!H:H,0,0)</f>
        <v>0</v>
      </c>
      <c r="T185">
        <f t="shared" si="2"/>
        <v>2</v>
      </c>
    </row>
    <row r="186" spans="1:20">
      <c r="A186">
        <f>Rifles!C186</f>
        <v>58406128</v>
      </c>
      <c r="B186" t="str">
        <f>_xlfn.XLOOKUP($A186, Rifles!$C$2:$C$416,Rifles!$D$2:$D$416,"N/A",0)</f>
        <v>GENERAL COMMERCE LLC</v>
      </c>
      <c r="C186" s="3" t="str">
        <f>_xlfn.XLOOKUP($A186, Rifles!$C$2:$C$416,Rifles!F$2:F$416,"N/A",0)</f>
        <v>SAN DIEGO</v>
      </c>
      <c r="D186" s="3" t="str">
        <f>_xlfn.XLOOKUP($A186, Rifles!$C$2:$C$416,Rifles!G$2:G$416,"N/A",0)</f>
        <v>CA</v>
      </c>
      <c r="E186">
        <f>_xlfn.XLOOKUP($A186,Pistols!$C:$C,Pistols!H:H,0,0)</f>
        <v>0</v>
      </c>
      <c r="F186">
        <f>_xlfn.XLOOKUP($A186,Pistols!$C:$C,Pistols!I:I,0,0)</f>
        <v>0</v>
      </c>
      <c r="G186">
        <f>_xlfn.XLOOKUP($A186,Pistols!$C:$C,Pistols!J:J,0,0)</f>
        <v>0</v>
      </c>
      <c r="H186">
        <f>_xlfn.XLOOKUP($A186,Pistols!$C:$C,Pistols!K:K,0,0)</f>
        <v>0</v>
      </c>
      <c r="I186">
        <f>_xlfn.XLOOKUP($A186,Pistols!$C:$C,Pistols!L:L,0,0)</f>
        <v>0</v>
      </c>
      <c r="J186">
        <f>_xlfn.XLOOKUP($A186,Pistols!$C:$C,Pistols!M:M,0,0)</f>
        <v>0</v>
      </c>
      <c r="K186">
        <f>_xlfn.XLOOKUP($A186,Pistols!$C:$C,Pistols!N:N,0,0)</f>
        <v>0</v>
      </c>
      <c r="L186">
        <f>_xlfn.XLOOKUP($A186,Revolvers!$C:$C,Revolvers!O:O,0,0)</f>
        <v>0</v>
      </c>
      <c r="M186">
        <f>_xlfn.XLOOKUP($A186,Revolvers!$C:$C,Revolvers!P:P,0,0)</f>
        <v>0</v>
      </c>
      <c r="N186">
        <f>_xlfn.XLOOKUP($A186,Revolvers!$C:$C,Revolvers!Q:Q,0,0)</f>
        <v>0</v>
      </c>
      <c r="O186">
        <f>_xlfn.XLOOKUP($A186,Revolvers!$C:$C,Revolvers!R:R,0,0)</f>
        <v>0</v>
      </c>
      <c r="P186">
        <f>_xlfn.XLOOKUP($A186,Revolvers!$C:$C,Revolvers!S:S,0,0)</f>
        <v>0</v>
      </c>
      <c r="Q186">
        <f>_xlfn.XLOOKUP($A186,Revolvers!$C:$C,Revolvers!T:T,0,0)</f>
        <v>0</v>
      </c>
      <c r="R186">
        <f>_xlfn.XLOOKUP($A186,Rifles!C:C,Rifles!H:H,0,0)</f>
        <v>45</v>
      </c>
      <c r="S186">
        <f>_xlfn.XLOOKUP($A186,Shotguns!C:C,Shotguns!H:H,0,0)</f>
        <v>0</v>
      </c>
      <c r="T186">
        <f t="shared" si="2"/>
        <v>45</v>
      </c>
    </row>
    <row r="187" spans="1:20">
      <c r="A187">
        <f>Rifles!C187</f>
        <v>58407693</v>
      </c>
      <c r="B187" t="str">
        <f>_xlfn.XLOOKUP($A187, Rifles!$C$2:$C$416,Rifles!$D$2:$D$416,"N/A",0)</f>
        <v>GFC USA LLC</v>
      </c>
      <c r="C187" s="3" t="str">
        <f>_xlfn.XLOOKUP($A187, Rifles!$C$2:$C$416,Rifles!F$2:F$416,"N/A",0)</f>
        <v>ONTARIO</v>
      </c>
      <c r="D187" s="3" t="str">
        <f>_xlfn.XLOOKUP($A187, Rifles!$C$2:$C$416,Rifles!G$2:G$416,"N/A",0)</f>
        <v>CA</v>
      </c>
      <c r="E187">
        <f>_xlfn.XLOOKUP($A187,Pistols!$C:$C,Pistols!H:H,0,0)</f>
        <v>0</v>
      </c>
      <c r="F187">
        <f>_xlfn.XLOOKUP($A187,Pistols!$C:$C,Pistols!I:I,0,0)</f>
        <v>0</v>
      </c>
      <c r="G187">
        <f>_xlfn.XLOOKUP($A187,Pistols!$C:$C,Pistols!J:J,0,0)</f>
        <v>0</v>
      </c>
      <c r="H187">
        <f>_xlfn.XLOOKUP($A187,Pistols!$C:$C,Pistols!K:K,0,0)</f>
        <v>0</v>
      </c>
      <c r="I187">
        <f>_xlfn.XLOOKUP($A187,Pistols!$C:$C,Pistols!L:L,0,0)</f>
        <v>0</v>
      </c>
      <c r="J187">
        <f>_xlfn.XLOOKUP($A187,Pistols!$C:$C,Pistols!M:M,0,0)</f>
        <v>0</v>
      </c>
      <c r="K187">
        <f>_xlfn.XLOOKUP($A187,Pistols!$C:$C,Pistols!N:N,0,0)</f>
        <v>0</v>
      </c>
      <c r="L187">
        <f>_xlfn.XLOOKUP($A187,Revolvers!$C:$C,Revolvers!O:O,0,0)</f>
        <v>0</v>
      </c>
      <c r="M187">
        <f>_xlfn.XLOOKUP($A187,Revolvers!$C:$C,Revolvers!P:P,0,0)</f>
        <v>0</v>
      </c>
      <c r="N187">
        <f>_xlfn.XLOOKUP($A187,Revolvers!$C:$C,Revolvers!Q:Q,0,0)</f>
        <v>0</v>
      </c>
      <c r="O187">
        <f>_xlfn.XLOOKUP($A187,Revolvers!$C:$C,Revolvers!R:R,0,0)</f>
        <v>0</v>
      </c>
      <c r="P187">
        <f>_xlfn.XLOOKUP($A187,Revolvers!$C:$C,Revolvers!S:S,0,0)</f>
        <v>0</v>
      </c>
      <c r="Q187">
        <f>_xlfn.XLOOKUP($A187,Revolvers!$C:$C,Revolvers!T:T,0,0)</f>
        <v>0</v>
      </c>
      <c r="R187">
        <f>_xlfn.XLOOKUP($A187,Rifles!C:C,Rifles!H:H,0,0)</f>
        <v>4</v>
      </c>
      <c r="S187">
        <f>_xlfn.XLOOKUP($A187,Shotguns!C:C,Shotguns!H:H,0,0)</f>
        <v>0</v>
      </c>
      <c r="T187">
        <f t="shared" si="2"/>
        <v>4</v>
      </c>
    </row>
    <row r="188" spans="1:20">
      <c r="A188">
        <f>Rifles!C188</f>
        <v>58403287</v>
      </c>
      <c r="B188" t="str">
        <f>_xlfn.XLOOKUP($A188, Rifles!$C$2:$C$416,Rifles!$D$2:$D$416,"N/A",0)</f>
        <v>GRE-TAN RIFLES LLC</v>
      </c>
      <c r="C188" s="3" t="str">
        <f>_xlfn.XLOOKUP($A188, Rifles!$C$2:$C$416,Rifles!F$2:F$416,"N/A",0)</f>
        <v>ATWATER</v>
      </c>
      <c r="D188" s="3" t="str">
        <f>_xlfn.XLOOKUP($A188, Rifles!$C$2:$C$416,Rifles!G$2:G$416,"N/A",0)</f>
        <v>CA</v>
      </c>
      <c r="E188">
        <f>_xlfn.XLOOKUP($A188,Pistols!$C:$C,Pistols!H:H,0,0)</f>
        <v>0</v>
      </c>
      <c r="F188">
        <f>_xlfn.XLOOKUP($A188,Pistols!$C:$C,Pistols!I:I,0,0)</f>
        <v>0</v>
      </c>
      <c r="G188">
        <f>_xlfn.XLOOKUP($A188,Pistols!$C:$C,Pistols!J:J,0,0)</f>
        <v>0</v>
      </c>
      <c r="H188">
        <f>_xlfn.XLOOKUP($A188,Pistols!$C:$C,Pistols!K:K,0,0)</f>
        <v>0</v>
      </c>
      <c r="I188">
        <f>_xlfn.XLOOKUP($A188,Pistols!$C:$C,Pistols!L:L,0,0)</f>
        <v>1</v>
      </c>
      <c r="J188">
        <f>_xlfn.XLOOKUP($A188,Pistols!$C:$C,Pistols!M:M,0,0)</f>
        <v>0</v>
      </c>
      <c r="K188">
        <f>_xlfn.XLOOKUP($A188,Pistols!$C:$C,Pistols!N:N,0,0)</f>
        <v>1</v>
      </c>
      <c r="L188">
        <f>_xlfn.XLOOKUP($A188,Revolvers!$C:$C,Revolvers!O:O,0,0)</f>
        <v>0</v>
      </c>
      <c r="M188">
        <f>_xlfn.XLOOKUP($A188,Revolvers!$C:$C,Revolvers!P:P,0,0)</f>
        <v>0</v>
      </c>
      <c r="N188">
        <f>_xlfn.XLOOKUP($A188,Revolvers!$C:$C,Revolvers!Q:Q,0,0)</f>
        <v>0</v>
      </c>
      <c r="O188">
        <f>_xlfn.XLOOKUP($A188,Revolvers!$C:$C,Revolvers!R:R,0,0)</f>
        <v>0</v>
      </c>
      <c r="P188">
        <f>_xlfn.XLOOKUP($A188,Revolvers!$C:$C,Revolvers!S:S,0,0)</f>
        <v>0</v>
      </c>
      <c r="Q188">
        <f>_xlfn.XLOOKUP($A188,Revolvers!$C:$C,Revolvers!T:T,0,0)</f>
        <v>0</v>
      </c>
      <c r="R188">
        <f>_xlfn.XLOOKUP($A188,Rifles!C:C,Rifles!H:H,0,0)</f>
        <v>1</v>
      </c>
      <c r="S188">
        <f>_xlfn.XLOOKUP($A188,Shotguns!C:C,Shotguns!H:H,0,0)</f>
        <v>0</v>
      </c>
      <c r="T188">
        <f t="shared" si="2"/>
        <v>2</v>
      </c>
    </row>
    <row r="189" spans="1:20">
      <c r="A189">
        <f>Rifles!C189</f>
        <v>58409305</v>
      </c>
      <c r="B189" t="str">
        <f>_xlfn.XLOOKUP($A189, Rifles!$C$2:$C$416,Rifles!$D$2:$D$416,"N/A",0)</f>
        <v>GREENFIELD, JEREMIAH</v>
      </c>
      <c r="C189" s="3" t="str">
        <f>_xlfn.XLOOKUP($A189, Rifles!$C$2:$C$416,Rifles!F$2:F$416,"N/A",0)</f>
        <v>PETALUMA</v>
      </c>
      <c r="D189" s="3" t="str">
        <f>_xlfn.XLOOKUP($A189, Rifles!$C$2:$C$416,Rifles!G$2:G$416,"N/A",0)</f>
        <v>CA</v>
      </c>
      <c r="E189">
        <f>_xlfn.XLOOKUP($A189,Pistols!$C:$C,Pistols!H:H,0,0)</f>
        <v>0</v>
      </c>
      <c r="F189">
        <f>_xlfn.XLOOKUP($A189,Pistols!$C:$C,Pistols!I:I,0,0)</f>
        <v>0</v>
      </c>
      <c r="G189">
        <f>_xlfn.XLOOKUP($A189,Pistols!$C:$C,Pistols!J:J,0,0)</f>
        <v>0</v>
      </c>
      <c r="H189">
        <f>_xlfn.XLOOKUP($A189,Pistols!$C:$C,Pistols!K:K,0,0)</f>
        <v>0</v>
      </c>
      <c r="I189">
        <f>_xlfn.XLOOKUP($A189,Pistols!$C:$C,Pistols!L:L,0,0)</f>
        <v>0</v>
      </c>
      <c r="J189">
        <f>_xlfn.XLOOKUP($A189,Pistols!$C:$C,Pistols!M:M,0,0)</f>
        <v>0</v>
      </c>
      <c r="K189">
        <f>_xlfn.XLOOKUP($A189,Pistols!$C:$C,Pistols!N:N,0,0)</f>
        <v>0</v>
      </c>
      <c r="L189">
        <f>_xlfn.XLOOKUP($A189,Revolvers!$C:$C,Revolvers!O:O,0,0)</f>
        <v>0</v>
      </c>
      <c r="M189">
        <f>_xlfn.XLOOKUP($A189,Revolvers!$C:$C,Revolvers!P:P,0,0)</f>
        <v>0</v>
      </c>
      <c r="N189">
        <f>_xlfn.XLOOKUP($A189,Revolvers!$C:$C,Revolvers!Q:Q,0,0)</f>
        <v>0</v>
      </c>
      <c r="O189">
        <f>_xlfn.XLOOKUP($A189,Revolvers!$C:$C,Revolvers!R:R,0,0)</f>
        <v>0</v>
      </c>
      <c r="P189">
        <f>_xlfn.XLOOKUP($A189,Revolvers!$C:$C,Revolvers!S:S,0,0)</f>
        <v>0</v>
      </c>
      <c r="Q189">
        <f>_xlfn.XLOOKUP($A189,Revolvers!$C:$C,Revolvers!T:T,0,0)</f>
        <v>0</v>
      </c>
      <c r="R189">
        <f>_xlfn.XLOOKUP($A189,Rifles!C:C,Rifles!H:H,0,0)</f>
        <v>3</v>
      </c>
      <c r="S189">
        <f>_xlfn.XLOOKUP($A189,Shotguns!C:C,Shotguns!H:H,0,0)</f>
        <v>0</v>
      </c>
      <c r="T189">
        <f t="shared" si="2"/>
        <v>3</v>
      </c>
    </row>
    <row r="190" spans="1:20">
      <c r="A190">
        <f>Rifles!C190</f>
        <v>58404509</v>
      </c>
      <c r="B190" t="str">
        <f>_xlfn.XLOOKUP($A190, Rifles!$C$2:$C$416,Rifles!$D$2:$D$416,"N/A",0)</f>
        <v>GUN WORKS BY BRUCE LLC</v>
      </c>
      <c r="C190" s="3" t="str">
        <f>_xlfn.XLOOKUP($A190, Rifles!$C$2:$C$416,Rifles!F$2:F$416,"N/A",0)</f>
        <v>SALINAS</v>
      </c>
      <c r="D190" s="3" t="str">
        <f>_xlfn.XLOOKUP($A190, Rifles!$C$2:$C$416,Rifles!G$2:G$416,"N/A",0)</f>
        <v>CA</v>
      </c>
      <c r="E190">
        <f>_xlfn.XLOOKUP($A190,Pistols!$C:$C,Pistols!H:H,0,0)</f>
        <v>0</v>
      </c>
      <c r="F190">
        <f>_xlfn.XLOOKUP($A190,Pistols!$C:$C,Pistols!I:I,0,0)</f>
        <v>0</v>
      </c>
      <c r="G190">
        <f>_xlfn.XLOOKUP($A190,Pistols!$C:$C,Pistols!J:J,0,0)</f>
        <v>0</v>
      </c>
      <c r="H190">
        <f>_xlfn.XLOOKUP($A190,Pistols!$C:$C,Pistols!K:K,0,0)</f>
        <v>0</v>
      </c>
      <c r="I190">
        <f>_xlfn.XLOOKUP($A190,Pistols!$C:$C,Pistols!L:L,0,0)</f>
        <v>0</v>
      </c>
      <c r="J190">
        <f>_xlfn.XLOOKUP($A190,Pistols!$C:$C,Pistols!M:M,0,0)</f>
        <v>0</v>
      </c>
      <c r="K190">
        <f>_xlfn.XLOOKUP($A190,Pistols!$C:$C,Pistols!N:N,0,0)</f>
        <v>0</v>
      </c>
      <c r="L190">
        <f>_xlfn.XLOOKUP($A190,Revolvers!$C:$C,Revolvers!O:O,0,0)</f>
        <v>0</v>
      </c>
      <c r="M190">
        <f>_xlfn.XLOOKUP($A190,Revolvers!$C:$C,Revolvers!P:P,0,0)</f>
        <v>0</v>
      </c>
      <c r="N190">
        <f>_xlfn.XLOOKUP($A190,Revolvers!$C:$C,Revolvers!Q:Q,0,0)</f>
        <v>0</v>
      </c>
      <c r="O190">
        <f>_xlfn.XLOOKUP($A190,Revolvers!$C:$C,Revolvers!R:R,0,0)</f>
        <v>0</v>
      </c>
      <c r="P190">
        <f>_xlfn.XLOOKUP($A190,Revolvers!$C:$C,Revolvers!S:S,0,0)</f>
        <v>0</v>
      </c>
      <c r="Q190">
        <f>_xlfn.XLOOKUP($A190,Revolvers!$C:$C,Revolvers!T:T,0,0)</f>
        <v>0</v>
      </c>
      <c r="R190">
        <f>_xlfn.XLOOKUP($A190,Rifles!C:C,Rifles!H:H,0,0)</f>
        <v>8</v>
      </c>
      <c r="S190">
        <f>_xlfn.XLOOKUP($A190,Shotguns!C:C,Shotguns!H:H,0,0)</f>
        <v>0</v>
      </c>
      <c r="T190">
        <f t="shared" si="2"/>
        <v>8</v>
      </c>
    </row>
    <row r="191" spans="1:20">
      <c r="A191">
        <f>Rifles!C191</f>
        <v>58408587</v>
      </c>
      <c r="B191" t="str">
        <f>_xlfn.XLOOKUP($A191, Rifles!$C$2:$C$416,Rifles!$D$2:$D$416,"N/A",0)</f>
        <v>HARTKE, LONNIE EUGENE</v>
      </c>
      <c r="C191" s="3" t="str">
        <f>_xlfn.XLOOKUP($A191, Rifles!$C$2:$C$416,Rifles!F$2:F$416,"N/A",0)</f>
        <v>BAKERSFIELD</v>
      </c>
      <c r="D191" s="3" t="str">
        <f>_xlfn.XLOOKUP($A191, Rifles!$C$2:$C$416,Rifles!G$2:G$416,"N/A",0)</f>
        <v>CA</v>
      </c>
      <c r="E191">
        <f>_xlfn.XLOOKUP($A191,Pistols!$C:$C,Pistols!H:H,0,0)</f>
        <v>1</v>
      </c>
      <c r="F191">
        <f>_xlfn.XLOOKUP($A191,Pistols!$C:$C,Pistols!I:I,0,0)</f>
        <v>0</v>
      </c>
      <c r="G191">
        <f>_xlfn.XLOOKUP($A191,Pistols!$C:$C,Pistols!J:J,0,0)</f>
        <v>0</v>
      </c>
      <c r="H191">
        <f>_xlfn.XLOOKUP($A191,Pistols!$C:$C,Pistols!K:K,0,0)</f>
        <v>0</v>
      </c>
      <c r="I191">
        <f>_xlfn.XLOOKUP($A191,Pistols!$C:$C,Pistols!L:L,0,0)</f>
        <v>0</v>
      </c>
      <c r="J191">
        <f>_xlfn.XLOOKUP($A191,Pistols!$C:$C,Pistols!M:M,0,0)</f>
        <v>0</v>
      </c>
      <c r="K191">
        <f>_xlfn.XLOOKUP($A191,Pistols!$C:$C,Pistols!N:N,0,0)</f>
        <v>1</v>
      </c>
      <c r="L191">
        <f>_xlfn.XLOOKUP($A191,Revolvers!$C:$C,Revolvers!O:O,0,0)</f>
        <v>0</v>
      </c>
      <c r="M191">
        <f>_xlfn.XLOOKUP($A191,Revolvers!$C:$C,Revolvers!P:P,0,0)</f>
        <v>0</v>
      </c>
      <c r="N191">
        <f>_xlfn.XLOOKUP($A191,Revolvers!$C:$C,Revolvers!Q:Q,0,0)</f>
        <v>0</v>
      </c>
      <c r="O191">
        <f>_xlfn.XLOOKUP($A191,Revolvers!$C:$C,Revolvers!R:R,0,0)</f>
        <v>0</v>
      </c>
      <c r="P191">
        <f>_xlfn.XLOOKUP($A191,Revolvers!$C:$C,Revolvers!S:S,0,0)</f>
        <v>0</v>
      </c>
      <c r="Q191">
        <f>_xlfn.XLOOKUP($A191,Revolvers!$C:$C,Revolvers!T:T,0,0)</f>
        <v>0</v>
      </c>
      <c r="R191">
        <f>_xlfn.XLOOKUP($A191,Rifles!C:C,Rifles!H:H,0,0)</f>
        <v>25</v>
      </c>
      <c r="S191">
        <f>_xlfn.XLOOKUP($A191,Shotguns!C:C,Shotguns!H:H,0,0)</f>
        <v>0</v>
      </c>
      <c r="T191">
        <f t="shared" si="2"/>
        <v>26</v>
      </c>
    </row>
    <row r="192" spans="1:20">
      <c r="A192">
        <f>Rifles!C192</f>
        <v>58401680</v>
      </c>
      <c r="B192" t="str">
        <f>_xlfn.XLOOKUP($A192, Rifles!$C$2:$C$416,Rifles!$D$2:$D$416,"N/A",0)</f>
        <v>HERITAGE ARMS INC</v>
      </c>
      <c r="C192" s="3" t="str">
        <f>_xlfn.XLOOKUP($A192, Rifles!$C$2:$C$416,Rifles!F$2:F$416,"N/A",0)</f>
        <v>BISHOP</v>
      </c>
      <c r="D192" s="3" t="str">
        <f>_xlfn.XLOOKUP($A192, Rifles!$C$2:$C$416,Rifles!G$2:G$416,"N/A",0)</f>
        <v>CA</v>
      </c>
      <c r="E192">
        <f>_xlfn.XLOOKUP($A192,Pistols!$C:$C,Pistols!H:H,0,0)</f>
        <v>0</v>
      </c>
      <c r="F192">
        <f>_xlfn.XLOOKUP($A192,Pistols!$C:$C,Pistols!I:I,0,0)</f>
        <v>0</v>
      </c>
      <c r="G192">
        <f>_xlfn.XLOOKUP($A192,Pistols!$C:$C,Pistols!J:J,0,0)</f>
        <v>0</v>
      </c>
      <c r="H192">
        <f>_xlfn.XLOOKUP($A192,Pistols!$C:$C,Pistols!K:K,0,0)</f>
        <v>0</v>
      </c>
      <c r="I192">
        <f>_xlfn.XLOOKUP($A192,Pistols!$C:$C,Pistols!L:L,0,0)</f>
        <v>0</v>
      </c>
      <c r="J192">
        <f>_xlfn.XLOOKUP($A192,Pistols!$C:$C,Pistols!M:M,0,0)</f>
        <v>0</v>
      </c>
      <c r="K192">
        <f>_xlfn.XLOOKUP($A192,Pistols!$C:$C,Pistols!N:N,0,0)</f>
        <v>0</v>
      </c>
      <c r="L192">
        <f>_xlfn.XLOOKUP($A192,Revolvers!$C:$C,Revolvers!O:O,0,0)</f>
        <v>0</v>
      </c>
      <c r="M192">
        <f>_xlfn.XLOOKUP($A192,Revolvers!$C:$C,Revolvers!P:P,0,0)</f>
        <v>0</v>
      </c>
      <c r="N192">
        <f>_xlfn.XLOOKUP($A192,Revolvers!$C:$C,Revolvers!Q:Q,0,0)</f>
        <v>0</v>
      </c>
      <c r="O192">
        <f>_xlfn.XLOOKUP($A192,Revolvers!$C:$C,Revolvers!R:R,0,0)</f>
        <v>0</v>
      </c>
      <c r="P192">
        <f>_xlfn.XLOOKUP($A192,Revolvers!$C:$C,Revolvers!S:S,0,0)</f>
        <v>0</v>
      </c>
      <c r="Q192">
        <f>_xlfn.XLOOKUP($A192,Revolvers!$C:$C,Revolvers!T:T,0,0)</f>
        <v>0</v>
      </c>
      <c r="R192">
        <f>_xlfn.XLOOKUP($A192,Rifles!C:C,Rifles!H:H,0,0)</f>
        <v>3</v>
      </c>
      <c r="S192">
        <f>_xlfn.XLOOKUP($A192,Shotguns!C:C,Shotguns!H:H,0,0)</f>
        <v>0</v>
      </c>
      <c r="T192">
        <f t="shared" si="2"/>
        <v>3</v>
      </c>
    </row>
    <row r="193" spans="1:20">
      <c r="A193">
        <f>Rifles!C193</f>
        <v>58404227</v>
      </c>
      <c r="B193" t="str">
        <f>_xlfn.XLOOKUP($A193, Rifles!$C$2:$C$416,Rifles!$D$2:$D$416,"N/A",0)</f>
        <v>HIGH TECH CUSTOMS INC</v>
      </c>
      <c r="C193" s="3" t="str">
        <f>_xlfn.XLOOKUP($A193, Rifles!$C$2:$C$416,Rifles!F$2:F$416,"N/A",0)</f>
        <v>REDWAY</v>
      </c>
      <c r="D193" s="3" t="str">
        <f>_xlfn.XLOOKUP($A193, Rifles!$C$2:$C$416,Rifles!G$2:G$416,"N/A",0)</f>
        <v>CA</v>
      </c>
      <c r="E193">
        <f>_xlfn.XLOOKUP($A193,Pistols!$C:$C,Pistols!H:H,0,0)</f>
        <v>0</v>
      </c>
      <c r="F193">
        <f>_xlfn.XLOOKUP($A193,Pistols!$C:$C,Pistols!I:I,0,0)</f>
        <v>0</v>
      </c>
      <c r="G193">
        <f>_xlfn.XLOOKUP($A193,Pistols!$C:$C,Pistols!J:J,0,0)</f>
        <v>0</v>
      </c>
      <c r="H193">
        <f>_xlfn.XLOOKUP($A193,Pistols!$C:$C,Pistols!K:K,0,0)</f>
        <v>0</v>
      </c>
      <c r="I193">
        <f>_xlfn.XLOOKUP($A193,Pistols!$C:$C,Pistols!L:L,0,0)</f>
        <v>0</v>
      </c>
      <c r="J193">
        <f>_xlfn.XLOOKUP($A193,Pistols!$C:$C,Pistols!M:M,0,0)</f>
        <v>0</v>
      </c>
      <c r="K193">
        <f>_xlfn.XLOOKUP($A193,Pistols!$C:$C,Pistols!N:N,0,0)</f>
        <v>0</v>
      </c>
      <c r="L193">
        <f>_xlfn.XLOOKUP($A193,Revolvers!$C:$C,Revolvers!O:O,0,0)</f>
        <v>0</v>
      </c>
      <c r="M193">
        <f>_xlfn.XLOOKUP($A193,Revolvers!$C:$C,Revolvers!P:P,0,0)</f>
        <v>0</v>
      </c>
      <c r="N193">
        <f>_xlfn.XLOOKUP($A193,Revolvers!$C:$C,Revolvers!Q:Q,0,0)</f>
        <v>0</v>
      </c>
      <c r="O193">
        <f>_xlfn.XLOOKUP($A193,Revolvers!$C:$C,Revolvers!R:R,0,0)</f>
        <v>0</v>
      </c>
      <c r="P193">
        <f>_xlfn.XLOOKUP($A193,Revolvers!$C:$C,Revolvers!S:S,0,0)</f>
        <v>0</v>
      </c>
      <c r="Q193">
        <f>_xlfn.XLOOKUP($A193,Revolvers!$C:$C,Revolvers!T:T,0,0)</f>
        <v>0</v>
      </c>
      <c r="R193">
        <f>_xlfn.XLOOKUP($A193,Rifles!C:C,Rifles!H:H,0,0)</f>
        <v>12</v>
      </c>
      <c r="S193">
        <f>_xlfn.XLOOKUP($A193,Shotguns!C:C,Shotguns!H:H,0,0)</f>
        <v>0</v>
      </c>
      <c r="T193">
        <f t="shared" ref="T193:T255" si="3">K193+P193+R193+S193</f>
        <v>12</v>
      </c>
    </row>
    <row r="194" spans="1:20">
      <c r="A194">
        <f>Rifles!C194</f>
        <v>58407571</v>
      </c>
      <c r="B194" t="str">
        <f>_xlfn.XLOOKUP($A194, Rifles!$C$2:$C$416,Rifles!$D$2:$D$416,"N/A",0)</f>
        <v>HIGHER LEVEL DEFENSE LLC</v>
      </c>
      <c r="C194" s="3" t="str">
        <f>_xlfn.XLOOKUP($A194, Rifles!$C$2:$C$416,Rifles!F$2:F$416,"N/A",0)</f>
        <v>FULLERTON</v>
      </c>
      <c r="D194" s="3" t="str">
        <f>_xlfn.XLOOKUP($A194, Rifles!$C$2:$C$416,Rifles!G$2:G$416,"N/A",0)</f>
        <v>CA</v>
      </c>
      <c r="E194">
        <f>_xlfn.XLOOKUP($A194,Pistols!$C:$C,Pistols!H:H,0,0)</f>
        <v>0</v>
      </c>
      <c r="F194">
        <f>_xlfn.XLOOKUP($A194,Pistols!$C:$C,Pistols!I:I,0,0)</f>
        <v>0</v>
      </c>
      <c r="G194">
        <f>_xlfn.XLOOKUP($A194,Pistols!$C:$C,Pistols!J:J,0,0)</f>
        <v>0</v>
      </c>
      <c r="H194">
        <f>_xlfn.XLOOKUP($A194,Pistols!$C:$C,Pistols!K:K,0,0)</f>
        <v>0</v>
      </c>
      <c r="I194">
        <f>_xlfn.XLOOKUP($A194,Pistols!$C:$C,Pistols!L:L,0,0)</f>
        <v>0</v>
      </c>
      <c r="J194">
        <f>_xlfn.XLOOKUP($A194,Pistols!$C:$C,Pistols!M:M,0,0)</f>
        <v>0</v>
      </c>
      <c r="K194">
        <f>_xlfn.XLOOKUP($A194,Pistols!$C:$C,Pistols!N:N,0,0)</f>
        <v>0</v>
      </c>
      <c r="L194">
        <f>_xlfn.XLOOKUP($A194,Revolvers!$C:$C,Revolvers!O:O,0,0)</f>
        <v>0</v>
      </c>
      <c r="M194">
        <f>_xlfn.XLOOKUP($A194,Revolvers!$C:$C,Revolvers!P:P,0,0)</f>
        <v>0</v>
      </c>
      <c r="N194">
        <f>_xlfn.XLOOKUP($A194,Revolvers!$C:$C,Revolvers!Q:Q,0,0)</f>
        <v>0</v>
      </c>
      <c r="O194">
        <f>_xlfn.XLOOKUP($A194,Revolvers!$C:$C,Revolvers!R:R,0,0)</f>
        <v>0</v>
      </c>
      <c r="P194">
        <f>_xlfn.XLOOKUP($A194,Revolvers!$C:$C,Revolvers!S:S,0,0)</f>
        <v>0</v>
      </c>
      <c r="Q194">
        <f>_xlfn.XLOOKUP($A194,Revolvers!$C:$C,Revolvers!T:T,0,0)</f>
        <v>0</v>
      </c>
      <c r="R194">
        <f>_xlfn.XLOOKUP($A194,Rifles!C:C,Rifles!H:H,0,0)</f>
        <v>7</v>
      </c>
      <c r="S194">
        <f>_xlfn.XLOOKUP($A194,Shotguns!C:C,Shotguns!H:H,0,0)</f>
        <v>0</v>
      </c>
      <c r="T194">
        <f t="shared" si="3"/>
        <v>7</v>
      </c>
    </row>
    <row r="195" spans="1:20">
      <c r="A195">
        <f>Rifles!C195</f>
        <v>58408858</v>
      </c>
      <c r="B195" t="str">
        <f>_xlfn.XLOOKUP($A195, Rifles!$C$2:$C$416,Rifles!$D$2:$D$416,"N/A",0)</f>
        <v>HRQ ENTERPRIZES LLC</v>
      </c>
      <c r="C195" s="3" t="str">
        <f>_xlfn.XLOOKUP($A195, Rifles!$C$2:$C$416,Rifles!F$2:F$416,"N/A",0)</f>
        <v>WESTMINSTER</v>
      </c>
      <c r="D195" s="3" t="str">
        <f>_xlfn.XLOOKUP($A195, Rifles!$C$2:$C$416,Rifles!G$2:G$416,"N/A",0)</f>
        <v>CA</v>
      </c>
      <c r="E195">
        <f>_xlfn.XLOOKUP($A195,Pistols!$C:$C,Pistols!H:H,0,0)</f>
        <v>4</v>
      </c>
      <c r="F195">
        <f>_xlfn.XLOOKUP($A195,Pistols!$C:$C,Pistols!I:I,0,0)</f>
        <v>0</v>
      </c>
      <c r="G195">
        <f>_xlfn.XLOOKUP($A195,Pistols!$C:$C,Pistols!J:J,0,0)</f>
        <v>2</v>
      </c>
      <c r="H195">
        <f>_xlfn.XLOOKUP($A195,Pistols!$C:$C,Pistols!K:K,0,0)</f>
        <v>0</v>
      </c>
      <c r="I195">
        <f>_xlfn.XLOOKUP($A195,Pistols!$C:$C,Pistols!L:L,0,0)</f>
        <v>0</v>
      </c>
      <c r="J195">
        <f>_xlfn.XLOOKUP($A195,Pistols!$C:$C,Pistols!M:M,0,0)</f>
        <v>0</v>
      </c>
      <c r="K195">
        <f>_xlfn.XLOOKUP($A195,Pistols!$C:$C,Pistols!N:N,0,0)</f>
        <v>6</v>
      </c>
      <c r="L195">
        <f>_xlfn.XLOOKUP($A195,Revolvers!$C:$C,Revolvers!O:O,0,0)</f>
        <v>0</v>
      </c>
      <c r="M195">
        <f>_xlfn.XLOOKUP($A195,Revolvers!$C:$C,Revolvers!P:P,0,0)</f>
        <v>0</v>
      </c>
      <c r="N195">
        <f>_xlfn.XLOOKUP($A195,Revolvers!$C:$C,Revolvers!Q:Q,0,0)</f>
        <v>0</v>
      </c>
      <c r="O195">
        <f>_xlfn.XLOOKUP($A195,Revolvers!$C:$C,Revolvers!R:R,0,0)</f>
        <v>0</v>
      </c>
      <c r="P195">
        <f>_xlfn.XLOOKUP($A195,Revolvers!$C:$C,Revolvers!S:S,0,0)</f>
        <v>0</v>
      </c>
      <c r="Q195">
        <f>_xlfn.XLOOKUP($A195,Revolvers!$C:$C,Revolvers!T:T,0,0)</f>
        <v>0</v>
      </c>
      <c r="R195">
        <f>_xlfn.XLOOKUP($A195,Rifles!C:C,Rifles!H:H,0,0)</f>
        <v>30</v>
      </c>
      <c r="S195">
        <f>_xlfn.XLOOKUP($A195,Shotguns!C:C,Shotguns!H:H,0,0)</f>
        <v>0</v>
      </c>
      <c r="T195">
        <f t="shared" si="3"/>
        <v>36</v>
      </c>
    </row>
    <row r="196" spans="1:20">
      <c r="A196">
        <f>Rifles!C196</f>
        <v>58407161</v>
      </c>
      <c r="B196" t="str">
        <f>_xlfn.XLOOKUP($A196, Rifles!$C$2:$C$416,Rifles!$D$2:$D$416,"N/A",0)</f>
        <v>JB TACTICAL LLC</v>
      </c>
      <c r="C196" s="3" t="str">
        <f>_xlfn.XLOOKUP($A196, Rifles!$C$2:$C$416,Rifles!F$2:F$416,"N/A",0)</f>
        <v>UPLAND</v>
      </c>
      <c r="D196" s="3" t="str">
        <f>_xlfn.XLOOKUP($A196, Rifles!$C$2:$C$416,Rifles!G$2:G$416,"N/A",0)</f>
        <v>CA</v>
      </c>
      <c r="E196">
        <f>_xlfn.XLOOKUP($A196,Pistols!$C:$C,Pistols!H:H,0,0)</f>
        <v>0</v>
      </c>
      <c r="F196">
        <f>_xlfn.XLOOKUP($A196,Pistols!$C:$C,Pistols!I:I,0,0)</f>
        <v>0</v>
      </c>
      <c r="G196">
        <f>_xlfn.XLOOKUP($A196,Pistols!$C:$C,Pistols!J:J,0,0)</f>
        <v>0</v>
      </c>
      <c r="H196">
        <f>_xlfn.XLOOKUP($A196,Pistols!$C:$C,Pistols!K:K,0,0)</f>
        <v>0</v>
      </c>
      <c r="I196">
        <f>_xlfn.XLOOKUP($A196,Pistols!$C:$C,Pistols!L:L,0,0)</f>
        <v>0</v>
      </c>
      <c r="J196">
        <f>_xlfn.XLOOKUP($A196,Pistols!$C:$C,Pistols!M:M,0,0)</f>
        <v>0</v>
      </c>
      <c r="K196">
        <f>_xlfn.XLOOKUP($A196,Pistols!$C:$C,Pistols!N:N,0,0)</f>
        <v>0</v>
      </c>
      <c r="L196">
        <f>_xlfn.XLOOKUP($A196,Revolvers!$C:$C,Revolvers!O:O,0,0)</f>
        <v>0</v>
      </c>
      <c r="M196">
        <f>_xlfn.XLOOKUP($A196,Revolvers!$C:$C,Revolvers!P:P,0,0)</f>
        <v>0</v>
      </c>
      <c r="N196">
        <f>_xlfn.XLOOKUP($A196,Revolvers!$C:$C,Revolvers!Q:Q,0,0)</f>
        <v>0</v>
      </c>
      <c r="O196">
        <f>_xlfn.XLOOKUP($A196,Revolvers!$C:$C,Revolvers!R:R,0,0)</f>
        <v>0</v>
      </c>
      <c r="P196">
        <f>_xlfn.XLOOKUP($A196,Revolvers!$C:$C,Revolvers!S:S,0,0)</f>
        <v>0</v>
      </c>
      <c r="Q196">
        <f>_xlfn.XLOOKUP($A196,Revolvers!$C:$C,Revolvers!T:T,0,0)</f>
        <v>0</v>
      </c>
      <c r="R196">
        <f>_xlfn.XLOOKUP($A196,Rifles!C:C,Rifles!H:H,0,0)</f>
        <v>3</v>
      </c>
      <c r="S196">
        <f>_xlfn.XLOOKUP($A196,Shotguns!C:C,Shotguns!H:H,0,0)</f>
        <v>0</v>
      </c>
      <c r="T196">
        <f t="shared" si="3"/>
        <v>3</v>
      </c>
    </row>
    <row r="197" spans="1:20">
      <c r="A197">
        <f>Rifles!C197</f>
        <v>58406632</v>
      </c>
      <c r="B197" t="str">
        <f>_xlfn.XLOOKUP($A197, Rifles!$C$2:$C$416,Rifles!$D$2:$D$416,"N/A",0)</f>
        <v>KOVAN MATCH RIFLES LLC</v>
      </c>
      <c r="C197" s="3" t="str">
        <f>_xlfn.XLOOKUP($A197, Rifles!$C$2:$C$416,Rifles!F$2:F$416,"N/A",0)</f>
        <v>RUNNING SPRINGS</v>
      </c>
      <c r="D197" s="3" t="str">
        <f>_xlfn.XLOOKUP($A197, Rifles!$C$2:$C$416,Rifles!G$2:G$416,"N/A",0)</f>
        <v>CA</v>
      </c>
      <c r="E197">
        <f>_xlfn.XLOOKUP($A197,Pistols!$C:$C,Pistols!H:H,0,0)</f>
        <v>0</v>
      </c>
      <c r="F197">
        <f>_xlfn.XLOOKUP($A197,Pistols!$C:$C,Pistols!I:I,0,0)</f>
        <v>0</v>
      </c>
      <c r="G197">
        <f>_xlfn.XLOOKUP($A197,Pistols!$C:$C,Pistols!J:J,0,0)</f>
        <v>0</v>
      </c>
      <c r="H197">
        <f>_xlfn.XLOOKUP($A197,Pistols!$C:$C,Pistols!K:K,0,0)</f>
        <v>0</v>
      </c>
      <c r="I197">
        <f>_xlfn.XLOOKUP($A197,Pistols!$C:$C,Pistols!L:L,0,0)</f>
        <v>0</v>
      </c>
      <c r="J197">
        <f>_xlfn.XLOOKUP($A197,Pistols!$C:$C,Pistols!M:M,0,0)</f>
        <v>0</v>
      </c>
      <c r="K197">
        <f>_xlfn.XLOOKUP($A197,Pistols!$C:$C,Pistols!N:N,0,0)</f>
        <v>0</v>
      </c>
      <c r="L197">
        <f>_xlfn.XLOOKUP($A197,Revolvers!$C:$C,Revolvers!O:O,0,0)</f>
        <v>0</v>
      </c>
      <c r="M197">
        <f>_xlfn.XLOOKUP($A197,Revolvers!$C:$C,Revolvers!P:P,0,0)</f>
        <v>0</v>
      </c>
      <c r="N197">
        <f>_xlfn.XLOOKUP($A197,Revolvers!$C:$C,Revolvers!Q:Q,0,0)</f>
        <v>0</v>
      </c>
      <c r="O197">
        <f>_xlfn.XLOOKUP($A197,Revolvers!$C:$C,Revolvers!R:R,0,0)</f>
        <v>0</v>
      </c>
      <c r="P197">
        <f>_xlfn.XLOOKUP($A197,Revolvers!$C:$C,Revolvers!S:S,0,0)</f>
        <v>0</v>
      </c>
      <c r="Q197">
        <f>_xlfn.XLOOKUP($A197,Revolvers!$C:$C,Revolvers!T:T,0,0)</f>
        <v>0</v>
      </c>
      <c r="R197">
        <f>_xlfn.XLOOKUP($A197,Rifles!C:C,Rifles!H:H,0,0)</f>
        <v>7</v>
      </c>
      <c r="S197">
        <f>_xlfn.XLOOKUP($A197,Shotguns!C:C,Shotguns!H:H,0,0)</f>
        <v>0</v>
      </c>
      <c r="T197">
        <f t="shared" si="3"/>
        <v>7</v>
      </c>
    </row>
    <row r="198" spans="1:20">
      <c r="A198">
        <f>Rifles!C198</f>
        <v>58409044</v>
      </c>
      <c r="B198" t="str">
        <f>_xlfn.XLOOKUP($A198, Rifles!$C$2:$C$416,Rifles!$D$2:$D$416,"N/A",0)</f>
        <v>KYNA MUNITIONS LLC</v>
      </c>
      <c r="C198" s="3" t="str">
        <f>_xlfn.XLOOKUP($A198, Rifles!$C$2:$C$416,Rifles!F$2:F$416,"N/A",0)</f>
        <v>SAN DIEGO</v>
      </c>
      <c r="D198" s="3" t="str">
        <f>_xlfn.XLOOKUP($A198, Rifles!$C$2:$C$416,Rifles!G$2:G$416,"N/A",0)</f>
        <v>CA</v>
      </c>
      <c r="E198">
        <f>_xlfn.XLOOKUP($A198,Pistols!$C:$C,Pistols!H:H,0,0)</f>
        <v>3</v>
      </c>
      <c r="F198">
        <f>_xlfn.XLOOKUP($A198,Pistols!$C:$C,Pistols!I:I,0,0)</f>
        <v>0</v>
      </c>
      <c r="G198">
        <f>_xlfn.XLOOKUP($A198,Pistols!$C:$C,Pistols!J:J,0,0)</f>
        <v>0</v>
      </c>
      <c r="H198">
        <f>_xlfn.XLOOKUP($A198,Pistols!$C:$C,Pistols!K:K,0,0)</f>
        <v>0</v>
      </c>
      <c r="I198">
        <f>_xlfn.XLOOKUP($A198,Pistols!$C:$C,Pistols!L:L,0,0)</f>
        <v>3</v>
      </c>
      <c r="J198">
        <f>_xlfn.XLOOKUP($A198,Pistols!$C:$C,Pistols!M:M,0,0)</f>
        <v>0</v>
      </c>
      <c r="K198">
        <f>_xlfn.XLOOKUP($A198,Pistols!$C:$C,Pistols!N:N,0,0)</f>
        <v>6</v>
      </c>
      <c r="L198">
        <f>_xlfn.XLOOKUP($A198,Revolvers!$C:$C,Revolvers!O:O,0,0)</f>
        <v>0</v>
      </c>
      <c r="M198">
        <f>_xlfn.XLOOKUP($A198,Revolvers!$C:$C,Revolvers!P:P,0,0)</f>
        <v>0</v>
      </c>
      <c r="N198">
        <f>_xlfn.XLOOKUP($A198,Revolvers!$C:$C,Revolvers!Q:Q,0,0)</f>
        <v>0</v>
      </c>
      <c r="O198">
        <f>_xlfn.XLOOKUP($A198,Revolvers!$C:$C,Revolvers!R:R,0,0)</f>
        <v>0</v>
      </c>
      <c r="P198">
        <f>_xlfn.XLOOKUP($A198,Revolvers!$C:$C,Revolvers!S:S,0,0)</f>
        <v>0</v>
      </c>
      <c r="Q198">
        <f>_xlfn.XLOOKUP($A198,Revolvers!$C:$C,Revolvers!T:T,0,0)</f>
        <v>0</v>
      </c>
      <c r="R198">
        <f>_xlfn.XLOOKUP($A198,Rifles!C:C,Rifles!H:H,0,0)</f>
        <v>5</v>
      </c>
      <c r="S198">
        <f>_xlfn.XLOOKUP($A198,Shotguns!C:C,Shotguns!H:H,0,0)</f>
        <v>0</v>
      </c>
      <c r="T198">
        <f t="shared" si="3"/>
        <v>11</v>
      </c>
    </row>
    <row r="199" spans="1:20">
      <c r="A199">
        <f>Rifles!C199</f>
        <v>58407097</v>
      </c>
      <c r="B199" t="str">
        <f>_xlfn.XLOOKUP($A199, Rifles!$C$2:$C$416,Rifles!$D$2:$D$416,"N/A",0)</f>
        <v>LIBERTY OR DEATH INC</v>
      </c>
      <c r="C199" s="3" t="str">
        <f>_xlfn.XLOOKUP($A199, Rifles!$C$2:$C$416,Rifles!F$2:F$416,"N/A",0)</f>
        <v>REDLANDS</v>
      </c>
      <c r="D199" s="3" t="str">
        <f>_xlfn.XLOOKUP($A199, Rifles!$C$2:$C$416,Rifles!G$2:G$416,"N/A",0)</f>
        <v>CA</v>
      </c>
      <c r="E199">
        <f>_xlfn.XLOOKUP($A199,Pistols!$C:$C,Pistols!H:H,0,0)</f>
        <v>0</v>
      </c>
      <c r="F199">
        <f>_xlfn.XLOOKUP($A199,Pistols!$C:$C,Pistols!I:I,0,0)</f>
        <v>0</v>
      </c>
      <c r="G199">
        <f>_xlfn.XLOOKUP($A199,Pistols!$C:$C,Pistols!J:J,0,0)</f>
        <v>0</v>
      </c>
      <c r="H199">
        <f>_xlfn.XLOOKUP($A199,Pistols!$C:$C,Pistols!K:K,0,0)</f>
        <v>0</v>
      </c>
      <c r="I199">
        <f>_xlfn.XLOOKUP($A199,Pistols!$C:$C,Pistols!L:L,0,0)</f>
        <v>0</v>
      </c>
      <c r="J199">
        <f>_xlfn.XLOOKUP($A199,Pistols!$C:$C,Pistols!M:M,0,0)</f>
        <v>0</v>
      </c>
      <c r="K199">
        <f>_xlfn.XLOOKUP($A199,Pistols!$C:$C,Pistols!N:N,0,0)</f>
        <v>0</v>
      </c>
      <c r="L199">
        <f>_xlfn.XLOOKUP($A199,Revolvers!$C:$C,Revolvers!O:O,0,0)</f>
        <v>0</v>
      </c>
      <c r="M199">
        <f>_xlfn.XLOOKUP($A199,Revolvers!$C:$C,Revolvers!P:P,0,0)</f>
        <v>0</v>
      </c>
      <c r="N199">
        <f>_xlfn.XLOOKUP($A199,Revolvers!$C:$C,Revolvers!Q:Q,0,0)</f>
        <v>0</v>
      </c>
      <c r="O199">
        <f>_xlfn.XLOOKUP($A199,Revolvers!$C:$C,Revolvers!R:R,0,0)</f>
        <v>0</v>
      </c>
      <c r="P199">
        <f>_xlfn.XLOOKUP($A199,Revolvers!$C:$C,Revolvers!S:S,0,0)</f>
        <v>0</v>
      </c>
      <c r="Q199">
        <f>_xlfn.XLOOKUP($A199,Revolvers!$C:$C,Revolvers!T:T,0,0)</f>
        <v>0</v>
      </c>
      <c r="R199">
        <f>_xlfn.XLOOKUP($A199,Rifles!C:C,Rifles!H:H,0,0)</f>
        <v>26</v>
      </c>
      <c r="S199">
        <f>_xlfn.XLOOKUP($A199,Shotguns!C:C,Shotguns!H:H,0,0)</f>
        <v>0</v>
      </c>
      <c r="T199">
        <f t="shared" si="3"/>
        <v>26</v>
      </c>
    </row>
    <row r="200" spans="1:20">
      <c r="A200">
        <f>Rifles!C200</f>
        <v>58402309</v>
      </c>
      <c r="B200" t="str">
        <f>_xlfn.XLOOKUP($A200, Rifles!$C$2:$C$416,Rifles!$D$2:$D$416,"N/A",0)</f>
        <v>M+M INC</v>
      </c>
      <c r="C200" s="3" t="str">
        <f>_xlfn.XLOOKUP($A200, Rifles!$C$2:$C$416,Rifles!F$2:F$416,"N/A",0)</f>
        <v>SANTA PAULA</v>
      </c>
      <c r="D200" s="3" t="str">
        <f>_xlfn.XLOOKUP($A200, Rifles!$C$2:$C$416,Rifles!G$2:G$416,"N/A",0)</f>
        <v>CA</v>
      </c>
      <c r="E200">
        <f>_xlfn.XLOOKUP($A200,Pistols!$C:$C,Pistols!H:H,0,0)</f>
        <v>0</v>
      </c>
      <c r="F200">
        <f>_xlfn.XLOOKUP($A200,Pistols!$C:$C,Pistols!I:I,0,0)</f>
        <v>0</v>
      </c>
      <c r="G200">
        <f>_xlfn.XLOOKUP($A200,Pistols!$C:$C,Pistols!J:J,0,0)</f>
        <v>0</v>
      </c>
      <c r="H200">
        <f>_xlfn.XLOOKUP($A200,Pistols!$C:$C,Pistols!K:K,0,0)</f>
        <v>0</v>
      </c>
      <c r="I200">
        <f>_xlfn.XLOOKUP($A200,Pistols!$C:$C,Pistols!L:L,0,0)</f>
        <v>0</v>
      </c>
      <c r="J200">
        <f>_xlfn.XLOOKUP($A200,Pistols!$C:$C,Pistols!M:M,0,0)</f>
        <v>0</v>
      </c>
      <c r="K200">
        <f>_xlfn.XLOOKUP($A200,Pistols!$C:$C,Pistols!N:N,0,0)</f>
        <v>0</v>
      </c>
      <c r="L200">
        <f>_xlfn.XLOOKUP($A200,Revolvers!$C:$C,Revolvers!O:O,0,0)</f>
        <v>0</v>
      </c>
      <c r="M200">
        <f>_xlfn.XLOOKUP($A200,Revolvers!$C:$C,Revolvers!P:P,0,0)</f>
        <v>0</v>
      </c>
      <c r="N200">
        <f>_xlfn.XLOOKUP($A200,Revolvers!$C:$C,Revolvers!Q:Q,0,0)</f>
        <v>0</v>
      </c>
      <c r="O200">
        <f>_xlfn.XLOOKUP($A200,Revolvers!$C:$C,Revolvers!R:R,0,0)</f>
        <v>0</v>
      </c>
      <c r="P200">
        <f>_xlfn.XLOOKUP($A200,Revolvers!$C:$C,Revolvers!S:S,0,0)</f>
        <v>0</v>
      </c>
      <c r="Q200">
        <f>_xlfn.XLOOKUP($A200,Revolvers!$C:$C,Revolvers!T:T,0,0)</f>
        <v>0</v>
      </c>
      <c r="R200">
        <f>_xlfn.XLOOKUP($A200,Rifles!C:C,Rifles!H:H,0,0)</f>
        <v>20</v>
      </c>
      <c r="S200">
        <f>_xlfn.XLOOKUP($A200,Shotguns!C:C,Shotguns!H:H,0,0)</f>
        <v>0</v>
      </c>
      <c r="T200">
        <f t="shared" si="3"/>
        <v>20</v>
      </c>
    </row>
    <row r="201" spans="1:20">
      <c r="A201">
        <f>Rifles!C201</f>
        <v>58400531</v>
      </c>
      <c r="B201" t="str">
        <f>_xlfn.XLOOKUP($A201, Rifles!$C$2:$C$416,Rifles!$D$2:$D$416,"N/A",0)</f>
        <v>MCKINNEY, RICHARD PHILLIP</v>
      </c>
      <c r="C201" s="3" t="str">
        <f>_xlfn.XLOOKUP($A201, Rifles!$C$2:$C$416,Rifles!F$2:F$416,"N/A",0)</f>
        <v>GREENWOOD</v>
      </c>
      <c r="D201" s="3" t="str">
        <f>_xlfn.XLOOKUP($A201, Rifles!$C$2:$C$416,Rifles!G$2:G$416,"N/A",0)</f>
        <v>CA</v>
      </c>
      <c r="E201">
        <f>_xlfn.XLOOKUP($A201,Pistols!$C:$C,Pistols!H:H,0,0)</f>
        <v>0</v>
      </c>
      <c r="F201">
        <f>_xlfn.XLOOKUP($A201,Pistols!$C:$C,Pistols!I:I,0,0)</f>
        <v>0</v>
      </c>
      <c r="G201">
        <f>_xlfn.XLOOKUP($A201,Pistols!$C:$C,Pistols!J:J,0,0)</f>
        <v>0</v>
      </c>
      <c r="H201">
        <f>_xlfn.XLOOKUP($A201,Pistols!$C:$C,Pistols!K:K,0,0)</f>
        <v>0</v>
      </c>
      <c r="I201">
        <f>_xlfn.XLOOKUP($A201,Pistols!$C:$C,Pistols!L:L,0,0)</f>
        <v>0</v>
      </c>
      <c r="J201">
        <f>_xlfn.XLOOKUP($A201,Pistols!$C:$C,Pistols!M:M,0,0)</f>
        <v>0</v>
      </c>
      <c r="K201">
        <f>_xlfn.XLOOKUP($A201,Pistols!$C:$C,Pistols!N:N,0,0)</f>
        <v>0</v>
      </c>
      <c r="L201">
        <f>_xlfn.XLOOKUP($A201,Revolvers!$C:$C,Revolvers!O:O,0,0)</f>
        <v>0</v>
      </c>
      <c r="M201">
        <f>_xlfn.XLOOKUP($A201,Revolvers!$C:$C,Revolvers!P:P,0,0)</f>
        <v>0</v>
      </c>
      <c r="N201">
        <f>_xlfn.XLOOKUP($A201,Revolvers!$C:$C,Revolvers!Q:Q,0,0)</f>
        <v>0</v>
      </c>
      <c r="O201">
        <f>_xlfn.XLOOKUP($A201,Revolvers!$C:$C,Revolvers!R:R,0,0)</f>
        <v>0</v>
      </c>
      <c r="P201">
        <f>_xlfn.XLOOKUP($A201,Revolvers!$C:$C,Revolvers!S:S,0,0)</f>
        <v>0</v>
      </c>
      <c r="Q201">
        <f>_xlfn.XLOOKUP($A201,Revolvers!$C:$C,Revolvers!T:T,0,0)</f>
        <v>0</v>
      </c>
      <c r="R201">
        <f>_xlfn.XLOOKUP($A201,Rifles!C:C,Rifles!H:H,0,0)</f>
        <v>1</v>
      </c>
      <c r="S201">
        <f>_xlfn.XLOOKUP($A201,Shotguns!C:C,Shotguns!H:H,0,0)</f>
        <v>0</v>
      </c>
      <c r="T201">
        <f t="shared" si="3"/>
        <v>1</v>
      </c>
    </row>
    <row r="202" spans="1:20">
      <c r="A202">
        <f>Rifles!C202</f>
        <v>58405850</v>
      </c>
      <c r="B202" t="str">
        <f>_xlfn.XLOOKUP($A202, Rifles!$C$2:$C$416,Rifles!$D$2:$D$416,"N/A",0)</f>
        <v>MILE HIGH SHOOTING ACCESSORIES LLC</v>
      </c>
      <c r="C202" s="3" t="str">
        <f>_xlfn.XLOOKUP($A202, Rifles!$C$2:$C$416,Rifles!F$2:F$416,"N/A",0)</f>
        <v>HAYWARD</v>
      </c>
      <c r="D202" s="3" t="str">
        <f>_xlfn.XLOOKUP($A202, Rifles!$C$2:$C$416,Rifles!G$2:G$416,"N/A",0)</f>
        <v>CA</v>
      </c>
      <c r="E202">
        <f>_xlfn.XLOOKUP($A202,Pistols!$C:$C,Pistols!H:H,0,0)</f>
        <v>0</v>
      </c>
      <c r="F202">
        <f>_xlfn.XLOOKUP($A202,Pistols!$C:$C,Pistols!I:I,0,0)</f>
        <v>0</v>
      </c>
      <c r="G202">
        <f>_xlfn.XLOOKUP($A202,Pistols!$C:$C,Pistols!J:J,0,0)</f>
        <v>0</v>
      </c>
      <c r="H202">
        <f>_xlfn.XLOOKUP($A202,Pistols!$C:$C,Pistols!K:K,0,0)</f>
        <v>0</v>
      </c>
      <c r="I202">
        <f>_xlfn.XLOOKUP($A202,Pistols!$C:$C,Pistols!L:L,0,0)</f>
        <v>0</v>
      </c>
      <c r="J202">
        <f>_xlfn.XLOOKUP($A202,Pistols!$C:$C,Pistols!M:M,0,0)</f>
        <v>0</v>
      </c>
      <c r="K202">
        <f>_xlfn.XLOOKUP($A202,Pistols!$C:$C,Pistols!N:N,0,0)</f>
        <v>0</v>
      </c>
      <c r="L202">
        <f>_xlfn.XLOOKUP($A202,Revolvers!$C:$C,Revolvers!O:O,0,0)</f>
        <v>0</v>
      </c>
      <c r="M202">
        <f>_xlfn.XLOOKUP($A202,Revolvers!$C:$C,Revolvers!P:P,0,0)</f>
        <v>0</v>
      </c>
      <c r="N202">
        <f>_xlfn.XLOOKUP($A202,Revolvers!$C:$C,Revolvers!Q:Q,0,0)</f>
        <v>0</v>
      </c>
      <c r="O202">
        <f>_xlfn.XLOOKUP($A202,Revolvers!$C:$C,Revolvers!R:R,0,0)</f>
        <v>0</v>
      </c>
      <c r="P202">
        <f>_xlfn.XLOOKUP($A202,Revolvers!$C:$C,Revolvers!S:S,0,0)</f>
        <v>0</v>
      </c>
      <c r="Q202">
        <f>_xlfn.XLOOKUP($A202,Revolvers!$C:$C,Revolvers!T:T,0,0)</f>
        <v>0</v>
      </c>
      <c r="R202">
        <f>_xlfn.XLOOKUP($A202,Rifles!C:C,Rifles!H:H,0,0)</f>
        <v>12</v>
      </c>
      <c r="S202">
        <f>_xlfn.XLOOKUP($A202,Shotguns!C:C,Shotguns!H:H,0,0)</f>
        <v>0</v>
      </c>
      <c r="T202">
        <f t="shared" si="3"/>
        <v>12</v>
      </c>
    </row>
    <row r="203" spans="1:20">
      <c r="A203">
        <f>Rifles!C203</f>
        <v>58408190</v>
      </c>
      <c r="B203" t="str">
        <f>_xlfn.XLOOKUP($A203, Rifles!$C$2:$C$416,Rifles!$D$2:$D$416,"N/A",0)</f>
        <v>OASIS CUSTOM FIREARMS LLC</v>
      </c>
      <c r="C203" s="3" t="str">
        <f>_xlfn.XLOOKUP($A203, Rifles!$C$2:$C$416,Rifles!F$2:F$416,"N/A",0)</f>
        <v>GARDENA</v>
      </c>
      <c r="D203" s="3" t="str">
        <f>_xlfn.XLOOKUP($A203, Rifles!$C$2:$C$416,Rifles!G$2:G$416,"N/A",0)</f>
        <v>CA</v>
      </c>
      <c r="E203">
        <f>_xlfn.XLOOKUP($A203,Pistols!$C:$C,Pistols!H:H,0,0)</f>
        <v>0</v>
      </c>
      <c r="F203">
        <f>_xlfn.XLOOKUP($A203,Pistols!$C:$C,Pistols!I:I,0,0)</f>
        <v>1</v>
      </c>
      <c r="G203">
        <f>_xlfn.XLOOKUP($A203,Pistols!$C:$C,Pistols!J:J,0,0)</f>
        <v>0</v>
      </c>
      <c r="H203">
        <f>_xlfn.XLOOKUP($A203,Pistols!$C:$C,Pistols!K:K,0,0)</f>
        <v>0</v>
      </c>
      <c r="I203">
        <f>_xlfn.XLOOKUP($A203,Pistols!$C:$C,Pistols!L:L,0,0)</f>
        <v>0</v>
      </c>
      <c r="J203">
        <f>_xlfn.XLOOKUP($A203,Pistols!$C:$C,Pistols!M:M,0,0)</f>
        <v>1</v>
      </c>
      <c r="K203">
        <f>_xlfn.XLOOKUP($A203,Pistols!$C:$C,Pistols!N:N,0,0)</f>
        <v>2</v>
      </c>
      <c r="L203">
        <f>_xlfn.XLOOKUP($A203,Revolvers!$C:$C,Revolvers!O:O,0,0)</f>
        <v>0</v>
      </c>
      <c r="M203">
        <f>_xlfn.XLOOKUP($A203,Revolvers!$C:$C,Revolvers!P:P,0,0)</f>
        <v>0</v>
      </c>
      <c r="N203">
        <f>_xlfn.XLOOKUP($A203,Revolvers!$C:$C,Revolvers!Q:Q,0,0)</f>
        <v>0</v>
      </c>
      <c r="O203">
        <f>_xlfn.XLOOKUP($A203,Revolvers!$C:$C,Revolvers!R:R,0,0)</f>
        <v>0</v>
      </c>
      <c r="P203">
        <f>_xlfn.XLOOKUP($A203,Revolvers!$C:$C,Revolvers!S:S,0,0)</f>
        <v>0</v>
      </c>
      <c r="Q203">
        <f>_xlfn.XLOOKUP($A203,Revolvers!$C:$C,Revolvers!T:T,0,0)</f>
        <v>0</v>
      </c>
      <c r="R203">
        <f>_xlfn.XLOOKUP($A203,Rifles!C:C,Rifles!H:H,0,0)</f>
        <v>7</v>
      </c>
      <c r="S203">
        <f>_xlfn.XLOOKUP($A203,Shotguns!C:C,Shotguns!H:H,0,0)</f>
        <v>0</v>
      </c>
      <c r="T203">
        <f t="shared" si="3"/>
        <v>9</v>
      </c>
    </row>
    <row r="204" spans="1:20">
      <c r="A204">
        <f>Rifles!C204</f>
        <v>58407525</v>
      </c>
      <c r="B204" t="str">
        <f>_xlfn.XLOOKUP($A204, Rifles!$C$2:$C$416,Rifles!$D$2:$D$416,"N/A",0)</f>
        <v>OMEGA DEFENSE AND TACTICAL ARMORY LLC</v>
      </c>
      <c r="C204" s="3" t="str">
        <f>_xlfn.XLOOKUP($A204, Rifles!$C$2:$C$416,Rifles!F$2:F$416,"N/A",0)</f>
        <v>GREENWOOD</v>
      </c>
      <c r="D204" s="3" t="str">
        <f>_xlfn.XLOOKUP($A204, Rifles!$C$2:$C$416,Rifles!G$2:G$416,"N/A",0)</f>
        <v>CA</v>
      </c>
      <c r="E204">
        <f>_xlfn.XLOOKUP($A204,Pistols!$C:$C,Pistols!H:H,0,0)</f>
        <v>0</v>
      </c>
      <c r="F204">
        <f>_xlfn.XLOOKUP($A204,Pistols!$C:$C,Pistols!I:I,0,0)</f>
        <v>0</v>
      </c>
      <c r="G204">
        <f>_xlfn.XLOOKUP($A204,Pistols!$C:$C,Pistols!J:J,0,0)</f>
        <v>0</v>
      </c>
      <c r="H204">
        <f>_xlfn.XLOOKUP($A204,Pistols!$C:$C,Pistols!K:K,0,0)</f>
        <v>0</v>
      </c>
      <c r="I204">
        <f>_xlfn.XLOOKUP($A204,Pistols!$C:$C,Pistols!L:L,0,0)</f>
        <v>0</v>
      </c>
      <c r="J204">
        <f>_xlfn.XLOOKUP($A204,Pistols!$C:$C,Pistols!M:M,0,0)</f>
        <v>0</v>
      </c>
      <c r="K204">
        <f>_xlfn.XLOOKUP($A204,Pistols!$C:$C,Pistols!N:N,0,0)</f>
        <v>0</v>
      </c>
      <c r="L204">
        <f>_xlfn.XLOOKUP($A204,Revolvers!$C:$C,Revolvers!O:O,0,0)</f>
        <v>0</v>
      </c>
      <c r="M204">
        <f>_xlfn.XLOOKUP($A204,Revolvers!$C:$C,Revolvers!P:P,0,0)</f>
        <v>0</v>
      </c>
      <c r="N204">
        <f>_xlfn.XLOOKUP($A204,Revolvers!$C:$C,Revolvers!Q:Q,0,0)</f>
        <v>0</v>
      </c>
      <c r="O204">
        <f>_xlfn.XLOOKUP($A204,Revolvers!$C:$C,Revolvers!R:R,0,0)</f>
        <v>0</v>
      </c>
      <c r="P204">
        <f>_xlfn.XLOOKUP($A204,Revolvers!$C:$C,Revolvers!S:S,0,0)</f>
        <v>0</v>
      </c>
      <c r="Q204">
        <f>_xlfn.XLOOKUP($A204,Revolvers!$C:$C,Revolvers!T:T,0,0)</f>
        <v>0</v>
      </c>
      <c r="R204">
        <f>_xlfn.XLOOKUP($A204,Rifles!C:C,Rifles!H:H,0,0)</f>
        <v>4</v>
      </c>
      <c r="S204">
        <f>_xlfn.XLOOKUP($A204,Shotguns!C:C,Shotguns!H:H,0,0)</f>
        <v>0</v>
      </c>
      <c r="T204">
        <f t="shared" si="3"/>
        <v>4</v>
      </c>
    </row>
    <row r="205" spans="1:20">
      <c r="A205">
        <f>Rifles!C205</f>
        <v>58408628</v>
      </c>
      <c r="B205" t="str">
        <f>_xlfn.XLOOKUP($A205, Rifles!$C$2:$C$416,Rifles!$D$2:$D$416,"N/A",0)</f>
        <v>PALMER DIVIDE CUSTOMS LLC</v>
      </c>
      <c r="C205" s="3" t="str">
        <f>_xlfn.XLOOKUP($A205, Rifles!$C$2:$C$416,Rifles!F$2:F$416,"N/A",0)</f>
        <v>LANCASTER</v>
      </c>
      <c r="D205" s="3" t="str">
        <f>_xlfn.XLOOKUP($A205, Rifles!$C$2:$C$416,Rifles!G$2:G$416,"N/A",0)</f>
        <v>CA</v>
      </c>
      <c r="E205">
        <f>_xlfn.XLOOKUP($A205,Pistols!$C:$C,Pistols!H:H,0,0)</f>
        <v>0</v>
      </c>
      <c r="F205">
        <f>_xlfn.XLOOKUP($A205,Pistols!$C:$C,Pistols!I:I,0,0)</f>
        <v>0</v>
      </c>
      <c r="G205">
        <f>_xlfn.XLOOKUP($A205,Pistols!$C:$C,Pistols!J:J,0,0)</f>
        <v>0</v>
      </c>
      <c r="H205">
        <f>_xlfn.XLOOKUP($A205,Pistols!$C:$C,Pistols!K:K,0,0)</f>
        <v>0</v>
      </c>
      <c r="I205">
        <f>_xlfn.XLOOKUP($A205,Pistols!$C:$C,Pistols!L:L,0,0)</f>
        <v>0</v>
      </c>
      <c r="J205">
        <f>_xlfn.XLOOKUP($A205,Pistols!$C:$C,Pistols!M:M,0,0)</f>
        <v>0</v>
      </c>
      <c r="K205">
        <f>_xlfn.XLOOKUP($A205,Pistols!$C:$C,Pistols!N:N,0,0)</f>
        <v>0</v>
      </c>
      <c r="L205">
        <f>_xlfn.XLOOKUP($A205,Revolvers!$C:$C,Revolvers!O:O,0,0)</f>
        <v>0</v>
      </c>
      <c r="M205">
        <f>_xlfn.XLOOKUP($A205,Revolvers!$C:$C,Revolvers!P:P,0,0)</f>
        <v>0</v>
      </c>
      <c r="N205">
        <f>_xlfn.XLOOKUP($A205,Revolvers!$C:$C,Revolvers!Q:Q,0,0)</f>
        <v>0</v>
      </c>
      <c r="O205">
        <f>_xlfn.XLOOKUP($A205,Revolvers!$C:$C,Revolvers!R:R,0,0)</f>
        <v>0</v>
      </c>
      <c r="P205">
        <f>_xlfn.XLOOKUP($A205,Revolvers!$C:$C,Revolvers!S:S,0,0)</f>
        <v>0</v>
      </c>
      <c r="Q205">
        <f>_xlfn.XLOOKUP($A205,Revolvers!$C:$C,Revolvers!T:T,0,0)</f>
        <v>0</v>
      </c>
      <c r="R205">
        <f>_xlfn.XLOOKUP($A205,Rifles!C:C,Rifles!H:H,0,0)</f>
        <v>3</v>
      </c>
      <c r="S205">
        <f>_xlfn.XLOOKUP($A205,Shotguns!C:C,Shotguns!H:H,0,0)</f>
        <v>0</v>
      </c>
      <c r="T205">
        <f t="shared" si="3"/>
        <v>3</v>
      </c>
    </row>
    <row r="206" spans="1:20">
      <c r="A206">
        <f>Rifles!C206</f>
        <v>58409566</v>
      </c>
      <c r="B206" t="str">
        <f>_xlfn.XLOOKUP($A206, Rifles!$C$2:$C$416,Rifles!$D$2:$D$416,"N/A",0)</f>
        <v>PARAG, WAYNE E</v>
      </c>
      <c r="C206" s="3" t="str">
        <f>_xlfn.XLOOKUP($A206, Rifles!$C$2:$C$416,Rifles!F$2:F$416,"N/A",0)</f>
        <v>MODESTO</v>
      </c>
      <c r="D206" s="3" t="str">
        <f>_xlfn.XLOOKUP($A206, Rifles!$C$2:$C$416,Rifles!G$2:G$416,"N/A",0)</f>
        <v>CA</v>
      </c>
      <c r="E206">
        <f>_xlfn.XLOOKUP($A206,Pistols!$C:$C,Pistols!H:H,0,0)</f>
        <v>0</v>
      </c>
      <c r="F206">
        <f>_xlfn.XLOOKUP($A206,Pistols!$C:$C,Pistols!I:I,0,0)</f>
        <v>0</v>
      </c>
      <c r="G206">
        <f>_xlfn.XLOOKUP($A206,Pistols!$C:$C,Pistols!J:J,0,0)</f>
        <v>0</v>
      </c>
      <c r="H206">
        <f>_xlfn.XLOOKUP($A206,Pistols!$C:$C,Pistols!K:K,0,0)</f>
        <v>0</v>
      </c>
      <c r="I206">
        <f>_xlfn.XLOOKUP($A206,Pistols!$C:$C,Pistols!L:L,0,0)</f>
        <v>0</v>
      </c>
      <c r="J206">
        <f>_xlfn.XLOOKUP($A206,Pistols!$C:$C,Pistols!M:M,0,0)</f>
        <v>0</v>
      </c>
      <c r="K206">
        <f>_xlfn.XLOOKUP($A206,Pistols!$C:$C,Pistols!N:N,0,0)</f>
        <v>0</v>
      </c>
      <c r="L206">
        <f>_xlfn.XLOOKUP($A206,Revolvers!$C:$C,Revolvers!O:O,0,0)</f>
        <v>0</v>
      </c>
      <c r="M206">
        <f>_xlfn.XLOOKUP($A206,Revolvers!$C:$C,Revolvers!P:P,0,0)</f>
        <v>0</v>
      </c>
      <c r="N206">
        <f>_xlfn.XLOOKUP($A206,Revolvers!$C:$C,Revolvers!Q:Q,0,0)</f>
        <v>0</v>
      </c>
      <c r="O206">
        <f>_xlfn.XLOOKUP($A206,Revolvers!$C:$C,Revolvers!R:R,0,0)</f>
        <v>0</v>
      </c>
      <c r="P206">
        <f>_xlfn.XLOOKUP($A206,Revolvers!$C:$C,Revolvers!S:S,0,0)</f>
        <v>0</v>
      </c>
      <c r="Q206">
        <f>_xlfn.XLOOKUP($A206,Revolvers!$C:$C,Revolvers!T:T,0,0)</f>
        <v>0</v>
      </c>
      <c r="R206">
        <f>_xlfn.XLOOKUP($A206,Rifles!C:C,Rifles!H:H,0,0)</f>
        <v>6</v>
      </c>
      <c r="S206">
        <f>_xlfn.XLOOKUP($A206,Shotguns!C:C,Shotguns!H:H,0,0)</f>
        <v>0</v>
      </c>
      <c r="T206">
        <f t="shared" si="3"/>
        <v>6</v>
      </c>
    </row>
    <row r="207" spans="1:20">
      <c r="A207">
        <f>Rifles!C207</f>
        <v>58405752</v>
      </c>
      <c r="B207" t="str">
        <f>_xlfn.XLOOKUP($A207, Rifles!$C$2:$C$416,Rifles!$D$2:$D$416,"N/A",0)</f>
        <v>PHOENIX WEAPONRY LLC</v>
      </c>
      <c r="C207" s="3" t="str">
        <f>_xlfn.XLOOKUP($A207, Rifles!$C$2:$C$416,Rifles!F$2:F$416,"N/A",0)</f>
        <v>SIMI VALLEY</v>
      </c>
      <c r="D207" s="3" t="str">
        <f>_xlfn.XLOOKUP($A207, Rifles!$C$2:$C$416,Rifles!G$2:G$416,"N/A",0)</f>
        <v>CA</v>
      </c>
      <c r="E207">
        <f>_xlfn.XLOOKUP($A207,Pistols!$C:$C,Pistols!H:H,0,0)</f>
        <v>1</v>
      </c>
      <c r="F207">
        <f>_xlfn.XLOOKUP($A207,Pistols!$C:$C,Pistols!I:I,0,0)</f>
        <v>0</v>
      </c>
      <c r="G207">
        <f>_xlfn.XLOOKUP($A207,Pistols!$C:$C,Pistols!J:J,0,0)</f>
        <v>0</v>
      </c>
      <c r="H207">
        <f>_xlfn.XLOOKUP($A207,Pistols!$C:$C,Pistols!K:K,0,0)</f>
        <v>0</v>
      </c>
      <c r="I207">
        <f>_xlfn.XLOOKUP($A207,Pistols!$C:$C,Pistols!L:L,0,0)</f>
        <v>0</v>
      </c>
      <c r="J207">
        <f>_xlfn.XLOOKUP($A207,Pistols!$C:$C,Pistols!M:M,0,0)</f>
        <v>0</v>
      </c>
      <c r="K207">
        <f>_xlfn.XLOOKUP($A207,Pistols!$C:$C,Pistols!N:N,0,0)</f>
        <v>1</v>
      </c>
      <c r="L207">
        <f>_xlfn.XLOOKUP($A207,Revolvers!$C:$C,Revolvers!O:O,0,0)</f>
        <v>0</v>
      </c>
      <c r="M207">
        <f>_xlfn.XLOOKUP($A207,Revolvers!$C:$C,Revolvers!P:P,0,0)</f>
        <v>0</v>
      </c>
      <c r="N207">
        <f>_xlfn.XLOOKUP($A207,Revolvers!$C:$C,Revolvers!Q:Q,0,0)</f>
        <v>0</v>
      </c>
      <c r="O207">
        <f>_xlfn.XLOOKUP($A207,Revolvers!$C:$C,Revolvers!R:R,0,0)</f>
        <v>0</v>
      </c>
      <c r="P207">
        <f>_xlfn.XLOOKUP($A207,Revolvers!$C:$C,Revolvers!S:S,0,0)</f>
        <v>0</v>
      </c>
      <c r="Q207">
        <f>_xlfn.XLOOKUP($A207,Revolvers!$C:$C,Revolvers!T:T,0,0)</f>
        <v>0</v>
      </c>
      <c r="R207">
        <f>_xlfn.XLOOKUP($A207,Rifles!C:C,Rifles!H:H,0,0)</f>
        <v>15</v>
      </c>
      <c r="S207">
        <f>_xlfn.XLOOKUP($A207,Shotguns!C:C,Shotguns!H:H,0,0)</f>
        <v>0</v>
      </c>
      <c r="T207">
        <f t="shared" si="3"/>
        <v>16</v>
      </c>
    </row>
    <row r="208" spans="1:20">
      <c r="A208">
        <f>Rifles!C208</f>
        <v>58408852</v>
      </c>
      <c r="B208" t="str">
        <f>_xlfn.XLOOKUP($A208, Rifles!$C$2:$C$416,Rifles!$D$2:$D$416,"N/A",0)</f>
        <v>RIEGS, LLC</v>
      </c>
      <c r="C208" s="3" t="str">
        <f>_xlfn.XLOOKUP($A208, Rifles!$C$2:$C$416,Rifles!F$2:F$416,"N/A",0)</f>
        <v>HUNTINGTON BEACH</v>
      </c>
      <c r="D208" s="3" t="str">
        <f>_xlfn.XLOOKUP($A208, Rifles!$C$2:$C$416,Rifles!G$2:G$416,"N/A",0)</f>
        <v>CA</v>
      </c>
      <c r="E208">
        <f>_xlfn.XLOOKUP($A208,Pistols!$C:$C,Pistols!H:H,0,0)</f>
        <v>0</v>
      </c>
      <c r="F208">
        <f>_xlfn.XLOOKUP($A208,Pistols!$C:$C,Pistols!I:I,0,0)</f>
        <v>0</v>
      </c>
      <c r="G208">
        <f>_xlfn.XLOOKUP($A208,Pistols!$C:$C,Pistols!J:J,0,0)</f>
        <v>0</v>
      </c>
      <c r="H208">
        <f>_xlfn.XLOOKUP($A208,Pistols!$C:$C,Pistols!K:K,0,0)</f>
        <v>0</v>
      </c>
      <c r="I208">
        <f>_xlfn.XLOOKUP($A208,Pistols!$C:$C,Pistols!L:L,0,0)</f>
        <v>0</v>
      </c>
      <c r="J208">
        <f>_xlfn.XLOOKUP($A208,Pistols!$C:$C,Pistols!M:M,0,0)</f>
        <v>0</v>
      </c>
      <c r="K208">
        <f>_xlfn.XLOOKUP($A208,Pistols!$C:$C,Pistols!N:N,0,0)</f>
        <v>0</v>
      </c>
      <c r="L208">
        <f>_xlfn.XLOOKUP($A208,Revolvers!$C:$C,Revolvers!O:O,0,0)</f>
        <v>0</v>
      </c>
      <c r="M208">
        <f>_xlfn.XLOOKUP($A208,Revolvers!$C:$C,Revolvers!P:P,0,0)</f>
        <v>0</v>
      </c>
      <c r="N208">
        <f>_xlfn.XLOOKUP($A208,Revolvers!$C:$C,Revolvers!Q:Q,0,0)</f>
        <v>0</v>
      </c>
      <c r="O208">
        <f>_xlfn.XLOOKUP($A208,Revolvers!$C:$C,Revolvers!R:R,0,0)</f>
        <v>0</v>
      </c>
      <c r="P208">
        <f>_xlfn.XLOOKUP($A208,Revolvers!$C:$C,Revolvers!S:S,0,0)</f>
        <v>0</v>
      </c>
      <c r="Q208">
        <f>_xlfn.XLOOKUP($A208,Revolvers!$C:$C,Revolvers!T:T,0,0)</f>
        <v>0</v>
      </c>
      <c r="R208">
        <f>_xlfn.XLOOKUP($A208,Rifles!C:C,Rifles!H:H,0,0)</f>
        <v>1</v>
      </c>
      <c r="S208">
        <f>_xlfn.XLOOKUP($A208,Shotguns!C:C,Shotguns!H:H,0,0)</f>
        <v>0</v>
      </c>
      <c r="T208">
        <f t="shared" si="3"/>
        <v>1</v>
      </c>
    </row>
    <row r="209" spans="1:20">
      <c r="A209">
        <f>Rifles!C209</f>
        <v>58407038</v>
      </c>
      <c r="B209" t="str">
        <f>_xlfn.XLOOKUP($A209, Rifles!$C$2:$C$416,Rifles!$D$2:$D$416,"N/A",0)</f>
        <v>ROCKY MOUNTAIN PECISION RIFFLES INC</v>
      </c>
      <c r="C209" s="3" t="str">
        <f>_xlfn.XLOOKUP($A209, Rifles!$C$2:$C$416,Rifles!F$2:F$416,"N/A",0)</f>
        <v>SANTEE</v>
      </c>
      <c r="D209" s="3" t="str">
        <f>_xlfn.XLOOKUP($A209, Rifles!$C$2:$C$416,Rifles!G$2:G$416,"N/A",0)</f>
        <v>CA</v>
      </c>
      <c r="E209">
        <f>_xlfn.XLOOKUP($A209,Pistols!$C:$C,Pistols!H:H,0,0)</f>
        <v>0</v>
      </c>
      <c r="F209">
        <f>_xlfn.XLOOKUP($A209,Pistols!$C:$C,Pistols!I:I,0,0)</f>
        <v>0</v>
      </c>
      <c r="G209">
        <f>_xlfn.XLOOKUP($A209,Pistols!$C:$C,Pistols!J:J,0,0)</f>
        <v>0</v>
      </c>
      <c r="H209">
        <f>_xlfn.XLOOKUP($A209,Pistols!$C:$C,Pistols!K:K,0,0)</f>
        <v>0</v>
      </c>
      <c r="I209">
        <f>_xlfn.XLOOKUP($A209,Pistols!$C:$C,Pistols!L:L,0,0)</f>
        <v>2</v>
      </c>
      <c r="J209">
        <f>_xlfn.XLOOKUP($A209,Pistols!$C:$C,Pistols!M:M,0,0)</f>
        <v>0</v>
      </c>
      <c r="K209">
        <f>_xlfn.XLOOKUP($A209,Pistols!$C:$C,Pistols!N:N,0,0)</f>
        <v>2</v>
      </c>
      <c r="L209">
        <f>_xlfn.XLOOKUP($A209,Revolvers!$C:$C,Revolvers!O:O,0,0)</f>
        <v>0</v>
      </c>
      <c r="M209">
        <f>_xlfn.XLOOKUP($A209,Revolvers!$C:$C,Revolvers!P:P,0,0)</f>
        <v>0</v>
      </c>
      <c r="N209">
        <f>_xlfn.XLOOKUP($A209,Revolvers!$C:$C,Revolvers!Q:Q,0,0)</f>
        <v>0</v>
      </c>
      <c r="O209">
        <f>_xlfn.XLOOKUP($A209,Revolvers!$C:$C,Revolvers!R:R,0,0)</f>
        <v>0</v>
      </c>
      <c r="P209">
        <f>_xlfn.XLOOKUP($A209,Revolvers!$C:$C,Revolvers!S:S,0,0)</f>
        <v>0</v>
      </c>
      <c r="Q209">
        <f>_xlfn.XLOOKUP($A209,Revolvers!$C:$C,Revolvers!T:T,0,0)</f>
        <v>0</v>
      </c>
      <c r="R209">
        <f>_xlfn.XLOOKUP($A209,Rifles!C:C,Rifles!H:H,0,0)</f>
        <v>1</v>
      </c>
      <c r="S209">
        <f>_xlfn.XLOOKUP($A209,Shotguns!C:C,Shotguns!H:H,0,0)</f>
        <v>1</v>
      </c>
      <c r="T209">
        <f t="shared" si="3"/>
        <v>4</v>
      </c>
    </row>
    <row r="210" spans="1:20">
      <c r="A210">
        <f>Rifles!C210</f>
        <v>58407659</v>
      </c>
      <c r="B210" t="str">
        <f>_xlfn.XLOOKUP($A210, Rifles!$C$2:$C$416,Rifles!$D$2:$D$416,"N/A",0)</f>
        <v>ROTATING BOLT INDUSTRIES LLC</v>
      </c>
      <c r="C210" s="3" t="str">
        <f>_xlfn.XLOOKUP($A210, Rifles!$C$2:$C$416,Rifles!F$2:F$416,"N/A",0)</f>
        <v>VALLEJO</v>
      </c>
      <c r="D210" s="3" t="str">
        <f>_xlfn.XLOOKUP($A210, Rifles!$C$2:$C$416,Rifles!G$2:G$416,"N/A",0)</f>
        <v>CA</v>
      </c>
      <c r="E210">
        <f>_xlfn.XLOOKUP($A210,Pistols!$C:$C,Pistols!H:H,0,0)</f>
        <v>0</v>
      </c>
      <c r="F210">
        <f>_xlfn.XLOOKUP($A210,Pistols!$C:$C,Pistols!I:I,0,0)</f>
        <v>0</v>
      </c>
      <c r="G210">
        <f>_xlfn.XLOOKUP($A210,Pistols!$C:$C,Pistols!J:J,0,0)</f>
        <v>0</v>
      </c>
      <c r="H210">
        <f>_xlfn.XLOOKUP($A210,Pistols!$C:$C,Pistols!K:K,0,0)</f>
        <v>0</v>
      </c>
      <c r="I210">
        <f>_xlfn.XLOOKUP($A210,Pistols!$C:$C,Pistols!L:L,0,0)</f>
        <v>0</v>
      </c>
      <c r="J210">
        <f>_xlfn.XLOOKUP($A210,Pistols!$C:$C,Pistols!M:M,0,0)</f>
        <v>0</v>
      </c>
      <c r="K210">
        <f>_xlfn.XLOOKUP($A210,Pistols!$C:$C,Pistols!N:N,0,0)</f>
        <v>0</v>
      </c>
      <c r="L210">
        <f>_xlfn.XLOOKUP($A210,Revolvers!$C:$C,Revolvers!O:O,0,0)</f>
        <v>0</v>
      </c>
      <c r="M210">
        <f>_xlfn.XLOOKUP($A210,Revolvers!$C:$C,Revolvers!P:P,0,0)</f>
        <v>0</v>
      </c>
      <c r="N210">
        <f>_xlfn.XLOOKUP($A210,Revolvers!$C:$C,Revolvers!Q:Q,0,0)</f>
        <v>0</v>
      </c>
      <c r="O210">
        <f>_xlfn.XLOOKUP($A210,Revolvers!$C:$C,Revolvers!R:R,0,0)</f>
        <v>0</v>
      </c>
      <c r="P210">
        <f>_xlfn.XLOOKUP($A210,Revolvers!$C:$C,Revolvers!S:S,0,0)</f>
        <v>0</v>
      </c>
      <c r="Q210">
        <f>_xlfn.XLOOKUP($A210,Revolvers!$C:$C,Revolvers!T:T,0,0)</f>
        <v>0</v>
      </c>
      <c r="R210">
        <f>_xlfn.XLOOKUP($A210,Rifles!C:C,Rifles!H:H,0,0)</f>
        <v>8</v>
      </c>
      <c r="S210">
        <f>_xlfn.XLOOKUP($A210,Shotguns!C:C,Shotguns!H:H,0,0)</f>
        <v>0</v>
      </c>
      <c r="T210">
        <f t="shared" si="3"/>
        <v>8</v>
      </c>
    </row>
    <row r="211" spans="1:20">
      <c r="A211">
        <f>Rifles!C211</f>
        <v>58407771</v>
      </c>
      <c r="B211" t="str">
        <f>_xlfn.XLOOKUP($A211, Rifles!$C$2:$C$416,Rifles!$D$2:$D$416,"N/A",0)</f>
        <v>SPELLMAN ENTERPRISES LLC</v>
      </c>
      <c r="C211" s="3" t="str">
        <f>_xlfn.XLOOKUP($A211, Rifles!$C$2:$C$416,Rifles!F$2:F$416,"N/A",0)</f>
        <v>ORANGE</v>
      </c>
      <c r="D211" s="3" t="str">
        <f>_xlfn.XLOOKUP($A211, Rifles!$C$2:$C$416,Rifles!G$2:G$416,"N/A",0)</f>
        <v>CA</v>
      </c>
      <c r="E211">
        <f>_xlfn.XLOOKUP($A211,Pistols!$C:$C,Pistols!H:H,0,0)</f>
        <v>0</v>
      </c>
      <c r="F211">
        <f>_xlfn.XLOOKUP($A211,Pistols!$C:$C,Pistols!I:I,0,0)</f>
        <v>0</v>
      </c>
      <c r="G211">
        <f>_xlfn.XLOOKUP($A211,Pistols!$C:$C,Pistols!J:J,0,0)</f>
        <v>0</v>
      </c>
      <c r="H211">
        <f>_xlfn.XLOOKUP($A211,Pistols!$C:$C,Pistols!K:K,0,0)</f>
        <v>0</v>
      </c>
      <c r="I211">
        <f>_xlfn.XLOOKUP($A211,Pistols!$C:$C,Pistols!L:L,0,0)</f>
        <v>0</v>
      </c>
      <c r="J211">
        <f>_xlfn.XLOOKUP($A211,Pistols!$C:$C,Pistols!M:M,0,0)</f>
        <v>0</v>
      </c>
      <c r="K211">
        <f>_xlfn.XLOOKUP($A211,Pistols!$C:$C,Pistols!N:N,0,0)</f>
        <v>0</v>
      </c>
      <c r="L211">
        <f>_xlfn.XLOOKUP($A211,Revolvers!$C:$C,Revolvers!O:O,0,0)</f>
        <v>0</v>
      </c>
      <c r="M211">
        <f>_xlfn.XLOOKUP($A211,Revolvers!$C:$C,Revolvers!P:P,0,0)</f>
        <v>0</v>
      </c>
      <c r="N211">
        <f>_xlfn.XLOOKUP($A211,Revolvers!$C:$C,Revolvers!Q:Q,0,0)</f>
        <v>0</v>
      </c>
      <c r="O211">
        <f>_xlfn.XLOOKUP($A211,Revolvers!$C:$C,Revolvers!R:R,0,0)</f>
        <v>0</v>
      </c>
      <c r="P211">
        <f>_xlfn.XLOOKUP($A211,Revolvers!$C:$C,Revolvers!S:S,0,0)</f>
        <v>0</v>
      </c>
      <c r="Q211">
        <f>_xlfn.XLOOKUP($A211,Revolvers!$C:$C,Revolvers!T:T,0,0)</f>
        <v>0</v>
      </c>
      <c r="R211">
        <f>_xlfn.XLOOKUP($A211,Rifles!C:C,Rifles!H:H,0,0)</f>
        <v>11</v>
      </c>
      <c r="S211">
        <f>_xlfn.XLOOKUP($A211,Shotguns!C:C,Shotguns!H:H,0,0)</f>
        <v>0</v>
      </c>
      <c r="T211">
        <f t="shared" si="3"/>
        <v>11</v>
      </c>
    </row>
    <row r="212" spans="1:20">
      <c r="A212">
        <f>Rifles!C212</f>
        <v>58408667</v>
      </c>
      <c r="B212" t="str">
        <f>_xlfn.XLOOKUP($A212, Rifles!$C$2:$C$416,Rifles!$D$2:$D$416,"N/A",0)</f>
        <v>SS RIFLES LLC</v>
      </c>
      <c r="C212" s="3" t="str">
        <f>_xlfn.XLOOKUP($A212, Rifles!$C$2:$C$416,Rifles!F$2:F$416,"N/A",0)</f>
        <v>HESPERIA</v>
      </c>
      <c r="D212" s="3" t="str">
        <f>_xlfn.XLOOKUP($A212, Rifles!$C$2:$C$416,Rifles!G$2:G$416,"N/A",0)</f>
        <v>CA</v>
      </c>
      <c r="E212">
        <f>_xlfn.XLOOKUP($A212,Pistols!$C:$C,Pistols!H:H,0,0)</f>
        <v>0</v>
      </c>
      <c r="F212">
        <f>_xlfn.XLOOKUP($A212,Pistols!$C:$C,Pistols!I:I,0,0)</f>
        <v>0</v>
      </c>
      <c r="G212">
        <f>_xlfn.XLOOKUP($A212,Pistols!$C:$C,Pistols!J:J,0,0)</f>
        <v>0</v>
      </c>
      <c r="H212">
        <f>_xlfn.XLOOKUP($A212,Pistols!$C:$C,Pistols!K:K,0,0)</f>
        <v>0</v>
      </c>
      <c r="I212">
        <f>_xlfn.XLOOKUP($A212,Pistols!$C:$C,Pistols!L:L,0,0)</f>
        <v>0</v>
      </c>
      <c r="J212">
        <f>_xlfn.XLOOKUP($A212,Pistols!$C:$C,Pistols!M:M,0,0)</f>
        <v>0</v>
      </c>
      <c r="K212">
        <f>_xlfn.XLOOKUP($A212,Pistols!$C:$C,Pistols!N:N,0,0)</f>
        <v>0</v>
      </c>
      <c r="L212">
        <f>_xlfn.XLOOKUP($A212,Revolvers!$C:$C,Revolvers!O:O,0,0)</f>
        <v>0</v>
      </c>
      <c r="M212">
        <f>_xlfn.XLOOKUP($A212,Revolvers!$C:$C,Revolvers!P:P,0,0)</f>
        <v>0</v>
      </c>
      <c r="N212">
        <f>_xlfn.XLOOKUP($A212,Revolvers!$C:$C,Revolvers!Q:Q,0,0)</f>
        <v>0</v>
      </c>
      <c r="O212">
        <f>_xlfn.XLOOKUP($A212,Revolvers!$C:$C,Revolvers!R:R,0,0)</f>
        <v>0</v>
      </c>
      <c r="P212">
        <f>_xlfn.XLOOKUP($A212,Revolvers!$C:$C,Revolvers!S:S,0,0)</f>
        <v>0</v>
      </c>
      <c r="Q212">
        <f>_xlfn.XLOOKUP($A212,Revolvers!$C:$C,Revolvers!T:T,0,0)</f>
        <v>0</v>
      </c>
      <c r="R212">
        <f>_xlfn.XLOOKUP($A212,Rifles!C:C,Rifles!H:H,0,0)</f>
        <v>5</v>
      </c>
      <c r="S212">
        <f>_xlfn.XLOOKUP($A212,Shotguns!C:C,Shotguns!H:H,0,0)</f>
        <v>0</v>
      </c>
      <c r="T212">
        <f t="shared" si="3"/>
        <v>5</v>
      </c>
    </row>
    <row r="213" spans="1:20">
      <c r="A213">
        <f>Rifles!C213</f>
        <v>58407278</v>
      </c>
      <c r="B213" t="str">
        <f>_xlfn.XLOOKUP($A213, Rifles!$C$2:$C$416,Rifles!$D$2:$D$416,"N/A",0)</f>
        <v>STOKER, BROCK</v>
      </c>
      <c r="C213" s="3" t="str">
        <f>_xlfn.XLOOKUP($A213, Rifles!$C$2:$C$416,Rifles!F$2:F$416,"N/A",0)</f>
        <v>RIVERBANK</v>
      </c>
      <c r="D213" s="3" t="str">
        <f>_xlfn.XLOOKUP($A213, Rifles!$C$2:$C$416,Rifles!G$2:G$416,"N/A",0)</f>
        <v>CA</v>
      </c>
      <c r="E213">
        <f>_xlfn.XLOOKUP($A213,Pistols!$C:$C,Pistols!H:H,0,0)</f>
        <v>0</v>
      </c>
      <c r="F213">
        <f>_xlfn.XLOOKUP($A213,Pistols!$C:$C,Pistols!I:I,0,0)</f>
        <v>0</v>
      </c>
      <c r="G213">
        <f>_xlfn.XLOOKUP($A213,Pistols!$C:$C,Pistols!J:J,0,0)</f>
        <v>0</v>
      </c>
      <c r="H213">
        <f>_xlfn.XLOOKUP($A213,Pistols!$C:$C,Pistols!K:K,0,0)</f>
        <v>0</v>
      </c>
      <c r="I213">
        <f>_xlfn.XLOOKUP($A213,Pistols!$C:$C,Pistols!L:L,0,0)</f>
        <v>5</v>
      </c>
      <c r="J213">
        <f>_xlfn.XLOOKUP($A213,Pistols!$C:$C,Pistols!M:M,0,0)</f>
        <v>0</v>
      </c>
      <c r="K213">
        <f>_xlfn.XLOOKUP($A213,Pistols!$C:$C,Pistols!N:N,0,0)</f>
        <v>5</v>
      </c>
      <c r="L213">
        <f>_xlfn.XLOOKUP($A213,Revolvers!$C:$C,Revolvers!O:O,0,0)</f>
        <v>0</v>
      </c>
      <c r="M213">
        <f>_xlfn.XLOOKUP($A213,Revolvers!$C:$C,Revolvers!P:P,0,0)</f>
        <v>0</v>
      </c>
      <c r="N213">
        <f>_xlfn.XLOOKUP($A213,Revolvers!$C:$C,Revolvers!Q:Q,0,0)</f>
        <v>0</v>
      </c>
      <c r="O213">
        <f>_xlfn.XLOOKUP($A213,Revolvers!$C:$C,Revolvers!R:R,0,0)</f>
        <v>0</v>
      </c>
      <c r="P213">
        <f>_xlfn.XLOOKUP($A213,Revolvers!$C:$C,Revolvers!S:S,0,0)</f>
        <v>0</v>
      </c>
      <c r="Q213">
        <f>_xlfn.XLOOKUP($A213,Revolvers!$C:$C,Revolvers!T:T,0,0)</f>
        <v>0</v>
      </c>
      <c r="R213">
        <f>_xlfn.XLOOKUP($A213,Rifles!C:C,Rifles!H:H,0,0)</f>
        <v>18</v>
      </c>
      <c r="S213">
        <f>_xlfn.XLOOKUP($A213,Shotguns!C:C,Shotguns!H:H,0,0)</f>
        <v>0</v>
      </c>
      <c r="T213">
        <f t="shared" si="3"/>
        <v>23</v>
      </c>
    </row>
    <row r="214" spans="1:20">
      <c r="A214">
        <f>Rifles!C214</f>
        <v>58408932</v>
      </c>
      <c r="B214" t="str">
        <f>_xlfn.XLOOKUP($A214, Rifles!$C$2:$C$416,Rifles!$D$2:$D$416,"N/A",0)</f>
        <v>STONEHAVEN ARMS, LLC</v>
      </c>
      <c r="C214" s="3" t="str">
        <f>_xlfn.XLOOKUP($A214, Rifles!$C$2:$C$416,Rifles!F$2:F$416,"N/A",0)</f>
        <v>PASO ROBLES</v>
      </c>
      <c r="D214" s="3" t="str">
        <f>_xlfn.XLOOKUP($A214, Rifles!$C$2:$C$416,Rifles!G$2:G$416,"N/A",0)</f>
        <v>CA</v>
      </c>
      <c r="E214">
        <f>_xlfn.XLOOKUP($A214,Pistols!$C:$C,Pistols!H:H,0,0)</f>
        <v>0</v>
      </c>
      <c r="F214">
        <f>_xlfn.XLOOKUP($A214,Pistols!$C:$C,Pistols!I:I,0,0)</f>
        <v>0</v>
      </c>
      <c r="G214">
        <f>_xlfn.XLOOKUP($A214,Pistols!$C:$C,Pistols!J:J,0,0)</f>
        <v>0</v>
      </c>
      <c r="H214">
        <f>_xlfn.XLOOKUP($A214,Pistols!$C:$C,Pistols!K:K,0,0)</f>
        <v>0</v>
      </c>
      <c r="I214">
        <f>_xlfn.XLOOKUP($A214,Pistols!$C:$C,Pistols!L:L,0,0)</f>
        <v>0</v>
      </c>
      <c r="J214">
        <f>_xlfn.XLOOKUP($A214,Pistols!$C:$C,Pistols!M:M,0,0)</f>
        <v>0</v>
      </c>
      <c r="K214">
        <f>_xlfn.XLOOKUP($A214,Pistols!$C:$C,Pistols!N:N,0,0)</f>
        <v>0</v>
      </c>
      <c r="L214">
        <f>_xlfn.XLOOKUP($A214,Revolvers!$C:$C,Revolvers!O:O,0,0)</f>
        <v>0</v>
      </c>
      <c r="M214">
        <f>_xlfn.XLOOKUP($A214,Revolvers!$C:$C,Revolvers!P:P,0,0)</f>
        <v>0</v>
      </c>
      <c r="N214">
        <f>_xlfn.XLOOKUP($A214,Revolvers!$C:$C,Revolvers!Q:Q,0,0)</f>
        <v>0</v>
      </c>
      <c r="O214">
        <f>_xlfn.XLOOKUP($A214,Revolvers!$C:$C,Revolvers!R:R,0,0)</f>
        <v>0</v>
      </c>
      <c r="P214">
        <f>_xlfn.XLOOKUP($A214,Revolvers!$C:$C,Revolvers!S:S,0,0)</f>
        <v>0</v>
      </c>
      <c r="Q214">
        <f>_xlfn.XLOOKUP($A214,Revolvers!$C:$C,Revolvers!T:T,0,0)</f>
        <v>0</v>
      </c>
      <c r="R214">
        <f>_xlfn.XLOOKUP($A214,Rifles!C:C,Rifles!H:H,0,0)</f>
        <v>1</v>
      </c>
      <c r="S214">
        <f>_xlfn.XLOOKUP($A214,Shotguns!C:C,Shotguns!H:H,0,0)</f>
        <v>0</v>
      </c>
      <c r="T214">
        <f t="shared" si="3"/>
        <v>1</v>
      </c>
    </row>
    <row r="215" spans="1:20">
      <c r="A215">
        <f>Rifles!C215</f>
        <v>58408721</v>
      </c>
      <c r="B215" t="str">
        <f>_xlfn.XLOOKUP($A215, Rifles!$C$2:$C$416,Rifles!$D$2:$D$416,"N/A",0)</f>
        <v>TACTICOOL ARMS LLC</v>
      </c>
      <c r="C215" s="3" t="str">
        <f>_xlfn.XLOOKUP($A215, Rifles!$C$2:$C$416,Rifles!F$2:F$416,"N/A",0)</f>
        <v>WELLINGTON</v>
      </c>
      <c r="D215" s="3" t="str">
        <f>_xlfn.XLOOKUP($A215, Rifles!$C$2:$C$416,Rifles!G$2:G$416,"N/A",0)</f>
        <v>CO</v>
      </c>
      <c r="E215">
        <f>_xlfn.XLOOKUP($A215,Pistols!$C:$C,Pistols!H:H,0,0)</f>
        <v>0</v>
      </c>
      <c r="F215">
        <f>_xlfn.XLOOKUP($A215,Pistols!$C:$C,Pistols!I:I,0,0)</f>
        <v>0</v>
      </c>
      <c r="G215">
        <f>_xlfn.XLOOKUP($A215,Pistols!$C:$C,Pistols!J:J,0,0)</f>
        <v>0</v>
      </c>
      <c r="H215">
        <f>_xlfn.XLOOKUP($A215,Pistols!$C:$C,Pistols!K:K,0,0)</f>
        <v>0</v>
      </c>
      <c r="I215">
        <f>_xlfn.XLOOKUP($A215,Pistols!$C:$C,Pistols!L:L,0,0)</f>
        <v>0</v>
      </c>
      <c r="J215">
        <f>_xlfn.XLOOKUP($A215,Pistols!$C:$C,Pistols!M:M,0,0)</f>
        <v>0</v>
      </c>
      <c r="K215">
        <f>_xlfn.XLOOKUP($A215,Pistols!$C:$C,Pistols!N:N,0,0)</f>
        <v>0</v>
      </c>
      <c r="L215">
        <f>_xlfn.XLOOKUP($A215,Revolvers!$C:$C,Revolvers!O:O,0,0)</f>
        <v>0</v>
      </c>
      <c r="M215">
        <f>_xlfn.XLOOKUP($A215,Revolvers!$C:$C,Revolvers!P:P,0,0)</f>
        <v>0</v>
      </c>
      <c r="N215">
        <f>_xlfn.XLOOKUP($A215,Revolvers!$C:$C,Revolvers!Q:Q,0,0)</f>
        <v>0</v>
      </c>
      <c r="O215">
        <f>_xlfn.XLOOKUP($A215,Revolvers!$C:$C,Revolvers!R:R,0,0)</f>
        <v>0</v>
      </c>
      <c r="P215">
        <f>_xlfn.XLOOKUP($A215,Revolvers!$C:$C,Revolvers!S:S,0,0)</f>
        <v>0</v>
      </c>
      <c r="Q215">
        <f>_xlfn.XLOOKUP($A215,Revolvers!$C:$C,Revolvers!T:T,0,0)</f>
        <v>0</v>
      </c>
      <c r="R215">
        <f>_xlfn.XLOOKUP($A215,Rifles!C:C,Rifles!H:H,0,0)</f>
        <v>72</v>
      </c>
      <c r="S215">
        <f>_xlfn.XLOOKUP($A215,Shotguns!C:C,Shotguns!H:H,0,0)</f>
        <v>0</v>
      </c>
      <c r="T215">
        <f t="shared" si="3"/>
        <v>72</v>
      </c>
    </row>
    <row r="216" spans="1:20">
      <c r="A216">
        <f>Rifles!C216</f>
        <v>58404115</v>
      </c>
      <c r="B216" t="str">
        <f>_xlfn.XLOOKUP($A216, Rifles!$C$2:$C$416,Rifles!$D$2:$D$416,"N/A",0)</f>
        <v>TRIGGER TIME GUN CLUB LLC</v>
      </c>
      <c r="C216" s="3" t="str">
        <f>_xlfn.XLOOKUP($A216, Rifles!$C$2:$C$416,Rifles!F$2:F$416,"N/A",0)</f>
        <v>DURANGO</v>
      </c>
      <c r="D216" s="3" t="str">
        <f>_xlfn.XLOOKUP($A216, Rifles!$C$2:$C$416,Rifles!G$2:G$416,"N/A",0)</f>
        <v>CO</v>
      </c>
      <c r="E216">
        <f>_xlfn.XLOOKUP($A216,Pistols!$C:$C,Pistols!H:H,0,0)</f>
        <v>0</v>
      </c>
      <c r="F216">
        <f>_xlfn.XLOOKUP($A216,Pistols!$C:$C,Pistols!I:I,0,0)</f>
        <v>0</v>
      </c>
      <c r="G216">
        <f>_xlfn.XLOOKUP($A216,Pistols!$C:$C,Pistols!J:J,0,0)</f>
        <v>0</v>
      </c>
      <c r="H216">
        <f>_xlfn.XLOOKUP($A216,Pistols!$C:$C,Pistols!K:K,0,0)</f>
        <v>0</v>
      </c>
      <c r="I216">
        <f>_xlfn.XLOOKUP($A216,Pistols!$C:$C,Pistols!L:L,0,0)</f>
        <v>7</v>
      </c>
      <c r="J216">
        <f>_xlfn.XLOOKUP($A216,Pistols!$C:$C,Pistols!M:M,0,0)</f>
        <v>4</v>
      </c>
      <c r="K216">
        <f>_xlfn.XLOOKUP($A216,Pistols!$C:$C,Pistols!N:N,0,0)</f>
        <v>11</v>
      </c>
      <c r="L216">
        <f>_xlfn.XLOOKUP($A216,Revolvers!$C:$C,Revolvers!O:O,0,0)</f>
        <v>0</v>
      </c>
      <c r="M216">
        <f>_xlfn.XLOOKUP($A216,Revolvers!$C:$C,Revolvers!P:P,0,0)</f>
        <v>0</v>
      </c>
      <c r="N216">
        <f>_xlfn.XLOOKUP($A216,Revolvers!$C:$C,Revolvers!Q:Q,0,0)</f>
        <v>0</v>
      </c>
      <c r="O216">
        <f>_xlfn.XLOOKUP($A216,Revolvers!$C:$C,Revolvers!R:R,0,0)</f>
        <v>0</v>
      </c>
      <c r="P216">
        <f>_xlfn.XLOOKUP($A216,Revolvers!$C:$C,Revolvers!S:S,0,0)</f>
        <v>0</v>
      </c>
      <c r="Q216">
        <f>_xlfn.XLOOKUP($A216,Revolvers!$C:$C,Revolvers!T:T,0,0)</f>
        <v>0</v>
      </c>
      <c r="R216">
        <f>_xlfn.XLOOKUP($A216,Rifles!C:C,Rifles!H:H,0,0)</f>
        <v>1</v>
      </c>
      <c r="S216">
        <f>_xlfn.XLOOKUP($A216,Shotguns!C:C,Shotguns!H:H,0,0)</f>
        <v>0</v>
      </c>
      <c r="T216">
        <f t="shared" si="3"/>
        <v>12</v>
      </c>
    </row>
    <row r="217" spans="1:20">
      <c r="A217">
        <f>Rifles!C217</f>
        <v>58409777</v>
      </c>
      <c r="B217" t="str">
        <f>_xlfn.XLOOKUP($A217, Rifles!$C$2:$C$416,Rifles!$D$2:$D$416,"N/A",0)</f>
        <v>VERTEC TOOL, INC</v>
      </c>
      <c r="C217" s="3" t="str">
        <f>_xlfn.XLOOKUP($A217, Rifles!$C$2:$C$416,Rifles!F$2:F$416,"N/A",0)</f>
        <v>DENVER</v>
      </c>
      <c r="D217" s="3" t="str">
        <f>_xlfn.XLOOKUP($A217, Rifles!$C$2:$C$416,Rifles!G$2:G$416,"N/A",0)</f>
        <v>CO</v>
      </c>
      <c r="E217">
        <f>_xlfn.XLOOKUP($A217,Pistols!$C:$C,Pistols!H:H,0,0)</f>
        <v>0</v>
      </c>
      <c r="F217">
        <f>_xlfn.XLOOKUP($A217,Pistols!$C:$C,Pistols!I:I,0,0)</f>
        <v>0</v>
      </c>
      <c r="G217">
        <f>_xlfn.XLOOKUP($A217,Pistols!$C:$C,Pistols!J:J,0,0)</f>
        <v>0</v>
      </c>
      <c r="H217">
        <f>_xlfn.XLOOKUP($A217,Pistols!$C:$C,Pistols!K:K,0,0)</f>
        <v>0</v>
      </c>
      <c r="I217">
        <f>_xlfn.XLOOKUP($A217,Pistols!$C:$C,Pistols!L:L,0,0)</f>
        <v>0</v>
      </c>
      <c r="J217">
        <f>_xlfn.XLOOKUP($A217,Pistols!$C:$C,Pistols!M:M,0,0)</f>
        <v>0</v>
      </c>
      <c r="K217">
        <f>_xlfn.XLOOKUP($A217,Pistols!$C:$C,Pistols!N:N,0,0)</f>
        <v>0</v>
      </c>
      <c r="L217">
        <f>_xlfn.XLOOKUP($A217,Revolvers!$C:$C,Revolvers!O:O,0,0)</f>
        <v>0</v>
      </c>
      <c r="M217">
        <f>_xlfn.XLOOKUP($A217,Revolvers!$C:$C,Revolvers!P:P,0,0)</f>
        <v>0</v>
      </c>
      <c r="N217">
        <f>_xlfn.XLOOKUP($A217,Revolvers!$C:$C,Revolvers!Q:Q,0,0)</f>
        <v>0</v>
      </c>
      <c r="O217">
        <f>_xlfn.XLOOKUP($A217,Revolvers!$C:$C,Revolvers!R:R,0,0)</f>
        <v>0</v>
      </c>
      <c r="P217">
        <f>_xlfn.XLOOKUP($A217,Revolvers!$C:$C,Revolvers!S:S,0,0)</f>
        <v>0</v>
      </c>
      <c r="Q217">
        <f>_xlfn.XLOOKUP($A217,Revolvers!$C:$C,Revolvers!T:T,0,0)</f>
        <v>0</v>
      </c>
      <c r="R217">
        <f>_xlfn.XLOOKUP($A217,Rifles!C:C,Rifles!H:H,0,0)</f>
        <v>1</v>
      </c>
      <c r="S217">
        <f>_xlfn.XLOOKUP($A217,Shotguns!C:C,Shotguns!H:H,0,0)</f>
        <v>0</v>
      </c>
      <c r="T217">
        <f t="shared" si="3"/>
        <v>1</v>
      </c>
    </row>
    <row r="218" spans="1:20">
      <c r="A218">
        <f>Rifles!C218</f>
        <v>58404859</v>
      </c>
      <c r="B218" t="str">
        <f>_xlfn.XLOOKUP($A218, Rifles!$C$2:$C$416,Rifles!$D$2:$D$416,"N/A",0)</f>
        <v>WELLINGTON ARMS LLC</v>
      </c>
      <c r="C218" s="3" t="str">
        <f>_xlfn.XLOOKUP($A218, Rifles!$C$2:$C$416,Rifles!F$2:F$416,"N/A",0)</f>
        <v>JOHNSTOWN</v>
      </c>
      <c r="D218" s="3" t="str">
        <f>_xlfn.XLOOKUP($A218, Rifles!$C$2:$C$416,Rifles!G$2:G$416,"N/A",0)</f>
        <v>CO</v>
      </c>
      <c r="E218">
        <f>_xlfn.XLOOKUP($A218,Pistols!$C:$C,Pistols!H:H,0,0)</f>
        <v>0</v>
      </c>
      <c r="F218">
        <f>_xlfn.XLOOKUP($A218,Pistols!$C:$C,Pistols!I:I,0,0)</f>
        <v>0</v>
      </c>
      <c r="G218">
        <f>_xlfn.XLOOKUP($A218,Pistols!$C:$C,Pistols!J:J,0,0)</f>
        <v>0</v>
      </c>
      <c r="H218">
        <f>_xlfn.XLOOKUP($A218,Pistols!$C:$C,Pistols!K:K,0,0)</f>
        <v>0</v>
      </c>
      <c r="I218">
        <f>_xlfn.XLOOKUP($A218,Pistols!$C:$C,Pistols!L:L,0,0)</f>
        <v>0</v>
      </c>
      <c r="J218">
        <f>_xlfn.XLOOKUP($A218,Pistols!$C:$C,Pistols!M:M,0,0)</f>
        <v>0</v>
      </c>
      <c r="K218">
        <f>_xlfn.XLOOKUP($A218,Pistols!$C:$C,Pistols!N:N,0,0)</f>
        <v>0</v>
      </c>
      <c r="L218">
        <f>_xlfn.XLOOKUP($A218,Revolvers!$C:$C,Revolvers!O:O,0,0)</f>
        <v>0</v>
      </c>
      <c r="M218">
        <f>_xlfn.XLOOKUP($A218,Revolvers!$C:$C,Revolvers!P:P,0,0)</f>
        <v>0</v>
      </c>
      <c r="N218">
        <f>_xlfn.XLOOKUP($A218,Revolvers!$C:$C,Revolvers!Q:Q,0,0)</f>
        <v>0</v>
      </c>
      <c r="O218">
        <f>_xlfn.XLOOKUP($A218,Revolvers!$C:$C,Revolvers!R:R,0,0)</f>
        <v>0</v>
      </c>
      <c r="P218">
        <f>_xlfn.XLOOKUP($A218,Revolvers!$C:$C,Revolvers!S:S,0,0)</f>
        <v>0</v>
      </c>
      <c r="Q218">
        <f>_xlfn.XLOOKUP($A218,Revolvers!$C:$C,Revolvers!T:T,0,0)</f>
        <v>0</v>
      </c>
      <c r="R218">
        <f>_xlfn.XLOOKUP($A218,Rifles!C:C,Rifles!H:H,0,0)</f>
        <v>1</v>
      </c>
      <c r="S218">
        <f>_xlfn.XLOOKUP($A218,Shotguns!C:C,Shotguns!H:H,0,0)</f>
        <v>0</v>
      </c>
      <c r="T218">
        <f t="shared" si="3"/>
        <v>1</v>
      </c>
    </row>
    <row r="219" spans="1:20">
      <c r="A219">
        <f>Rifles!C219</f>
        <v>58409120</v>
      </c>
      <c r="B219" t="str">
        <f>_xlfn.XLOOKUP($A219, Rifles!$C$2:$C$416,Rifles!$D$2:$D$416,"N/A",0)</f>
        <v>WINDAGE WEAPONRY LLC</v>
      </c>
      <c r="C219" s="3" t="str">
        <f>_xlfn.XLOOKUP($A219, Rifles!$C$2:$C$416,Rifles!F$2:F$416,"N/A",0)</f>
        <v>GREELEY</v>
      </c>
      <c r="D219" s="3" t="str">
        <f>_xlfn.XLOOKUP($A219, Rifles!$C$2:$C$416,Rifles!G$2:G$416,"N/A",0)</f>
        <v>CO</v>
      </c>
      <c r="E219">
        <f>_xlfn.XLOOKUP($A219,Pistols!$C:$C,Pistols!H:H,0,0)</f>
        <v>0</v>
      </c>
      <c r="F219">
        <f>_xlfn.XLOOKUP($A219,Pistols!$C:$C,Pistols!I:I,0,0)</f>
        <v>0</v>
      </c>
      <c r="G219">
        <f>_xlfn.XLOOKUP($A219,Pistols!$C:$C,Pistols!J:J,0,0)</f>
        <v>0</v>
      </c>
      <c r="H219">
        <f>_xlfn.XLOOKUP($A219,Pistols!$C:$C,Pistols!K:K,0,0)</f>
        <v>0</v>
      </c>
      <c r="I219">
        <f>_xlfn.XLOOKUP($A219,Pistols!$C:$C,Pistols!L:L,0,0)</f>
        <v>0</v>
      </c>
      <c r="J219">
        <f>_xlfn.XLOOKUP($A219,Pistols!$C:$C,Pistols!M:M,0,0)</f>
        <v>0</v>
      </c>
      <c r="K219">
        <f>_xlfn.XLOOKUP($A219,Pistols!$C:$C,Pistols!N:N,0,0)</f>
        <v>0</v>
      </c>
      <c r="L219">
        <f>_xlfn.XLOOKUP($A219,Revolvers!$C:$C,Revolvers!O:O,0,0)</f>
        <v>0</v>
      </c>
      <c r="M219">
        <f>_xlfn.XLOOKUP($A219,Revolvers!$C:$C,Revolvers!P:P,0,0)</f>
        <v>0</v>
      </c>
      <c r="N219">
        <f>_xlfn.XLOOKUP($A219,Revolvers!$C:$C,Revolvers!Q:Q,0,0)</f>
        <v>0</v>
      </c>
      <c r="O219">
        <f>_xlfn.XLOOKUP($A219,Revolvers!$C:$C,Revolvers!R:R,0,0)</f>
        <v>0</v>
      </c>
      <c r="P219">
        <f>_xlfn.XLOOKUP($A219,Revolvers!$C:$C,Revolvers!S:S,0,0)</f>
        <v>0</v>
      </c>
      <c r="Q219">
        <f>_xlfn.XLOOKUP($A219,Revolvers!$C:$C,Revolvers!T:T,0,0)</f>
        <v>0</v>
      </c>
      <c r="R219">
        <f>_xlfn.XLOOKUP($A219,Rifles!C:C,Rifles!H:H,0,0)</f>
        <v>14</v>
      </c>
      <c r="S219">
        <f>_xlfn.XLOOKUP($A219,Shotguns!C:C,Shotguns!H:H,0,0)</f>
        <v>0</v>
      </c>
      <c r="T219">
        <f t="shared" si="3"/>
        <v>14</v>
      </c>
    </row>
    <row r="220" spans="1:20">
      <c r="A220">
        <f>Rifles!C220</f>
        <v>60603711</v>
      </c>
      <c r="B220" t="str">
        <f>_xlfn.XLOOKUP($A220, Rifles!$C$2:$C$416,Rifles!$D$2:$D$416,"N/A",0)</f>
        <v>BLACK TIDES GROUP LLC</v>
      </c>
      <c r="C220" s="3" t="str">
        <f>_xlfn.XLOOKUP($A220, Rifles!$C$2:$C$416,Rifles!F$2:F$416,"N/A",0)</f>
        <v>FOUNTAIN</v>
      </c>
      <c r="D220" s="3" t="str">
        <f>_xlfn.XLOOKUP($A220, Rifles!$C$2:$C$416,Rifles!G$2:G$416,"N/A",0)</f>
        <v>CO</v>
      </c>
      <c r="E220">
        <f>_xlfn.XLOOKUP($A220,Pistols!$C:$C,Pistols!H:H,0,0)</f>
        <v>0</v>
      </c>
      <c r="F220">
        <f>_xlfn.XLOOKUP($A220,Pistols!$C:$C,Pistols!I:I,0,0)</f>
        <v>0</v>
      </c>
      <c r="G220">
        <f>_xlfn.XLOOKUP($A220,Pistols!$C:$C,Pistols!J:J,0,0)</f>
        <v>0</v>
      </c>
      <c r="H220">
        <f>_xlfn.XLOOKUP($A220,Pistols!$C:$C,Pistols!K:K,0,0)</f>
        <v>0</v>
      </c>
      <c r="I220">
        <f>_xlfn.XLOOKUP($A220,Pistols!$C:$C,Pistols!L:L,0,0)</f>
        <v>0</v>
      </c>
      <c r="J220">
        <f>_xlfn.XLOOKUP($A220,Pistols!$C:$C,Pistols!M:M,0,0)</f>
        <v>0</v>
      </c>
      <c r="K220">
        <f>_xlfn.XLOOKUP($A220,Pistols!$C:$C,Pistols!N:N,0,0)</f>
        <v>0</v>
      </c>
      <c r="L220">
        <f>_xlfn.XLOOKUP($A220,Revolvers!$C:$C,Revolvers!O:O,0,0)</f>
        <v>0</v>
      </c>
      <c r="M220">
        <f>_xlfn.XLOOKUP($A220,Revolvers!$C:$C,Revolvers!P:P,0,0)</f>
        <v>0</v>
      </c>
      <c r="N220">
        <f>_xlfn.XLOOKUP($A220,Revolvers!$C:$C,Revolvers!Q:Q,0,0)</f>
        <v>0</v>
      </c>
      <c r="O220">
        <f>_xlfn.XLOOKUP($A220,Revolvers!$C:$C,Revolvers!R:R,0,0)</f>
        <v>0</v>
      </c>
      <c r="P220">
        <f>_xlfn.XLOOKUP($A220,Revolvers!$C:$C,Revolvers!S:S,0,0)</f>
        <v>0</v>
      </c>
      <c r="Q220">
        <f>_xlfn.XLOOKUP($A220,Revolvers!$C:$C,Revolvers!T:T,0,0)</f>
        <v>0</v>
      </c>
      <c r="R220">
        <f>_xlfn.XLOOKUP($A220,Rifles!C:C,Rifles!H:H,0,0)</f>
        <v>1</v>
      </c>
      <c r="S220">
        <f>_xlfn.XLOOKUP($A220,Shotguns!C:C,Shotguns!H:H,0,0)</f>
        <v>0</v>
      </c>
      <c r="T220">
        <f t="shared" si="3"/>
        <v>1</v>
      </c>
    </row>
    <row r="221" spans="1:20">
      <c r="A221">
        <f>Rifles!C221</f>
        <v>60600279</v>
      </c>
      <c r="B221" t="str">
        <f>_xlfn.XLOOKUP($A221, Rifles!$C$2:$C$416,Rifles!$D$2:$D$416,"N/A",0)</f>
        <v>CARLESCO,  STEPHEN  P</v>
      </c>
      <c r="C221" s="3" t="str">
        <f>_xlfn.XLOOKUP($A221, Rifles!$C$2:$C$416,Rifles!F$2:F$416,"N/A",0)</f>
        <v>COLORADO SPRINGS</v>
      </c>
      <c r="D221" s="3" t="str">
        <f>_xlfn.XLOOKUP($A221, Rifles!$C$2:$C$416,Rifles!G$2:G$416,"N/A",0)</f>
        <v>CO</v>
      </c>
      <c r="E221">
        <f>_xlfn.XLOOKUP($A221,Pistols!$C:$C,Pistols!H:H,0,0)</f>
        <v>0</v>
      </c>
      <c r="F221">
        <f>_xlfn.XLOOKUP($A221,Pistols!$C:$C,Pistols!I:I,0,0)</f>
        <v>0</v>
      </c>
      <c r="G221">
        <f>_xlfn.XLOOKUP($A221,Pistols!$C:$C,Pistols!J:J,0,0)</f>
        <v>0</v>
      </c>
      <c r="H221">
        <f>_xlfn.XLOOKUP($A221,Pistols!$C:$C,Pistols!K:K,0,0)</f>
        <v>0</v>
      </c>
      <c r="I221">
        <f>_xlfn.XLOOKUP($A221,Pistols!$C:$C,Pistols!L:L,0,0)</f>
        <v>0</v>
      </c>
      <c r="J221">
        <f>_xlfn.XLOOKUP($A221,Pistols!$C:$C,Pistols!M:M,0,0)</f>
        <v>0</v>
      </c>
      <c r="K221">
        <f>_xlfn.XLOOKUP($A221,Pistols!$C:$C,Pistols!N:N,0,0)</f>
        <v>0</v>
      </c>
      <c r="L221">
        <f>_xlfn.XLOOKUP($A221,Revolvers!$C:$C,Revolvers!O:O,0,0)</f>
        <v>0</v>
      </c>
      <c r="M221">
        <f>_xlfn.XLOOKUP($A221,Revolvers!$C:$C,Revolvers!P:P,0,0)</f>
        <v>0</v>
      </c>
      <c r="N221">
        <f>_xlfn.XLOOKUP($A221,Revolvers!$C:$C,Revolvers!Q:Q,0,0)</f>
        <v>0</v>
      </c>
      <c r="O221">
        <f>_xlfn.XLOOKUP($A221,Revolvers!$C:$C,Revolvers!R:R,0,0)</f>
        <v>0</v>
      </c>
      <c r="P221">
        <f>_xlfn.XLOOKUP($A221,Revolvers!$C:$C,Revolvers!S:S,0,0)</f>
        <v>0</v>
      </c>
      <c r="Q221">
        <f>_xlfn.XLOOKUP($A221,Revolvers!$C:$C,Revolvers!T:T,0,0)</f>
        <v>0</v>
      </c>
      <c r="R221">
        <f>_xlfn.XLOOKUP($A221,Rifles!C:C,Rifles!H:H,0,0)</f>
        <v>1</v>
      </c>
      <c r="S221">
        <f>_xlfn.XLOOKUP($A221,Shotguns!C:C,Shotguns!H:H,0,0)</f>
        <v>0</v>
      </c>
      <c r="T221">
        <f t="shared" si="3"/>
        <v>1</v>
      </c>
    </row>
    <row r="222" spans="1:20">
      <c r="A222">
        <f>Rifles!C222</f>
        <v>60603306</v>
      </c>
      <c r="B222" t="str">
        <f>_xlfn.XLOOKUP($A222, Rifles!$C$2:$C$416,Rifles!$D$2:$D$416,"N/A",0)</f>
        <v>COLT'S MANUFACTURING COMPANY LLC</v>
      </c>
      <c r="C222" s="3" t="str">
        <f>_xlfn.XLOOKUP($A222, Rifles!$C$2:$C$416,Rifles!F$2:F$416,"N/A",0)</f>
        <v>BERTHOUD</v>
      </c>
      <c r="D222" s="3" t="str">
        <f>_xlfn.XLOOKUP($A222, Rifles!$C$2:$C$416,Rifles!G$2:G$416,"N/A",0)</f>
        <v>CO</v>
      </c>
      <c r="E222">
        <f>_xlfn.XLOOKUP($A222,Pistols!$C:$C,Pistols!H:H,0,0)</f>
        <v>0</v>
      </c>
      <c r="F222">
        <f>_xlfn.XLOOKUP($A222,Pistols!$C:$C,Pistols!I:I,0,0)</f>
        <v>0</v>
      </c>
      <c r="G222">
        <f>_xlfn.XLOOKUP($A222,Pistols!$C:$C,Pistols!J:J,0,0)</f>
        <v>0</v>
      </c>
      <c r="H222">
        <f>_xlfn.XLOOKUP($A222,Pistols!$C:$C,Pistols!K:K,0,0)</f>
        <v>456</v>
      </c>
      <c r="I222">
        <f>_xlfn.XLOOKUP($A222,Pistols!$C:$C,Pistols!L:L,0,0)</f>
        <v>7831</v>
      </c>
      <c r="J222">
        <f>_xlfn.XLOOKUP($A222,Pistols!$C:$C,Pistols!M:M,0,0)</f>
        <v>20735</v>
      </c>
      <c r="K222">
        <f>_xlfn.XLOOKUP($A222,Pistols!$C:$C,Pistols!N:N,0,0)</f>
        <v>29022</v>
      </c>
      <c r="L222">
        <f>_xlfn.XLOOKUP($A222,Revolvers!$C:$C,Revolvers!O:O,0,0)</f>
        <v>0</v>
      </c>
      <c r="M222">
        <f>_xlfn.XLOOKUP($A222,Revolvers!$C:$C,Revolvers!P:P,0,0)</f>
        <v>0</v>
      </c>
      <c r="N222">
        <f>_xlfn.XLOOKUP($A222,Revolvers!$C:$C,Revolvers!Q:Q,0,0)</f>
        <v>0</v>
      </c>
      <c r="O222">
        <f>_xlfn.XLOOKUP($A222,Revolvers!$C:$C,Revolvers!R:R,0,0)</f>
        <v>0</v>
      </c>
      <c r="P222">
        <f>_xlfn.XLOOKUP($A222,Revolvers!$C:$C,Revolvers!S:S,0,0)</f>
        <v>0</v>
      </c>
      <c r="Q222">
        <f>_xlfn.XLOOKUP($A222,Revolvers!$C:$C,Revolvers!T:T,0,0)</f>
        <v>0</v>
      </c>
      <c r="R222">
        <f>_xlfn.XLOOKUP($A222,Rifles!C:C,Rifles!H:H,0,0)</f>
        <v>3</v>
      </c>
      <c r="S222">
        <f>_xlfn.XLOOKUP($A222,Shotguns!C:C,Shotguns!H:H,0,0)</f>
        <v>0</v>
      </c>
      <c r="T222">
        <f t="shared" si="3"/>
        <v>29025</v>
      </c>
    </row>
    <row r="223" spans="1:20">
      <c r="A223">
        <f>Rifles!C223</f>
        <v>60602956</v>
      </c>
      <c r="B223" t="str">
        <f>_xlfn.XLOOKUP($A223, Rifles!$C$2:$C$416,Rifles!$D$2:$D$416,"N/A",0)</f>
        <v>COMGRAF LLC</v>
      </c>
      <c r="C223" s="3" t="str">
        <f>_xlfn.XLOOKUP($A223, Rifles!$C$2:$C$416,Rifles!F$2:F$416,"N/A",0)</f>
        <v>GUNNISON</v>
      </c>
      <c r="D223" s="3" t="str">
        <f>_xlfn.XLOOKUP($A223, Rifles!$C$2:$C$416,Rifles!G$2:G$416,"N/A",0)</f>
        <v>CO</v>
      </c>
      <c r="E223">
        <f>_xlfn.XLOOKUP($A223,Pistols!$C:$C,Pistols!H:H,0,0)</f>
        <v>0</v>
      </c>
      <c r="F223">
        <f>_xlfn.XLOOKUP($A223,Pistols!$C:$C,Pistols!I:I,0,0)</f>
        <v>0</v>
      </c>
      <c r="G223">
        <f>_xlfn.XLOOKUP($A223,Pistols!$C:$C,Pistols!J:J,0,0)</f>
        <v>0</v>
      </c>
      <c r="H223">
        <f>_xlfn.XLOOKUP($A223,Pistols!$C:$C,Pistols!K:K,0,0)</f>
        <v>0</v>
      </c>
      <c r="I223">
        <f>_xlfn.XLOOKUP($A223,Pistols!$C:$C,Pistols!L:L,0,0)</f>
        <v>0</v>
      </c>
      <c r="J223">
        <f>_xlfn.XLOOKUP($A223,Pistols!$C:$C,Pistols!M:M,0,0)</f>
        <v>0</v>
      </c>
      <c r="K223">
        <f>_xlfn.XLOOKUP($A223,Pistols!$C:$C,Pistols!N:N,0,0)</f>
        <v>0</v>
      </c>
      <c r="L223">
        <f>_xlfn.XLOOKUP($A223,Revolvers!$C:$C,Revolvers!O:O,0,0)</f>
        <v>0</v>
      </c>
      <c r="M223">
        <f>_xlfn.XLOOKUP($A223,Revolvers!$C:$C,Revolvers!P:P,0,0)</f>
        <v>0</v>
      </c>
      <c r="N223">
        <f>_xlfn.XLOOKUP($A223,Revolvers!$C:$C,Revolvers!Q:Q,0,0)</f>
        <v>0</v>
      </c>
      <c r="O223">
        <f>_xlfn.XLOOKUP($A223,Revolvers!$C:$C,Revolvers!R:R,0,0)</f>
        <v>0</v>
      </c>
      <c r="P223">
        <f>_xlfn.XLOOKUP($A223,Revolvers!$C:$C,Revolvers!S:S,0,0)</f>
        <v>0</v>
      </c>
      <c r="Q223">
        <f>_xlfn.XLOOKUP($A223,Revolvers!$C:$C,Revolvers!T:T,0,0)</f>
        <v>0</v>
      </c>
      <c r="R223">
        <f>_xlfn.XLOOKUP($A223,Rifles!C:C,Rifles!H:H,0,0)</f>
        <v>5</v>
      </c>
      <c r="S223">
        <f>_xlfn.XLOOKUP($A223,Shotguns!C:C,Shotguns!H:H,0,0)</f>
        <v>0</v>
      </c>
      <c r="T223">
        <f t="shared" si="3"/>
        <v>5</v>
      </c>
    </row>
    <row r="224" spans="1:20">
      <c r="A224">
        <f>Rifles!C224</f>
        <v>60634862</v>
      </c>
      <c r="B224" t="str">
        <f>_xlfn.XLOOKUP($A224, Rifles!$C$2:$C$416,Rifles!$D$2:$D$416,"N/A",0)</f>
        <v>CONNECTICUT SHOTGUN MANUFACTURING CO</v>
      </c>
      <c r="C224" s="3" t="str">
        <f>_xlfn.XLOOKUP($A224, Rifles!$C$2:$C$416,Rifles!F$2:F$416,"N/A",0)</f>
        <v>PARKER</v>
      </c>
      <c r="D224" s="3" t="str">
        <f>_xlfn.XLOOKUP($A224, Rifles!$C$2:$C$416,Rifles!G$2:G$416,"N/A",0)</f>
        <v>CO</v>
      </c>
      <c r="E224">
        <f>_xlfn.XLOOKUP($A224,Pistols!$C:$C,Pistols!H:H,0,0)</f>
        <v>0</v>
      </c>
      <c r="F224">
        <f>_xlfn.XLOOKUP($A224,Pistols!$C:$C,Pistols!I:I,0,0)</f>
        <v>0</v>
      </c>
      <c r="G224">
        <f>_xlfn.XLOOKUP($A224,Pistols!$C:$C,Pistols!J:J,0,0)</f>
        <v>0</v>
      </c>
      <c r="H224">
        <f>_xlfn.XLOOKUP($A224,Pistols!$C:$C,Pistols!K:K,0,0)</f>
        <v>0</v>
      </c>
      <c r="I224">
        <f>_xlfn.XLOOKUP($A224,Pistols!$C:$C,Pistols!L:L,0,0)</f>
        <v>0</v>
      </c>
      <c r="J224">
        <f>_xlfn.XLOOKUP($A224,Pistols!$C:$C,Pistols!M:M,0,0)</f>
        <v>0</v>
      </c>
      <c r="K224">
        <f>_xlfn.XLOOKUP($A224,Pistols!$C:$C,Pistols!N:N,0,0)</f>
        <v>0</v>
      </c>
      <c r="L224">
        <f>_xlfn.XLOOKUP($A224,Revolvers!$C:$C,Revolvers!O:O,0,0)</f>
        <v>0</v>
      </c>
      <c r="M224">
        <f>_xlfn.XLOOKUP($A224,Revolvers!$C:$C,Revolvers!P:P,0,0)</f>
        <v>0</v>
      </c>
      <c r="N224">
        <f>_xlfn.XLOOKUP($A224,Revolvers!$C:$C,Revolvers!Q:Q,0,0)</f>
        <v>0</v>
      </c>
      <c r="O224">
        <f>_xlfn.XLOOKUP($A224,Revolvers!$C:$C,Revolvers!R:R,0,0)</f>
        <v>0</v>
      </c>
      <c r="P224">
        <f>_xlfn.XLOOKUP($A224,Revolvers!$C:$C,Revolvers!S:S,0,0)</f>
        <v>0</v>
      </c>
      <c r="Q224">
        <f>_xlfn.XLOOKUP($A224,Revolvers!$C:$C,Revolvers!T:T,0,0)</f>
        <v>0</v>
      </c>
      <c r="R224">
        <f>_xlfn.XLOOKUP($A224,Rifles!C:C,Rifles!H:H,0,0)</f>
        <v>1</v>
      </c>
      <c r="S224">
        <f>_xlfn.XLOOKUP($A224,Shotguns!C:C,Shotguns!H:H,0,0)</f>
        <v>243</v>
      </c>
      <c r="T224">
        <f t="shared" si="3"/>
        <v>244</v>
      </c>
    </row>
    <row r="225" spans="1:20">
      <c r="A225">
        <f>Rifles!C225</f>
        <v>60603526</v>
      </c>
      <c r="B225" t="str">
        <f>_xlfn.XLOOKUP($A225, Rifles!$C$2:$C$416,Rifles!$D$2:$D$416,"N/A",0)</f>
        <v>FIREARMS LLC</v>
      </c>
      <c r="C225" s="3" t="str">
        <f>_xlfn.XLOOKUP($A225, Rifles!$C$2:$C$416,Rifles!F$2:F$416,"N/A",0)</f>
        <v>LOVELAND</v>
      </c>
      <c r="D225" s="3" t="str">
        <f>_xlfn.XLOOKUP($A225, Rifles!$C$2:$C$416,Rifles!G$2:G$416,"N/A",0)</f>
        <v>CO</v>
      </c>
      <c r="E225">
        <f>_xlfn.XLOOKUP($A225,Pistols!$C:$C,Pistols!H:H,0,0)</f>
        <v>0</v>
      </c>
      <c r="F225">
        <f>_xlfn.XLOOKUP($A225,Pistols!$C:$C,Pistols!I:I,0,0)</f>
        <v>0</v>
      </c>
      <c r="G225">
        <f>_xlfn.XLOOKUP($A225,Pistols!$C:$C,Pistols!J:J,0,0)</f>
        <v>0</v>
      </c>
      <c r="H225">
        <f>_xlfn.XLOOKUP($A225,Pistols!$C:$C,Pistols!K:K,0,0)</f>
        <v>0</v>
      </c>
      <c r="I225">
        <f>_xlfn.XLOOKUP($A225,Pistols!$C:$C,Pistols!L:L,0,0)</f>
        <v>0</v>
      </c>
      <c r="J225">
        <f>_xlfn.XLOOKUP($A225,Pistols!$C:$C,Pistols!M:M,0,0)</f>
        <v>0</v>
      </c>
      <c r="K225">
        <f>_xlfn.XLOOKUP($A225,Pistols!$C:$C,Pistols!N:N,0,0)</f>
        <v>0</v>
      </c>
      <c r="L225">
        <f>_xlfn.XLOOKUP($A225,Revolvers!$C:$C,Revolvers!O:O,0,0)</f>
        <v>0</v>
      </c>
      <c r="M225">
        <f>_xlfn.XLOOKUP($A225,Revolvers!$C:$C,Revolvers!P:P,0,0)</f>
        <v>0</v>
      </c>
      <c r="N225">
        <f>_xlfn.XLOOKUP($A225,Revolvers!$C:$C,Revolvers!Q:Q,0,0)</f>
        <v>0</v>
      </c>
      <c r="O225">
        <f>_xlfn.XLOOKUP($A225,Revolvers!$C:$C,Revolvers!R:R,0,0)</f>
        <v>0</v>
      </c>
      <c r="P225">
        <f>_xlfn.XLOOKUP($A225,Revolvers!$C:$C,Revolvers!S:S,0,0)</f>
        <v>0</v>
      </c>
      <c r="Q225">
        <f>_xlfn.XLOOKUP($A225,Revolvers!$C:$C,Revolvers!T:T,0,0)</f>
        <v>0</v>
      </c>
      <c r="R225">
        <f>_xlfn.XLOOKUP($A225,Rifles!C:C,Rifles!H:H,0,0)</f>
        <v>1</v>
      </c>
      <c r="S225">
        <f>_xlfn.XLOOKUP($A225,Shotguns!C:C,Shotguns!H:H,0,0)</f>
        <v>0</v>
      </c>
      <c r="T225">
        <f t="shared" si="3"/>
        <v>1</v>
      </c>
    </row>
    <row r="226" spans="1:20">
      <c r="A226">
        <f>Rifles!C226</f>
        <v>60602610</v>
      </c>
      <c r="B226" t="str">
        <f>_xlfn.XLOOKUP($A226, Rifles!$C$2:$C$416,Rifles!$D$2:$D$416,"N/A",0)</f>
        <v>MINUTEMEN ARMS LLC</v>
      </c>
      <c r="C226" s="3" t="str">
        <f>_xlfn.XLOOKUP($A226, Rifles!$C$2:$C$416,Rifles!F$2:F$416,"N/A",0)</f>
        <v>BENNETT</v>
      </c>
      <c r="D226" s="3" t="str">
        <f>_xlfn.XLOOKUP($A226, Rifles!$C$2:$C$416,Rifles!G$2:G$416,"N/A",0)</f>
        <v>CO</v>
      </c>
      <c r="E226">
        <f>_xlfn.XLOOKUP($A226,Pistols!$C:$C,Pistols!H:H,0,0)</f>
        <v>0</v>
      </c>
      <c r="F226">
        <f>_xlfn.XLOOKUP($A226,Pistols!$C:$C,Pistols!I:I,0,0)</f>
        <v>0</v>
      </c>
      <c r="G226">
        <f>_xlfn.XLOOKUP($A226,Pistols!$C:$C,Pistols!J:J,0,0)</f>
        <v>0</v>
      </c>
      <c r="H226">
        <f>_xlfn.XLOOKUP($A226,Pistols!$C:$C,Pistols!K:K,0,0)</f>
        <v>0</v>
      </c>
      <c r="I226">
        <f>_xlfn.XLOOKUP($A226,Pistols!$C:$C,Pistols!L:L,0,0)</f>
        <v>0</v>
      </c>
      <c r="J226">
        <f>_xlfn.XLOOKUP($A226,Pistols!$C:$C,Pistols!M:M,0,0)</f>
        <v>0</v>
      </c>
      <c r="K226">
        <f>_xlfn.XLOOKUP($A226,Pistols!$C:$C,Pistols!N:N,0,0)</f>
        <v>0</v>
      </c>
      <c r="L226">
        <f>_xlfn.XLOOKUP($A226,Revolvers!$C:$C,Revolvers!O:O,0,0)</f>
        <v>0</v>
      </c>
      <c r="M226">
        <f>_xlfn.XLOOKUP($A226,Revolvers!$C:$C,Revolvers!P:P,0,0)</f>
        <v>0</v>
      </c>
      <c r="N226">
        <f>_xlfn.XLOOKUP($A226,Revolvers!$C:$C,Revolvers!Q:Q,0,0)</f>
        <v>0</v>
      </c>
      <c r="O226">
        <f>_xlfn.XLOOKUP($A226,Revolvers!$C:$C,Revolvers!R:R,0,0)</f>
        <v>0</v>
      </c>
      <c r="P226">
        <f>_xlfn.XLOOKUP($A226,Revolvers!$C:$C,Revolvers!S:S,0,0)</f>
        <v>0</v>
      </c>
      <c r="Q226">
        <f>_xlfn.XLOOKUP($A226,Revolvers!$C:$C,Revolvers!T:T,0,0)</f>
        <v>0</v>
      </c>
      <c r="R226">
        <f>_xlfn.XLOOKUP($A226,Rifles!C:C,Rifles!H:H,0,0)</f>
        <v>1</v>
      </c>
      <c r="S226">
        <f>_xlfn.XLOOKUP($A226,Shotguns!C:C,Shotguns!H:H,0,0)</f>
        <v>0</v>
      </c>
      <c r="T226">
        <f t="shared" si="3"/>
        <v>1</v>
      </c>
    </row>
    <row r="227" spans="1:20">
      <c r="A227">
        <f>Rifles!C227</f>
        <v>60600773</v>
      </c>
      <c r="B227" t="str">
        <f>_xlfn.XLOOKUP($A227, Rifles!$C$2:$C$416,Rifles!$D$2:$D$416,"N/A",0)</f>
        <v>O F MOSSBERG &amp; SONS INC</v>
      </c>
      <c r="C227" s="3" t="str">
        <f>_xlfn.XLOOKUP($A227, Rifles!$C$2:$C$416,Rifles!F$2:F$416,"N/A",0)</f>
        <v>PARKER</v>
      </c>
      <c r="D227" s="3" t="str">
        <f>_xlfn.XLOOKUP($A227, Rifles!$C$2:$C$416,Rifles!G$2:G$416,"N/A",0)</f>
        <v>CO</v>
      </c>
      <c r="E227">
        <f>_xlfn.XLOOKUP($A227,Pistols!$C:$C,Pistols!H:H,0,0)</f>
        <v>0</v>
      </c>
      <c r="F227">
        <f>_xlfn.XLOOKUP($A227,Pistols!$C:$C,Pistols!I:I,0,0)</f>
        <v>0</v>
      </c>
      <c r="G227">
        <f>_xlfn.XLOOKUP($A227,Pistols!$C:$C,Pistols!J:J,0,0)</f>
        <v>0</v>
      </c>
      <c r="H227">
        <f>_xlfn.XLOOKUP($A227,Pistols!$C:$C,Pistols!K:K,0,0)</f>
        <v>0</v>
      </c>
      <c r="I227">
        <f>_xlfn.XLOOKUP($A227,Pistols!$C:$C,Pistols!L:L,0,0)</f>
        <v>6</v>
      </c>
      <c r="J227">
        <f>_xlfn.XLOOKUP($A227,Pistols!$C:$C,Pistols!M:M,0,0)</f>
        <v>0</v>
      </c>
      <c r="K227">
        <f>_xlfn.XLOOKUP($A227,Pistols!$C:$C,Pistols!N:N,0,0)</f>
        <v>6</v>
      </c>
      <c r="L227">
        <f>_xlfn.XLOOKUP($A227,Revolvers!$C:$C,Revolvers!O:O,0,0)</f>
        <v>0</v>
      </c>
      <c r="M227">
        <f>_xlfn.XLOOKUP($A227,Revolvers!$C:$C,Revolvers!P:P,0,0)</f>
        <v>0</v>
      </c>
      <c r="N227">
        <f>_xlfn.XLOOKUP($A227,Revolvers!$C:$C,Revolvers!Q:Q,0,0)</f>
        <v>0</v>
      </c>
      <c r="O227">
        <f>_xlfn.XLOOKUP($A227,Revolvers!$C:$C,Revolvers!R:R,0,0)</f>
        <v>0</v>
      </c>
      <c r="P227">
        <f>_xlfn.XLOOKUP($A227,Revolvers!$C:$C,Revolvers!S:S,0,0)</f>
        <v>0</v>
      </c>
      <c r="Q227">
        <f>_xlfn.XLOOKUP($A227,Revolvers!$C:$C,Revolvers!T:T,0,0)</f>
        <v>0</v>
      </c>
      <c r="R227">
        <f>_xlfn.XLOOKUP($A227,Rifles!C:C,Rifles!H:H,0,0)</f>
        <v>10</v>
      </c>
      <c r="S227">
        <f>_xlfn.XLOOKUP($A227,Shotguns!C:C,Shotguns!H:H,0,0)</f>
        <v>81</v>
      </c>
      <c r="T227">
        <f t="shared" si="3"/>
        <v>97</v>
      </c>
    </row>
    <row r="228" spans="1:20">
      <c r="A228">
        <f>Rifles!C228</f>
        <v>60603042</v>
      </c>
      <c r="B228" t="str">
        <f>_xlfn.XLOOKUP($A228, Rifles!$C$2:$C$416,Rifles!$D$2:$D$416,"N/A",0)</f>
        <v>PAUWAY CORP</v>
      </c>
      <c r="C228" s="3" t="str">
        <f>_xlfn.XLOOKUP($A228, Rifles!$C$2:$C$416,Rifles!F$2:F$416,"N/A",0)</f>
        <v>BOULDER</v>
      </c>
      <c r="D228" s="3" t="str">
        <f>_xlfn.XLOOKUP($A228, Rifles!$C$2:$C$416,Rifles!G$2:G$416,"N/A",0)</f>
        <v>CO</v>
      </c>
      <c r="E228">
        <f>_xlfn.XLOOKUP($A228,Pistols!$C:$C,Pistols!H:H,0,0)</f>
        <v>0</v>
      </c>
      <c r="F228">
        <f>_xlfn.XLOOKUP($A228,Pistols!$C:$C,Pistols!I:I,0,0)</f>
        <v>0</v>
      </c>
      <c r="G228">
        <f>_xlfn.XLOOKUP($A228,Pistols!$C:$C,Pistols!J:J,0,0)</f>
        <v>0</v>
      </c>
      <c r="H228">
        <f>_xlfn.XLOOKUP($A228,Pistols!$C:$C,Pistols!K:K,0,0)</f>
        <v>0</v>
      </c>
      <c r="I228">
        <f>_xlfn.XLOOKUP($A228,Pistols!$C:$C,Pistols!L:L,0,0)</f>
        <v>0</v>
      </c>
      <c r="J228">
        <f>_xlfn.XLOOKUP($A228,Pistols!$C:$C,Pistols!M:M,0,0)</f>
        <v>0</v>
      </c>
      <c r="K228">
        <f>_xlfn.XLOOKUP($A228,Pistols!$C:$C,Pistols!N:N,0,0)</f>
        <v>0</v>
      </c>
      <c r="L228">
        <f>_xlfn.XLOOKUP($A228,Revolvers!$C:$C,Revolvers!O:O,0,0)</f>
        <v>0</v>
      </c>
      <c r="M228">
        <f>_xlfn.XLOOKUP($A228,Revolvers!$C:$C,Revolvers!P:P,0,0)</f>
        <v>0</v>
      </c>
      <c r="N228">
        <f>_xlfn.XLOOKUP($A228,Revolvers!$C:$C,Revolvers!Q:Q,0,0)</f>
        <v>0</v>
      </c>
      <c r="O228">
        <f>_xlfn.XLOOKUP($A228,Revolvers!$C:$C,Revolvers!R:R,0,0)</f>
        <v>0</v>
      </c>
      <c r="P228">
        <f>_xlfn.XLOOKUP($A228,Revolvers!$C:$C,Revolvers!S:S,0,0)</f>
        <v>0</v>
      </c>
      <c r="Q228">
        <f>_xlfn.XLOOKUP($A228,Revolvers!$C:$C,Revolvers!T:T,0,0)</f>
        <v>0</v>
      </c>
      <c r="R228">
        <f>_xlfn.XLOOKUP($A228,Rifles!C:C,Rifles!H:H,0,0)</f>
        <v>3</v>
      </c>
      <c r="S228">
        <f>_xlfn.XLOOKUP($A228,Shotguns!C:C,Shotguns!H:H,0,0)</f>
        <v>0</v>
      </c>
      <c r="T228">
        <f t="shared" si="3"/>
        <v>3</v>
      </c>
    </row>
    <row r="229" spans="1:20">
      <c r="A229">
        <f>Rifles!C229</f>
        <v>60604716</v>
      </c>
      <c r="B229" t="str">
        <f>_xlfn.XLOOKUP($A229, Rifles!$C$2:$C$416,Rifles!$D$2:$D$416,"N/A",0)</f>
        <v>SMITH TACTICAL LLC</v>
      </c>
      <c r="C229" s="3" t="str">
        <f>_xlfn.XLOOKUP($A229, Rifles!$C$2:$C$416,Rifles!F$2:F$416,"N/A",0)</f>
        <v>COLORADO SPRINGS</v>
      </c>
      <c r="D229" s="3" t="str">
        <f>_xlfn.XLOOKUP($A229, Rifles!$C$2:$C$416,Rifles!G$2:G$416,"N/A",0)</f>
        <v>CO</v>
      </c>
      <c r="E229">
        <f>_xlfn.XLOOKUP($A229,Pistols!$C:$C,Pistols!H:H,0,0)</f>
        <v>0</v>
      </c>
      <c r="F229">
        <f>_xlfn.XLOOKUP($A229,Pistols!$C:$C,Pistols!I:I,0,0)</f>
        <v>0</v>
      </c>
      <c r="G229">
        <f>_xlfn.XLOOKUP($A229,Pistols!$C:$C,Pistols!J:J,0,0)</f>
        <v>0</v>
      </c>
      <c r="H229">
        <f>_xlfn.XLOOKUP($A229,Pistols!$C:$C,Pistols!K:K,0,0)</f>
        <v>0</v>
      </c>
      <c r="I229">
        <f>_xlfn.XLOOKUP($A229,Pistols!$C:$C,Pistols!L:L,0,0)</f>
        <v>4</v>
      </c>
      <c r="J229">
        <f>_xlfn.XLOOKUP($A229,Pistols!$C:$C,Pistols!M:M,0,0)</f>
        <v>0</v>
      </c>
      <c r="K229">
        <f>_xlfn.XLOOKUP($A229,Pistols!$C:$C,Pistols!N:N,0,0)</f>
        <v>4</v>
      </c>
      <c r="L229">
        <f>_xlfn.XLOOKUP($A229,Revolvers!$C:$C,Revolvers!O:O,0,0)</f>
        <v>0</v>
      </c>
      <c r="M229">
        <f>_xlfn.XLOOKUP($A229,Revolvers!$C:$C,Revolvers!P:P,0,0)</f>
        <v>0</v>
      </c>
      <c r="N229">
        <f>_xlfn.XLOOKUP($A229,Revolvers!$C:$C,Revolvers!Q:Q,0,0)</f>
        <v>0</v>
      </c>
      <c r="O229">
        <f>_xlfn.XLOOKUP($A229,Revolvers!$C:$C,Revolvers!R:R,0,0)</f>
        <v>0</v>
      </c>
      <c r="P229">
        <f>_xlfn.XLOOKUP($A229,Revolvers!$C:$C,Revolvers!S:S,0,0)</f>
        <v>0</v>
      </c>
      <c r="Q229">
        <f>_xlfn.XLOOKUP($A229,Revolvers!$C:$C,Revolvers!T:T,0,0)</f>
        <v>0</v>
      </c>
      <c r="R229">
        <f>_xlfn.XLOOKUP($A229,Rifles!C:C,Rifles!H:H,0,0)</f>
        <v>4</v>
      </c>
      <c r="S229">
        <f>_xlfn.XLOOKUP($A229,Shotguns!C:C,Shotguns!H:H,0,0)</f>
        <v>0</v>
      </c>
      <c r="T229">
        <f t="shared" si="3"/>
        <v>8</v>
      </c>
    </row>
    <row r="230" spans="1:20">
      <c r="A230">
        <f>Rifles!C230</f>
        <v>60602196</v>
      </c>
      <c r="B230" t="str">
        <f>_xlfn.XLOOKUP($A230, Rifles!$C$2:$C$416,Rifles!$D$2:$D$416,"N/A",0)</f>
        <v>STANDARD MANUFACTURING CO LLC</v>
      </c>
      <c r="C230" s="3" t="str">
        <f>_xlfn.XLOOKUP($A230, Rifles!$C$2:$C$416,Rifles!F$2:F$416,"N/A",0)</f>
        <v>MEEKER</v>
      </c>
      <c r="D230" s="3" t="str">
        <f>_xlfn.XLOOKUP($A230, Rifles!$C$2:$C$416,Rifles!G$2:G$416,"N/A",0)</f>
        <v>CO</v>
      </c>
      <c r="E230">
        <f>_xlfn.XLOOKUP($A230,Pistols!$C:$C,Pistols!H:H,0,0)</f>
        <v>3786</v>
      </c>
      <c r="F230">
        <f>_xlfn.XLOOKUP($A230,Pistols!$C:$C,Pistols!I:I,0,0)</f>
        <v>0</v>
      </c>
      <c r="G230">
        <f>_xlfn.XLOOKUP($A230,Pistols!$C:$C,Pistols!J:J,0,0)</f>
        <v>0</v>
      </c>
      <c r="H230">
        <f>_xlfn.XLOOKUP($A230,Pistols!$C:$C,Pistols!K:K,0,0)</f>
        <v>0</v>
      </c>
      <c r="I230">
        <f>_xlfn.XLOOKUP($A230,Pistols!$C:$C,Pistols!L:L,0,0)</f>
        <v>0</v>
      </c>
      <c r="J230">
        <f>_xlfn.XLOOKUP($A230,Pistols!$C:$C,Pistols!M:M,0,0)</f>
        <v>623</v>
      </c>
      <c r="K230">
        <f>_xlfn.XLOOKUP($A230,Pistols!$C:$C,Pistols!N:N,0,0)</f>
        <v>4409</v>
      </c>
      <c r="L230">
        <f>_xlfn.XLOOKUP($A230,Revolvers!$C:$C,Revolvers!O:O,0,0)</f>
        <v>0</v>
      </c>
      <c r="M230">
        <f>_xlfn.XLOOKUP($A230,Revolvers!$C:$C,Revolvers!P:P,0,0)</f>
        <v>0</v>
      </c>
      <c r="N230">
        <f>_xlfn.XLOOKUP($A230,Revolvers!$C:$C,Revolvers!Q:Q,0,0)</f>
        <v>0</v>
      </c>
      <c r="O230">
        <f>_xlfn.XLOOKUP($A230,Revolvers!$C:$C,Revolvers!R:R,0,0)</f>
        <v>0</v>
      </c>
      <c r="P230">
        <f>_xlfn.XLOOKUP($A230,Revolvers!$C:$C,Revolvers!S:S,0,0)</f>
        <v>0</v>
      </c>
      <c r="Q230">
        <f>_xlfn.XLOOKUP($A230,Revolvers!$C:$C,Revolvers!T:T,0,0)</f>
        <v>0</v>
      </c>
      <c r="R230">
        <f>_xlfn.XLOOKUP($A230,Rifles!C:C,Rifles!H:H,0,0)</f>
        <v>5</v>
      </c>
      <c r="S230">
        <f>_xlfn.XLOOKUP($A230,Shotguns!C:C,Shotguns!H:H,0,0)</f>
        <v>1337</v>
      </c>
      <c r="T230">
        <f t="shared" si="3"/>
        <v>5751</v>
      </c>
    </row>
    <row r="231" spans="1:20">
      <c r="A231">
        <f>Rifles!C231</f>
        <v>60600763</v>
      </c>
      <c r="B231" t="str">
        <f>_xlfn.XLOOKUP($A231, Rifles!$C$2:$C$416,Rifles!$D$2:$D$416,"N/A",0)</f>
        <v>STURM, RUGER &amp; COMPANY, INC</v>
      </c>
      <c r="C231" s="3" t="str">
        <f>_xlfn.XLOOKUP($A231, Rifles!$C$2:$C$416,Rifles!F$2:F$416,"N/A",0)</f>
        <v>OLATHE</v>
      </c>
      <c r="D231" s="3" t="str">
        <f>_xlfn.XLOOKUP($A231, Rifles!$C$2:$C$416,Rifles!G$2:G$416,"N/A",0)</f>
        <v>CO</v>
      </c>
      <c r="E231">
        <f>_xlfn.XLOOKUP($A231,Pistols!$C:$C,Pistols!H:H,0,0)</f>
        <v>36</v>
      </c>
      <c r="F231">
        <f>_xlfn.XLOOKUP($A231,Pistols!$C:$C,Pistols!I:I,0,0)</f>
        <v>0</v>
      </c>
      <c r="G231">
        <f>_xlfn.XLOOKUP($A231,Pistols!$C:$C,Pistols!J:J,0,0)</f>
        <v>0</v>
      </c>
      <c r="H231">
        <f>_xlfn.XLOOKUP($A231,Pistols!$C:$C,Pistols!K:K,0,0)</f>
        <v>14</v>
      </c>
      <c r="I231">
        <f>_xlfn.XLOOKUP($A231,Pistols!$C:$C,Pistols!L:L,0,0)</f>
        <v>50</v>
      </c>
      <c r="J231">
        <f>_xlfn.XLOOKUP($A231,Pistols!$C:$C,Pistols!M:M,0,0)</f>
        <v>21</v>
      </c>
      <c r="K231">
        <f>_xlfn.XLOOKUP($A231,Pistols!$C:$C,Pistols!N:N,0,0)</f>
        <v>121</v>
      </c>
      <c r="L231">
        <f>_xlfn.XLOOKUP($A231,Revolvers!$C:$C,Revolvers!O:O,0,0)</f>
        <v>0</v>
      </c>
      <c r="M231">
        <f>_xlfn.XLOOKUP($A231,Revolvers!$C:$C,Revolvers!P:P,0,0)</f>
        <v>0</v>
      </c>
      <c r="N231">
        <f>_xlfn.XLOOKUP($A231,Revolvers!$C:$C,Revolvers!Q:Q,0,0)</f>
        <v>0</v>
      </c>
      <c r="O231">
        <f>_xlfn.XLOOKUP($A231,Revolvers!$C:$C,Revolvers!R:R,0,0)</f>
        <v>0</v>
      </c>
      <c r="P231">
        <f>_xlfn.XLOOKUP($A231,Revolvers!$C:$C,Revolvers!S:S,0,0)</f>
        <v>0</v>
      </c>
      <c r="Q231">
        <f>_xlfn.XLOOKUP($A231,Revolvers!$C:$C,Revolvers!T:T,0,0)</f>
        <v>0</v>
      </c>
      <c r="R231">
        <f>_xlfn.XLOOKUP($A231,Rifles!C:C,Rifles!H:H,0,0)</f>
        <v>5</v>
      </c>
      <c r="S231">
        <f>_xlfn.XLOOKUP($A231,Shotguns!C:C,Shotguns!H:H,0,0)</f>
        <v>1</v>
      </c>
      <c r="T231">
        <f t="shared" si="3"/>
        <v>127</v>
      </c>
    </row>
    <row r="232" spans="1:20">
      <c r="A232">
        <f>Rifles!C232</f>
        <v>85100968</v>
      </c>
      <c r="B232" t="str">
        <f>_xlfn.XLOOKUP($A232, Rifles!$C$2:$C$416,Rifles!$D$2:$D$416,"N/A",0)</f>
        <v>GUNSHOOTER ENTERPRISES LLC</v>
      </c>
      <c r="C232" s="3" t="str">
        <f>_xlfn.XLOOKUP($A232, Rifles!$C$2:$C$416,Rifles!F$2:F$416,"N/A",0)</f>
        <v>PARKER</v>
      </c>
      <c r="D232" s="3" t="str">
        <f>_xlfn.XLOOKUP($A232, Rifles!$C$2:$C$416,Rifles!G$2:G$416,"N/A",0)</f>
        <v>CO</v>
      </c>
      <c r="E232">
        <f>_xlfn.XLOOKUP($A232,Pistols!$C:$C,Pistols!H:H,0,0)</f>
        <v>0</v>
      </c>
      <c r="F232">
        <f>_xlfn.XLOOKUP($A232,Pistols!$C:$C,Pistols!I:I,0,0)</f>
        <v>0</v>
      </c>
      <c r="G232">
        <f>_xlfn.XLOOKUP($A232,Pistols!$C:$C,Pistols!J:J,0,0)</f>
        <v>0</v>
      </c>
      <c r="H232">
        <f>_xlfn.XLOOKUP($A232,Pistols!$C:$C,Pistols!K:K,0,0)</f>
        <v>0</v>
      </c>
      <c r="I232">
        <f>_xlfn.XLOOKUP($A232,Pistols!$C:$C,Pistols!L:L,0,0)</f>
        <v>0</v>
      </c>
      <c r="J232">
        <f>_xlfn.XLOOKUP($A232,Pistols!$C:$C,Pistols!M:M,0,0)</f>
        <v>0</v>
      </c>
      <c r="K232">
        <f>_xlfn.XLOOKUP($A232,Pistols!$C:$C,Pistols!N:N,0,0)</f>
        <v>0</v>
      </c>
      <c r="L232">
        <f>_xlfn.XLOOKUP($A232,Revolvers!$C:$C,Revolvers!O:O,0,0)</f>
        <v>0</v>
      </c>
      <c r="M232">
        <f>_xlfn.XLOOKUP($A232,Revolvers!$C:$C,Revolvers!P:P,0,0)</f>
        <v>0</v>
      </c>
      <c r="N232">
        <f>_xlfn.XLOOKUP($A232,Revolvers!$C:$C,Revolvers!Q:Q,0,0)</f>
        <v>0</v>
      </c>
      <c r="O232">
        <f>_xlfn.XLOOKUP($A232,Revolvers!$C:$C,Revolvers!R:R,0,0)</f>
        <v>0</v>
      </c>
      <c r="P232">
        <f>_xlfn.XLOOKUP($A232,Revolvers!$C:$C,Revolvers!S:S,0,0)</f>
        <v>0</v>
      </c>
      <c r="Q232">
        <f>_xlfn.XLOOKUP($A232,Revolvers!$C:$C,Revolvers!T:T,0,0)</f>
        <v>0</v>
      </c>
      <c r="R232">
        <f>_xlfn.XLOOKUP($A232,Rifles!C:C,Rifles!H:H,0,0)</f>
        <v>1</v>
      </c>
      <c r="S232">
        <f>_xlfn.XLOOKUP($A232,Shotguns!C:C,Shotguns!H:H,0,0)</f>
        <v>0</v>
      </c>
      <c r="T232">
        <f t="shared" si="3"/>
        <v>1</v>
      </c>
    </row>
    <row r="233" spans="1:20">
      <c r="A233">
        <f>Rifles!C233</f>
        <v>15950807</v>
      </c>
      <c r="B233" t="str">
        <f>_xlfn.XLOOKUP($A233, Rifles!$C$2:$C$416,Rifles!$D$2:$D$416,"N/A",0)</f>
        <v>A.F.I. ARMORY LLC</v>
      </c>
      <c r="C233" s="3" t="str">
        <f>_xlfn.XLOOKUP($A233, Rifles!$C$2:$C$416,Rifles!F$2:F$416,"N/A",0)</f>
        <v>PUEBLO WEST</v>
      </c>
      <c r="D233" s="3" t="str">
        <f>_xlfn.XLOOKUP($A233, Rifles!$C$2:$C$416,Rifles!G$2:G$416,"N/A",0)</f>
        <v>CO</v>
      </c>
      <c r="E233">
        <f>_xlfn.XLOOKUP($A233,Pistols!$C:$C,Pistols!H:H,0,0)</f>
        <v>0</v>
      </c>
      <c r="F233">
        <f>_xlfn.XLOOKUP($A233,Pistols!$C:$C,Pistols!I:I,0,0)</f>
        <v>0</v>
      </c>
      <c r="G233">
        <f>_xlfn.XLOOKUP($A233,Pistols!$C:$C,Pistols!J:J,0,0)</f>
        <v>0</v>
      </c>
      <c r="H233">
        <f>_xlfn.XLOOKUP($A233,Pistols!$C:$C,Pistols!K:K,0,0)</f>
        <v>0</v>
      </c>
      <c r="I233">
        <f>_xlfn.XLOOKUP($A233,Pistols!$C:$C,Pistols!L:L,0,0)</f>
        <v>0</v>
      </c>
      <c r="J233">
        <f>_xlfn.XLOOKUP($A233,Pistols!$C:$C,Pistols!M:M,0,0)</f>
        <v>0</v>
      </c>
      <c r="K233">
        <f>_xlfn.XLOOKUP($A233,Pistols!$C:$C,Pistols!N:N,0,0)</f>
        <v>0</v>
      </c>
      <c r="L233">
        <f>_xlfn.XLOOKUP($A233,Revolvers!$C:$C,Revolvers!O:O,0,0)</f>
        <v>0</v>
      </c>
      <c r="M233">
        <f>_xlfn.XLOOKUP($A233,Revolvers!$C:$C,Revolvers!P:P,0,0)</f>
        <v>0</v>
      </c>
      <c r="N233">
        <f>_xlfn.XLOOKUP($A233,Revolvers!$C:$C,Revolvers!Q:Q,0,0)</f>
        <v>0</v>
      </c>
      <c r="O233">
        <f>_xlfn.XLOOKUP($A233,Revolvers!$C:$C,Revolvers!R:R,0,0)</f>
        <v>0</v>
      </c>
      <c r="P233">
        <f>_xlfn.XLOOKUP($A233,Revolvers!$C:$C,Revolvers!S:S,0,0)</f>
        <v>0</v>
      </c>
      <c r="Q233">
        <f>_xlfn.XLOOKUP($A233,Revolvers!$C:$C,Revolvers!T:T,0,0)</f>
        <v>0</v>
      </c>
      <c r="R233">
        <f>_xlfn.XLOOKUP($A233,Rifles!C:C,Rifles!H:H,0,0)</f>
        <v>3</v>
      </c>
      <c r="S233">
        <f>_xlfn.XLOOKUP($A233,Shotguns!C:C,Shotguns!H:H,0,0)</f>
        <v>0</v>
      </c>
      <c r="T233">
        <f t="shared" si="3"/>
        <v>3</v>
      </c>
    </row>
    <row r="234" spans="1:20">
      <c r="A234">
        <f>Rifles!C234</f>
        <v>15932944</v>
      </c>
      <c r="B234" t="str">
        <f>_xlfn.XLOOKUP($A234, Rifles!$C$2:$C$416,Rifles!$D$2:$D$416,"N/A",0)</f>
        <v>AA TACTICAL INC</v>
      </c>
      <c r="C234" s="3" t="str">
        <f>_xlfn.XLOOKUP($A234, Rifles!$C$2:$C$416,Rifles!F$2:F$416,"N/A",0)</f>
        <v>LOMA</v>
      </c>
      <c r="D234" s="3" t="str">
        <f>_xlfn.XLOOKUP($A234, Rifles!$C$2:$C$416,Rifles!G$2:G$416,"N/A",0)</f>
        <v>CO</v>
      </c>
      <c r="E234">
        <f>_xlfn.XLOOKUP($A234,Pistols!$C:$C,Pistols!H:H,0,0)</f>
        <v>0</v>
      </c>
      <c r="F234">
        <f>_xlfn.XLOOKUP($A234,Pistols!$C:$C,Pistols!I:I,0,0)</f>
        <v>0</v>
      </c>
      <c r="G234">
        <f>_xlfn.XLOOKUP($A234,Pistols!$C:$C,Pistols!J:J,0,0)</f>
        <v>0</v>
      </c>
      <c r="H234">
        <f>_xlfn.XLOOKUP($A234,Pistols!$C:$C,Pistols!K:K,0,0)</f>
        <v>0</v>
      </c>
      <c r="I234">
        <f>_xlfn.XLOOKUP($A234,Pistols!$C:$C,Pistols!L:L,0,0)</f>
        <v>0</v>
      </c>
      <c r="J234">
        <f>_xlfn.XLOOKUP($A234,Pistols!$C:$C,Pistols!M:M,0,0)</f>
        <v>1</v>
      </c>
      <c r="K234">
        <f>_xlfn.XLOOKUP($A234,Pistols!$C:$C,Pistols!N:N,0,0)</f>
        <v>1</v>
      </c>
      <c r="L234">
        <f>_xlfn.XLOOKUP($A234,Revolvers!$C:$C,Revolvers!O:O,0,0)</f>
        <v>0</v>
      </c>
      <c r="M234">
        <f>_xlfn.XLOOKUP($A234,Revolvers!$C:$C,Revolvers!P:P,0,0)</f>
        <v>0</v>
      </c>
      <c r="N234">
        <f>_xlfn.XLOOKUP($A234,Revolvers!$C:$C,Revolvers!Q:Q,0,0)</f>
        <v>0</v>
      </c>
      <c r="O234">
        <f>_xlfn.XLOOKUP($A234,Revolvers!$C:$C,Revolvers!R:R,0,0)</f>
        <v>0</v>
      </c>
      <c r="P234">
        <f>_xlfn.XLOOKUP($A234,Revolvers!$C:$C,Revolvers!S:S,0,0)</f>
        <v>0</v>
      </c>
      <c r="Q234">
        <f>_xlfn.XLOOKUP($A234,Revolvers!$C:$C,Revolvers!T:T,0,0)</f>
        <v>0</v>
      </c>
      <c r="R234">
        <f>_xlfn.XLOOKUP($A234,Rifles!C:C,Rifles!H:H,0,0)</f>
        <v>3</v>
      </c>
      <c r="S234">
        <f>_xlfn.XLOOKUP($A234,Shotguns!C:C,Shotguns!H:H,0,0)</f>
        <v>0</v>
      </c>
      <c r="T234">
        <f t="shared" si="3"/>
        <v>4</v>
      </c>
    </row>
    <row r="235" spans="1:20">
      <c r="A235">
        <f>Rifles!C235</f>
        <v>15952184</v>
      </c>
      <c r="B235" t="str">
        <f>_xlfn.XLOOKUP($A235, Rifles!$C$2:$C$416,Rifles!$D$2:$D$416,"N/A",0)</f>
        <v>ADAMS ARMS HOLDINGS, LLC</v>
      </c>
      <c r="C235" s="3" t="str">
        <f>_xlfn.XLOOKUP($A235, Rifles!$C$2:$C$416,Rifles!F$2:F$416,"N/A",0)</f>
        <v>COLORADO SPRINGS</v>
      </c>
      <c r="D235" s="3" t="str">
        <f>_xlfn.XLOOKUP($A235, Rifles!$C$2:$C$416,Rifles!G$2:G$416,"N/A",0)</f>
        <v>CO</v>
      </c>
      <c r="E235">
        <f>_xlfn.XLOOKUP($A235,Pistols!$C:$C,Pistols!H:H,0,0)</f>
        <v>52</v>
      </c>
      <c r="F235">
        <f>_xlfn.XLOOKUP($A235,Pistols!$C:$C,Pistols!I:I,0,0)</f>
        <v>0</v>
      </c>
      <c r="G235">
        <f>_xlfn.XLOOKUP($A235,Pistols!$C:$C,Pistols!J:J,0,0)</f>
        <v>0</v>
      </c>
      <c r="H235">
        <f>_xlfn.XLOOKUP($A235,Pistols!$C:$C,Pistols!K:K,0,0)</f>
        <v>0</v>
      </c>
      <c r="I235">
        <f>_xlfn.XLOOKUP($A235,Pistols!$C:$C,Pistols!L:L,0,0)</f>
        <v>73</v>
      </c>
      <c r="J235">
        <f>_xlfn.XLOOKUP($A235,Pistols!$C:$C,Pistols!M:M,0,0)</f>
        <v>0</v>
      </c>
      <c r="K235">
        <f>_xlfn.XLOOKUP($A235,Pistols!$C:$C,Pistols!N:N,0,0)</f>
        <v>125</v>
      </c>
      <c r="L235">
        <f>_xlfn.XLOOKUP($A235,Revolvers!$C:$C,Revolvers!O:O,0,0)</f>
        <v>0</v>
      </c>
      <c r="M235">
        <f>_xlfn.XLOOKUP($A235,Revolvers!$C:$C,Revolvers!P:P,0,0)</f>
        <v>0</v>
      </c>
      <c r="N235">
        <f>_xlfn.XLOOKUP($A235,Revolvers!$C:$C,Revolvers!Q:Q,0,0)</f>
        <v>0</v>
      </c>
      <c r="O235">
        <f>_xlfn.XLOOKUP($A235,Revolvers!$C:$C,Revolvers!R:R,0,0)</f>
        <v>0</v>
      </c>
      <c r="P235">
        <f>_xlfn.XLOOKUP($A235,Revolvers!$C:$C,Revolvers!S:S,0,0)</f>
        <v>0</v>
      </c>
      <c r="Q235">
        <f>_xlfn.XLOOKUP($A235,Revolvers!$C:$C,Revolvers!T:T,0,0)</f>
        <v>0</v>
      </c>
      <c r="R235">
        <f>_xlfn.XLOOKUP($A235,Rifles!C:C,Rifles!H:H,0,0)</f>
        <v>12</v>
      </c>
      <c r="S235">
        <f>_xlfn.XLOOKUP($A235,Shotguns!C:C,Shotguns!H:H,0,0)</f>
        <v>0</v>
      </c>
      <c r="T235">
        <f t="shared" si="3"/>
        <v>137</v>
      </c>
    </row>
    <row r="236" spans="1:20">
      <c r="A236">
        <f>Rifles!C236</f>
        <v>15912791</v>
      </c>
      <c r="B236" t="str">
        <f>_xlfn.XLOOKUP($A236, Rifles!$C$2:$C$416,Rifles!$D$2:$D$416,"N/A",0)</f>
        <v>ADEQ FIREARMS COMPANY</v>
      </c>
      <c r="C236" s="3" t="str">
        <f>_xlfn.XLOOKUP($A236, Rifles!$C$2:$C$416,Rifles!F$2:F$416,"N/A",0)</f>
        <v>GREELEY</v>
      </c>
      <c r="D236" s="3" t="str">
        <f>_xlfn.XLOOKUP($A236, Rifles!$C$2:$C$416,Rifles!G$2:G$416,"N/A",0)</f>
        <v>CO</v>
      </c>
      <c r="E236">
        <f>_xlfn.XLOOKUP($A236,Pistols!$C:$C,Pistols!H:H,0,0)</f>
        <v>0</v>
      </c>
      <c r="F236">
        <f>_xlfn.XLOOKUP($A236,Pistols!$C:$C,Pistols!I:I,0,0)</f>
        <v>0</v>
      </c>
      <c r="G236">
        <f>_xlfn.XLOOKUP($A236,Pistols!$C:$C,Pistols!J:J,0,0)</f>
        <v>0</v>
      </c>
      <c r="H236">
        <f>_xlfn.XLOOKUP($A236,Pistols!$C:$C,Pistols!K:K,0,0)</f>
        <v>0</v>
      </c>
      <c r="I236">
        <f>_xlfn.XLOOKUP($A236,Pistols!$C:$C,Pistols!L:L,0,0)</f>
        <v>0</v>
      </c>
      <c r="J236">
        <f>_xlfn.XLOOKUP($A236,Pistols!$C:$C,Pistols!M:M,0,0)</f>
        <v>0</v>
      </c>
      <c r="K236">
        <f>_xlfn.XLOOKUP($A236,Pistols!$C:$C,Pistols!N:N,0,0)</f>
        <v>0</v>
      </c>
      <c r="L236">
        <f>_xlfn.XLOOKUP($A236,Revolvers!$C:$C,Revolvers!O:O,0,0)</f>
        <v>0</v>
      </c>
      <c r="M236">
        <f>_xlfn.XLOOKUP($A236,Revolvers!$C:$C,Revolvers!P:P,0,0)</f>
        <v>0</v>
      </c>
      <c r="N236">
        <f>_xlfn.XLOOKUP($A236,Revolvers!$C:$C,Revolvers!Q:Q,0,0)</f>
        <v>0</v>
      </c>
      <c r="O236">
        <f>_xlfn.XLOOKUP($A236,Revolvers!$C:$C,Revolvers!R:R,0,0)</f>
        <v>0</v>
      </c>
      <c r="P236">
        <f>_xlfn.XLOOKUP($A236,Revolvers!$C:$C,Revolvers!S:S,0,0)</f>
        <v>0</v>
      </c>
      <c r="Q236">
        <f>_xlfn.XLOOKUP($A236,Revolvers!$C:$C,Revolvers!T:T,0,0)</f>
        <v>0</v>
      </c>
      <c r="R236">
        <f>_xlfn.XLOOKUP($A236,Rifles!C:C,Rifles!H:H,0,0)</f>
        <v>8</v>
      </c>
      <c r="S236">
        <f>_xlfn.XLOOKUP($A236,Shotguns!C:C,Shotguns!H:H,0,0)</f>
        <v>0</v>
      </c>
      <c r="T236">
        <f t="shared" si="3"/>
        <v>8</v>
      </c>
    </row>
    <row r="237" spans="1:20">
      <c r="A237">
        <f>Rifles!C237</f>
        <v>15926771</v>
      </c>
      <c r="B237" t="str">
        <f>_xlfn.XLOOKUP($A237, Rifles!$C$2:$C$416,Rifles!$D$2:$D$416,"N/A",0)</f>
        <v>ADVANCED TACTICAL FIREARMS LLC</v>
      </c>
      <c r="C237" s="3" t="str">
        <f>_xlfn.XLOOKUP($A237, Rifles!$C$2:$C$416,Rifles!F$2:F$416,"N/A",0)</f>
        <v>AURORA</v>
      </c>
      <c r="D237" s="3" t="str">
        <f>_xlfn.XLOOKUP($A237, Rifles!$C$2:$C$416,Rifles!G$2:G$416,"N/A",0)</f>
        <v>CO</v>
      </c>
      <c r="E237">
        <f>_xlfn.XLOOKUP($A237,Pistols!$C:$C,Pistols!H:H,0,0)</f>
        <v>1</v>
      </c>
      <c r="F237">
        <f>_xlfn.XLOOKUP($A237,Pistols!$C:$C,Pistols!I:I,0,0)</f>
        <v>0</v>
      </c>
      <c r="G237">
        <f>_xlfn.XLOOKUP($A237,Pistols!$C:$C,Pistols!J:J,0,0)</f>
        <v>0</v>
      </c>
      <c r="H237">
        <f>_xlfn.XLOOKUP($A237,Pistols!$C:$C,Pistols!K:K,0,0)</f>
        <v>0</v>
      </c>
      <c r="I237">
        <f>_xlfn.XLOOKUP($A237,Pistols!$C:$C,Pistols!L:L,0,0)</f>
        <v>0</v>
      </c>
      <c r="J237">
        <f>_xlfn.XLOOKUP($A237,Pistols!$C:$C,Pistols!M:M,0,0)</f>
        <v>0</v>
      </c>
      <c r="K237">
        <f>_xlfn.XLOOKUP($A237,Pistols!$C:$C,Pistols!N:N,0,0)</f>
        <v>1</v>
      </c>
      <c r="L237">
        <f>_xlfn.XLOOKUP($A237,Revolvers!$C:$C,Revolvers!O:O,0,0)</f>
        <v>0</v>
      </c>
      <c r="M237">
        <f>_xlfn.XLOOKUP($A237,Revolvers!$C:$C,Revolvers!P:P,0,0)</f>
        <v>0</v>
      </c>
      <c r="N237">
        <f>_xlfn.XLOOKUP($A237,Revolvers!$C:$C,Revolvers!Q:Q,0,0)</f>
        <v>0</v>
      </c>
      <c r="O237">
        <f>_xlfn.XLOOKUP($A237,Revolvers!$C:$C,Revolvers!R:R,0,0)</f>
        <v>0</v>
      </c>
      <c r="P237">
        <f>_xlfn.XLOOKUP($A237,Revolvers!$C:$C,Revolvers!S:S,0,0)</f>
        <v>0</v>
      </c>
      <c r="Q237">
        <f>_xlfn.XLOOKUP($A237,Revolvers!$C:$C,Revolvers!T:T,0,0)</f>
        <v>0</v>
      </c>
      <c r="R237">
        <f>_xlfn.XLOOKUP($A237,Rifles!C:C,Rifles!H:H,0,0)</f>
        <v>4</v>
      </c>
      <c r="S237">
        <f>_xlfn.XLOOKUP($A237,Shotguns!C:C,Shotguns!H:H,0,0)</f>
        <v>0</v>
      </c>
      <c r="T237">
        <f t="shared" si="3"/>
        <v>5</v>
      </c>
    </row>
    <row r="238" spans="1:20">
      <c r="A238">
        <f>Rifles!C238</f>
        <v>15917575</v>
      </c>
      <c r="B238" t="str">
        <f>_xlfn.XLOOKUP($A238, Rifles!$C$2:$C$416,Rifles!$D$2:$D$416,"N/A",0)</f>
        <v>ADVANCED WEAPONS &amp; FIREARMS LLC</v>
      </c>
      <c r="C238" s="3" t="str">
        <f>_xlfn.XLOOKUP($A238, Rifles!$C$2:$C$416,Rifles!F$2:F$416,"N/A",0)</f>
        <v>BENNETT</v>
      </c>
      <c r="D238" s="3" t="str">
        <f>_xlfn.XLOOKUP($A238, Rifles!$C$2:$C$416,Rifles!G$2:G$416,"N/A",0)</f>
        <v>CO</v>
      </c>
      <c r="E238">
        <f>_xlfn.XLOOKUP($A238,Pistols!$C:$C,Pistols!H:H,0,0)</f>
        <v>0</v>
      </c>
      <c r="F238">
        <f>_xlfn.XLOOKUP($A238,Pistols!$C:$C,Pistols!I:I,0,0)</f>
        <v>0</v>
      </c>
      <c r="G238">
        <f>_xlfn.XLOOKUP($A238,Pistols!$C:$C,Pistols!J:J,0,0)</f>
        <v>0</v>
      </c>
      <c r="H238">
        <f>_xlfn.XLOOKUP($A238,Pistols!$C:$C,Pistols!K:K,0,0)</f>
        <v>0</v>
      </c>
      <c r="I238">
        <f>_xlfn.XLOOKUP($A238,Pistols!$C:$C,Pistols!L:L,0,0)</f>
        <v>0</v>
      </c>
      <c r="J238">
        <f>_xlfn.XLOOKUP($A238,Pistols!$C:$C,Pistols!M:M,0,0)</f>
        <v>1</v>
      </c>
      <c r="K238">
        <f>_xlfn.XLOOKUP($A238,Pistols!$C:$C,Pistols!N:N,0,0)</f>
        <v>1</v>
      </c>
      <c r="L238">
        <f>_xlfn.XLOOKUP($A238,Revolvers!$C:$C,Revolvers!O:O,0,0)</f>
        <v>0</v>
      </c>
      <c r="M238">
        <f>_xlfn.XLOOKUP($A238,Revolvers!$C:$C,Revolvers!P:P,0,0)</f>
        <v>0</v>
      </c>
      <c r="N238">
        <f>_xlfn.XLOOKUP($A238,Revolvers!$C:$C,Revolvers!Q:Q,0,0)</f>
        <v>0</v>
      </c>
      <c r="O238">
        <f>_xlfn.XLOOKUP($A238,Revolvers!$C:$C,Revolvers!R:R,0,0)</f>
        <v>0</v>
      </c>
      <c r="P238">
        <f>_xlfn.XLOOKUP($A238,Revolvers!$C:$C,Revolvers!S:S,0,0)</f>
        <v>0</v>
      </c>
      <c r="Q238">
        <f>_xlfn.XLOOKUP($A238,Revolvers!$C:$C,Revolvers!T:T,0,0)</f>
        <v>0</v>
      </c>
      <c r="R238">
        <f>_xlfn.XLOOKUP($A238,Rifles!C:C,Rifles!H:H,0,0)</f>
        <v>5</v>
      </c>
      <c r="S238">
        <f>_xlfn.XLOOKUP($A238,Shotguns!C:C,Shotguns!H:H,0,0)</f>
        <v>0</v>
      </c>
      <c r="T238">
        <f t="shared" si="3"/>
        <v>6</v>
      </c>
    </row>
    <row r="239" spans="1:20">
      <c r="A239">
        <f>Rifles!C239</f>
        <v>15901343</v>
      </c>
      <c r="B239" t="str">
        <f>_xlfn.XLOOKUP($A239, Rifles!$C$2:$C$416,Rifles!$D$2:$D$416,"N/A",0)</f>
        <v>AK-USA MANUFACTURING INC</v>
      </c>
      <c r="C239" s="3" t="str">
        <f>_xlfn.XLOOKUP($A239, Rifles!$C$2:$C$416,Rifles!F$2:F$416,"N/A",0)</f>
        <v>ELIZABETH</v>
      </c>
      <c r="D239" s="3" t="str">
        <f>_xlfn.XLOOKUP($A239, Rifles!$C$2:$C$416,Rifles!G$2:G$416,"N/A",0)</f>
        <v>CO</v>
      </c>
      <c r="E239">
        <f>_xlfn.XLOOKUP($A239,Pistols!$C:$C,Pistols!H:H,0,0)</f>
        <v>0</v>
      </c>
      <c r="F239">
        <f>_xlfn.XLOOKUP($A239,Pistols!$C:$C,Pistols!I:I,0,0)</f>
        <v>0</v>
      </c>
      <c r="G239">
        <f>_xlfn.XLOOKUP($A239,Pistols!$C:$C,Pistols!J:J,0,0)</f>
        <v>0</v>
      </c>
      <c r="H239">
        <f>_xlfn.XLOOKUP($A239,Pistols!$C:$C,Pistols!K:K,0,0)</f>
        <v>0</v>
      </c>
      <c r="I239">
        <f>_xlfn.XLOOKUP($A239,Pistols!$C:$C,Pistols!L:L,0,0)</f>
        <v>0</v>
      </c>
      <c r="J239">
        <f>_xlfn.XLOOKUP($A239,Pistols!$C:$C,Pistols!M:M,0,0)</f>
        <v>0</v>
      </c>
      <c r="K239">
        <f>_xlfn.XLOOKUP($A239,Pistols!$C:$C,Pistols!N:N,0,0)</f>
        <v>0</v>
      </c>
      <c r="L239">
        <f>_xlfn.XLOOKUP($A239,Revolvers!$C:$C,Revolvers!O:O,0,0)</f>
        <v>0</v>
      </c>
      <c r="M239">
        <f>_xlfn.XLOOKUP($A239,Revolvers!$C:$C,Revolvers!P:P,0,0)</f>
        <v>0</v>
      </c>
      <c r="N239">
        <f>_xlfn.XLOOKUP($A239,Revolvers!$C:$C,Revolvers!Q:Q,0,0)</f>
        <v>0</v>
      </c>
      <c r="O239">
        <f>_xlfn.XLOOKUP($A239,Revolvers!$C:$C,Revolvers!R:R,0,0)</f>
        <v>0</v>
      </c>
      <c r="P239">
        <f>_xlfn.XLOOKUP($A239,Revolvers!$C:$C,Revolvers!S:S,0,0)</f>
        <v>0</v>
      </c>
      <c r="Q239">
        <f>_xlfn.XLOOKUP($A239,Revolvers!$C:$C,Revolvers!T:T,0,0)</f>
        <v>0</v>
      </c>
      <c r="R239">
        <f>_xlfn.XLOOKUP($A239,Rifles!C:C,Rifles!H:H,0,0)</f>
        <v>2</v>
      </c>
      <c r="S239">
        <f>_xlfn.XLOOKUP($A239,Shotguns!C:C,Shotguns!H:H,0,0)</f>
        <v>0</v>
      </c>
      <c r="T239">
        <f t="shared" si="3"/>
        <v>2</v>
      </c>
    </row>
    <row r="240" spans="1:20">
      <c r="A240">
        <f>Rifles!C240</f>
        <v>15948877</v>
      </c>
      <c r="B240" t="str">
        <f>_xlfn.XLOOKUP($A240, Rifles!$C$2:$C$416,Rifles!$D$2:$D$416,"N/A",0)</f>
        <v>AMERICAN HANDHELD WEAPONRY INC</v>
      </c>
      <c r="C240" s="3" t="str">
        <f>_xlfn.XLOOKUP($A240, Rifles!$C$2:$C$416,Rifles!F$2:F$416,"N/A",0)</f>
        <v>WHEAT RIDGE</v>
      </c>
      <c r="D240" s="3" t="str">
        <f>_xlfn.XLOOKUP($A240, Rifles!$C$2:$C$416,Rifles!G$2:G$416,"N/A",0)</f>
        <v>CO</v>
      </c>
      <c r="E240">
        <f>_xlfn.XLOOKUP($A240,Pistols!$C:$C,Pistols!H:H,0,0)</f>
        <v>0</v>
      </c>
      <c r="F240">
        <f>_xlfn.XLOOKUP($A240,Pistols!$C:$C,Pistols!I:I,0,0)</f>
        <v>0</v>
      </c>
      <c r="G240">
        <f>_xlfn.XLOOKUP($A240,Pistols!$C:$C,Pistols!J:J,0,0)</f>
        <v>0</v>
      </c>
      <c r="H240">
        <f>_xlfn.XLOOKUP($A240,Pistols!$C:$C,Pistols!K:K,0,0)</f>
        <v>0</v>
      </c>
      <c r="I240">
        <f>_xlfn.XLOOKUP($A240,Pistols!$C:$C,Pistols!L:L,0,0)</f>
        <v>0</v>
      </c>
      <c r="J240">
        <f>_xlfn.XLOOKUP($A240,Pistols!$C:$C,Pistols!M:M,0,0)</f>
        <v>0</v>
      </c>
      <c r="K240">
        <f>_xlfn.XLOOKUP($A240,Pistols!$C:$C,Pistols!N:N,0,0)</f>
        <v>0</v>
      </c>
      <c r="L240">
        <f>_xlfn.XLOOKUP($A240,Revolvers!$C:$C,Revolvers!O:O,0,0)</f>
        <v>0</v>
      </c>
      <c r="M240">
        <f>_xlfn.XLOOKUP($A240,Revolvers!$C:$C,Revolvers!P:P,0,0)</f>
        <v>0</v>
      </c>
      <c r="N240">
        <f>_xlfn.XLOOKUP($A240,Revolvers!$C:$C,Revolvers!Q:Q,0,0)</f>
        <v>0</v>
      </c>
      <c r="O240">
        <f>_xlfn.XLOOKUP($A240,Revolvers!$C:$C,Revolvers!R:R,0,0)</f>
        <v>0</v>
      </c>
      <c r="P240">
        <f>_xlfn.XLOOKUP($A240,Revolvers!$C:$C,Revolvers!S:S,0,0)</f>
        <v>0</v>
      </c>
      <c r="Q240">
        <f>_xlfn.XLOOKUP($A240,Revolvers!$C:$C,Revolvers!T:T,0,0)</f>
        <v>0</v>
      </c>
      <c r="R240">
        <f>_xlfn.XLOOKUP($A240,Rifles!C:C,Rifles!H:H,0,0)</f>
        <v>8</v>
      </c>
      <c r="S240">
        <f>_xlfn.XLOOKUP($A240,Shotguns!C:C,Shotguns!H:H,0,0)</f>
        <v>0</v>
      </c>
      <c r="T240">
        <f t="shared" si="3"/>
        <v>8</v>
      </c>
    </row>
    <row r="241" spans="1:20">
      <c r="A241">
        <f>Rifles!C241</f>
        <v>15908565</v>
      </c>
      <c r="B241" t="str">
        <f>_xlfn.XLOOKUP($A241, Rifles!$C$2:$C$416,Rifles!$D$2:$D$416,"N/A",0)</f>
        <v>AMERICAN METAL FINISHING CORPORATION</v>
      </c>
      <c r="C241" s="3" t="str">
        <f>_xlfn.XLOOKUP($A241, Rifles!$C$2:$C$416,Rifles!F$2:F$416,"N/A",0)</f>
        <v>BAILEY</v>
      </c>
      <c r="D241" s="3" t="str">
        <f>_xlfn.XLOOKUP($A241, Rifles!$C$2:$C$416,Rifles!G$2:G$416,"N/A",0)</f>
        <v>CO</v>
      </c>
      <c r="E241">
        <f>_xlfn.XLOOKUP($A241,Pistols!$C:$C,Pistols!H:H,0,0)</f>
        <v>0</v>
      </c>
      <c r="F241">
        <f>_xlfn.XLOOKUP($A241,Pistols!$C:$C,Pistols!I:I,0,0)</f>
        <v>0</v>
      </c>
      <c r="G241">
        <f>_xlfn.XLOOKUP($A241,Pistols!$C:$C,Pistols!J:J,0,0)</f>
        <v>0</v>
      </c>
      <c r="H241">
        <f>_xlfn.XLOOKUP($A241,Pistols!$C:$C,Pistols!K:K,0,0)</f>
        <v>0</v>
      </c>
      <c r="I241">
        <f>_xlfn.XLOOKUP($A241,Pistols!$C:$C,Pistols!L:L,0,0)</f>
        <v>1</v>
      </c>
      <c r="J241">
        <f>_xlfn.XLOOKUP($A241,Pistols!$C:$C,Pistols!M:M,0,0)</f>
        <v>0</v>
      </c>
      <c r="K241">
        <f>_xlfn.XLOOKUP($A241,Pistols!$C:$C,Pistols!N:N,0,0)</f>
        <v>1</v>
      </c>
      <c r="L241">
        <f>_xlfn.XLOOKUP($A241,Revolvers!$C:$C,Revolvers!O:O,0,0)</f>
        <v>0</v>
      </c>
      <c r="M241">
        <f>_xlfn.XLOOKUP($A241,Revolvers!$C:$C,Revolvers!P:P,0,0)</f>
        <v>0</v>
      </c>
      <c r="N241">
        <f>_xlfn.XLOOKUP($A241,Revolvers!$C:$C,Revolvers!Q:Q,0,0)</f>
        <v>0</v>
      </c>
      <c r="O241">
        <f>_xlfn.XLOOKUP($A241,Revolvers!$C:$C,Revolvers!R:R,0,0)</f>
        <v>0</v>
      </c>
      <c r="P241">
        <f>_xlfn.XLOOKUP($A241,Revolvers!$C:$C,Revolvers!S:S,0,0)</f>
        <v>0</v>
      </c>
      <c r="Q241">
        <f>_xlfn.XLOOKUP($A241,Revolvers!$C:$C,Revolvers!T:T,0,0)</f>
        <v>0</v>
      </c>
      <c r="R241">
        <f>_xlfn.XLOOKUP($A241,Rifles!C:C,Rifles!H:H,0,0)</f>
        <v>7</v>
      </c>
      <c r="S241">
        <f>_xlfn.XLOOKUP($A241,Shotguns!C:C,Shotguns!H:H,0,0)</f>
        <v>1</v>
      </c>
      <c r="T241">
        <f t="shared" si="3"/>
        <v>9</v>
      </c>
    </row>
    <row r="242" spans="1:20">
      <c r="A242">
        <f>Rifles!C242</f>
        <v>15905746</v>
      </c>
      <c r="B242" t="str">
        <f>_xlfn.XLOOKUP($A242, Rifles!$C$2:$C$416,Rifles!$D$2:$D$416,"N/A",0)</f>
        <v>AMERICAN VINTAGE GUN AND PAWN, INC</v>
      </c>
      <c r="C242" s="3" t="str">
        <f>_xlfn.XLOOKUP($A242, Rifles!$C$2:$C$416,Rifles!F$2:F$416,"N/A",0)</f>
        <v>COLORADO SPRINGS</v>
      </c>
      <c r="D242" s="3" t="str">
        <f>_xlfn.XLOOKUP($A242, Rifles!$C$2:$C$416,Rifles!G$2:G$416,"N/A",0)</f>
        <v>CO</v>
      </c>
      <c r="E242">
        <f>_xlfn.XLOOKUP($A242,Pistols!$C:$C,Pistols!H:H,0,0)</f>
        <v>0</v>
      </c>
      <c r="F242">
        <f>_xlfn.XLOOKUP($A242,Pistols!$C:$C,Pistols!I:I,0,0)</f>
        <v>0</v>
      </c>
      <c r="G242">
        <f>_xlfn.XLOOKUP($A242,Pistols!$C:$C,Pistols!J:J,0,0)</f>
        <v>0</v>
      </c>
      <c r="H242">
        <f>_xlfn.XLOOKUP($A242,Pistols!$C:$C,Pistols!K:K,0,0)</f>
        <v>0</v>
      </c>
      <c r="I242">
        <f>_xlfn.XLOOKUP($A242,Pistols!$C:$C,Pistols!L:L,0,0)</f>
        <v>10</v>
      </c>
      <c r="J242">
        <f>_xlfn.XLOOKUP($A242,Pistols!$C:$C,Pistols!M:M,0,0)</f>
        <v>0</v>
      </c>
      <c r="K242">
        <f>_xlfn.XLOOKUP($A242,Pistols!$C:$C,Pistols!N:N,0,0)</f>
        <v>10</v>
      </c>
      <c r="L242">
        <f>_xlfn.XLOOKUP($A242,Revolvers!$C:$C,Revolvers!O:O,0,0)</f>
        <v>0</v>
      </c>
      <c r="M242">
        <f>_xlfn.XLOOKUP($A242,Revolvers!$C:$C,Revolvers!P:P,0,0)</f>
        <v>0</v>
      </c>
      <c r="N242">
        <f>_xlfn.XLOOKUP($A242,Revolvers!$C:$C,Revolvers!Q:Q,0,0)</f>
        <v>0</v>
      </c>
      <c r="O242">
        <f>_xlfn.XLOOKUP($A242,Revolvers!$C:$C,Revolvers!R:R,0,0)</f>
        <v>0</v>
      </c>
      <c r="P242">
        <f>_xlfn.XLOOKUP($A242,Revolvers!$C:$C,Revolvers!S:S,0,0)</f>
        <v>0</v>
      </c>
      <c r="Q242">
        <f>_xlfn.XLOOKUP($A242,Revolvers!$C:$C,Revolvers!T:T,0,0)</f>
        <v>0</v>
      </c>
      <c r="R242">
        <f>_xlfn.XLOOKUP($A242,Rifles!C:C,Rifles!H:H,0,0)</f>
        <v>15</v>
      </c>
      <c r="S242">
        <f>_xlfn.XLOOKUP($A242,Shotguns!C:C,Shotguns!H:H,0,0)</f>
        <v>0</v>
      </c>
      <c r="T242">
        <f t="shared" si="3"/>
        <v>25</v>
      </c>
    </row>
    <row r="243" spans="1:20">
      <c r="A243">
        <f>Rifles!C243</f>
        <v>15909126</v>
      </c>
      <c r="B243" t="str">
        <f>_xlfn.XLOOKUP($A243, Rifles!$C$2:$C$416,Rifles!$D$2:$D$416,"N/A",0)</f>
        <v>AMMO DUMP INTERNATIONAL LLC</v>
      </c>
      <c r="C243" s="3" t="str">
        <f>_xlfn.XLOOKUP($A243, Rifles!$C$2:$C$416,Rifles!F$2:F$416,"N/A",0)</f>
        <v>WELLINGTON</v>
      </c>
      <c r="D243" s="3" t="str">
        <f>_xlfn.XLOOKUP($A243, Rifles!$C$2:$C$416,Rifles!G$2:G$416,"N/A",0)</f>
        <v>CO</v>
      </c>
      <c r="E243">
        <f>_xlfn.XLOOKUP($A243,Pistols!$C:$C,Pistols!H:H,0,0)</f>
        <v>19</v>
      </c>
      <c r="F243">
        <f>_xlfn.XLOOKUP($A243,Pistols!$C:$C,Pistols!I:I,0,0)</f>
        <v>0</v>
      </c>
      <c r="G243">
        <f>_xlfn.XLOOKUP($A243,Pistols!$C:$C,Pistols!J:J,0,0)</f>
        <v>0</v>
      </c>
      <c r="H243">
        <f>_xlfn.XLOOKUP($A243,Pistols!$C:$C,Pistols!K:K,0,0)</f>
        <v>0</v>
      </c>
      <c r="I243">
        <f>_xlfn.XLOOKUP($A243,Pistols!$C:$C,Pistols!L:L,0,0)</f>
        <v>4</v>
      </c>
      <c r="J243">
        <f>_xlfn.XLOOKUP($A243,Pistols!$C:$C,Pistols!M:M,0,0)</f>
        <v>0</v>
      </c>
      <c r="K243">
        <f>_xlfn.XLOOKUP($A243,Pistols!$C:$C,Pistols!N:N,0,0)</f>
        <v>23</v>
      </c>
      <c r="L243">
        <f>_xlfn.XLOOKUP($A243,Revolvers!$C:$C,Revolvers!O:O,0,0)</f>
        <v>0</v>
      </c>
      <c r="M243">
        <f>_xlfn.XLOOKUP($A243,Revolvers!$C:$C,Revolvers!P:P,0,0)</f>
        <v>0</v>
      </c>
      <c r="N243">
        <f>_xlfn.XLOOKUP($A243,Revolvers!$C:$C,Revolvers!Q:Q,0,0)</f>
        <v>0</v>
      </c>
      <c r="O243">
        <f>_xlfn.XLOOKUP($A243,Revolvers!$C:$C,Revolvers!R:R,0,0)</f>
        <v>0</v>
      </c>
      <c r="P243">
        <f>_xlfn.XLOOKUP($A243,Revolvers!$C:$C,Revolvers!S:S,0,0)</f>
        <v>0</v>
      </c>
      <c r="Q243">
        <f>_xlfn.XLOOKUP($A243,Revolvers!$C:$C,Revolvers!T:T,0,0)</f>
        <v>0</v>
      </c>
      <c r="R243">
        <f>_xlfn.XLOOKUP($A243,Rifles!C:C,Rifles!H:H,0,0)</f>
        <v>9</v>
      </c>
      <c r="S243">
        <f>_xlfn.XLOOKUP($A243,Shotguns!C:C,Shotguns!H:H,0,0)</f>
        <v>0</v>
      </c>
      <c r="T243">
        <f t="shared" si="3"/>
        <v>32</v>
      </c>
    </row>
    <row r="244" spans="1:20">
      <c r="A244">
        <f>Rifles!C244</f>
        <v>15915415</v>
      </c>
      <c r="B244" t="str">
        <f>_xlfn.XLOOKUP($A244, Rifles!$C$2:$C$416,Rifles!$D$2:$D$416,"N/A",0)</f>
        <v>AQUILA ARMS LLC</v>
      </c>
      <c r="C244" s="3" t="str">
        <f>_xlfn.XLOOKUP($A244, Rifles!$C$2:$C$416,Rifles!F$2:F$416,"N/A",0)</f>
        <v>NORTHGLENN</v>
      </c>
      <c r="D244" s="3" t="str">
        <f>_xlfn.XLOOKUP($A244, Rifles!$C$2:$C$416,Rifles!G$2:G$416,"N/A",0)</f>
        <v>CO</v>
      </c>
      <c r="E244">
        <f>_xlfn.XLOOKUP($A244,Pistols!$C:$C,Pistols!H:H,0,0)</f>
        <v>0</v>
      </c>
      <c r="F244">
        <f>_xlfn.XLOOKUP($A244,Pistols!$C:$C,Pistols!I:I,0,0)</f>
        <v>0</v>
      </c>
      <c r="G244">
        <f>_xlfn.XLOOKUP($A244,Pistols!$C:$C,Pistols!J:J,0,0)</f>
        <v>0</v>
      </c>
      <c r="H244">
        <f>_xlfn.XLOOKUP($A244,Pistols!$C:$C,Pistols!K:K,0,0)</f>
        <v>0</v>
      </c>
      <c r="I244">
        <f>_xlfn.XLOOKUP($A244,Pistols!$C:$C,Pistols!L:L,0,0)</f>
        <v>0</v>
      </c>
      <c r="J244">
        <f>_xlfn.XLOOKUP($A244,Pistols!$C:$C,Pistols!M:M,0,0)</f>
        <v>0</v>
      </c>
      <c r="K244">
        <f>_xlfn.XLOOKUP($A244,Pistols!$C:$C,Pistols!N:N,0,0)</f>
        <v>0</v>
      </c>
      <c r="L244">
        <f>_xlfn.XLOOKUP($A244,Revolvers!$C:$C,Revolvers!O:O,0,0)</f>
        <v>0</v>
      </c>
      <c r="M244">
        <f>_xlfn.XLOOKUP($A244,Revolvers!$C:$C,Revolvers!P:P,0,0)</f>
        <v>0</v>
      </c>
      <c r="N244">
        <f>_xlfn.XLOOKUP($A244,Revolvers!$C:$C,Revolvers!Q:Q,0,0)</f>
        <v>0</v>
      </c>
      <c r="O244">
        <f>_xlfn.XLOOKUP($A244,Revolvers!$C:$C,Revolvers!R:R,0,0)</f>
        <v>0</v>
      </c>
      <c r="P244">
        <f>_xlfn.XLOOKUP($A244,Revolvers!$C:$C,Revolvers!S:S,0,0)</f>
        <v>0</v>
      </c>
      <c r="Q244">
        <f>_xlfn.XLOOKUP($A244,Revolvers!$C:$C,Revolvers!T:T,0,0)</f>
        <v>0</v>
      </c>
      <c r="R244">
        <f>_xlfn.XLOOKUP($A244,Rifles!C:C,Rifles!H:H,0,0)</f>
        <v>252</v>
      </c>
      <c r="S244">
        <f>_xlfn.XLOOKUP($A244,Shotguns!C:C,Shotguns!H:H,0,0)</f>
        <v>0</v>
      </c>
      <c r="T244">
        <f t="shared" si="3"/>
        <v>252</v>
      </c>
    </row>
    <row r="245" spans="1:20">
      <c r="A245">
        <f>Rifles!C245</f>
        <v>15951134</v>
      </c>
      <c r="B245" t="str">
        <f>_xlfn.XLOOKUP($A245, Rifles!$C$2:$C$416,Rifles!$D$2:$D$416,"N/A",0)</f>
        <v>AR'S BY DESIGN LLC</v>
      </c>
      <c r="C245" s="3" t="str">
        <f>_xlfn.XLOOKUP($A245, Rifles!$C$2:$C$416,Rifles!F$2:F$416,"N/A",0)</f>
        <v>LOVELAND</v>
      </c>
      <c r="D245" s="3" t="str">
        <f>_xlfn.XLOOKUP($A245, Rifles!$C$2:$C$416,Rifles!G$2:G$416,"N/A",0)</f>
        <v>CO</v>
      </c>
      <c r="E245">
        <f>_xlfn.XLOOKUP($A245,Pistols!$C:$C,Pistols!H:H,0,0)</f>
        <v>0</v>
      </c>
      <c r="F245">
        <f>_xlfn.XLOOKUP($A245,Pistols!$C:$C,Pistols!I:I,0,0)</f>
        <v>0</v>
      </c>
      <c r="G245">
        <f>_xlfn.XLOOKUP($A245,Pistols!$C:$C,Pistols!J:J,0,0)</f>
        <v>0</v>
      </c>
      <c r="H245">
        <f>_xlfn.XLOOKUP($A245,Pistols!$C:$C,Pistols!K:K,0,0)</f>
        <v>0</v>
      </c>
      <c r="I245">
        <f>_xlfn.XLOOKUP($A245,Pistols!$C:$C,Pistols!L:L,0,0)</f>
        <v>6</v>
      </c>
      <c r="J245">
        <f>_xlfn.XLOOKUP($A245,Pistols!$C:$C,Pistols!M:M,0,0)</f>
        <v>1</v>
      </c>
      <c r="K245">
        <f>_xlfn.XLOOKUP($A245,Pistols!$C:$C,Pistols!N:N,0,0)</f>
        <v>7</v>
      </c>
      <c r="L245">
        <f>_xlfn.XLOOKUP($A245,Revolvers!$C:$C,Revolvers!O:O,0,0)</f>
        <v>0</v>
      </c>
      <c r="M245">
        <f>_xlfn.XLOOKUP($A245,Revolvers!$C:$C,Revolvers!P:P,0,0)</f>
        <v>0</v>
      </c>
      <c r="N245">
        <f>_xlfn.XLOOKUP($A245,Revolvers!$C:$C,Revolvers!Q:Q,0,0)</f>
        <v>0</v>
      </c>
      <c r="O245">
        <f>_xlfn.XLOOKUP($A245,Revolvers!$C:$C,Revolvers!R:R,0,0)</f>
        <v>0</v>
      </c>
      <c r="P245">
        <f>_xlfn.XLOOKUP($A245,Revolvers!$C:$C,Revolvers!S:S,0,0)</f>
        <v>0</v>
      </c>
      <c r="Q245">
        <f>_xlfn.XLOOKUP($A245,Revolvers!$C:$C,Revolvers!T:T,0,0)</f>
        <v>0</v>
      </c>
      <c r="R245">
        <f>_xlfn.XLOOKUP($A245,Rifles!C:C,Rifles!H:H,0,0)</f>
        <v>1</v>
      </c>
      <c r="S245">
        <f>_xlfn.XLOOKUP($A245,Shotguns!C:C,Shotguns!H:H,0,0)</f>
        <v>0</v>
      </c>
      <c r="T245">
        <f t="shared" si="3"/>
        <v>8</v>
      </c>
    </row>
    <row r="246" spans="1:20">
      <c r="A246">
        <f>Rifles!C246</f>
        <v>15907991</v>
      </c>
      <c r="B246" t="str">
        <f>_xlfn.XLOOKUP($A246, Rifles!$C$2:$C$416,Rifles!$D$2:$D$416,"N/A",0)</f>
        <v>ARES DEFENSE SYSTEMS INC</v>
      </c>
      <c r="C246" s="3" t="str">
        <f>_xlfn.XLOOKUP($A246, Rifles!$C$2:$C$416,Rifles!F$2:F$416,"N/A",0)</f>
        <v>ERIE</v>
      </c>
      <c r="D246" s="3" t="str">
        <f>_xlfn.XLOOKUP($A246, Rifles!$C$2:$C$416,Rifles!G$2:G$416,"N/A",0)</f>
        <v>CO</v>
      </c>
      <c r="E246">
        <f>_xlfn.XLOOKUP($A246,Pistols!$C:$C,Pistols!H:H,0,0)</f>
        <v>329</v>
      </c>
      <c r="F246">
        <f>_xlfn.XLOOKUP($A246,Pistols!$C:$C,Pistols!I:I,0,0)</f>
        <v>0</v>
      </c>
      <c r="G246">
        <f>_xlfn.XLOOKUP($A246,Pistols!$C:$C,Pistols!J:J,0,0)</f>
        <v>165</v>
      </c>
      <c r="H246">
        <f>_xlfn.XLOOKUP($A246,Pistols!$C:$C,Pistols!K:K,0,0)</f>
        <v>0</v>
      </c>
      <c r="I246">
        <f>_xlfn.XLOOKUP($A246,Pistols!$C:$C,Pistols!L:L,0,0)</f>
        <v>0</v>
      </c>
      <c r="J246">
        <f>_xlfn.XLOOKUP($A246,Pistols!$C:$C,Pistols!M:M,0,0)</f>
        <v>0</v>
      </c>
      <c r="K246">
        <f>_xlfn.XLOOKUP($A246,Pistols!$C:$C,Pistols!N:N,0,0)</f>
        <v>494</v>
      </c>
      <c r="L246">
        <f>_xlfn.XLOOKUP($A246,Revolvers!$C:$C,Revolvers!O:O,0,0)</f>
        <v>0</v>
      </c>
      <c r="M246">
        <f>_xlfn.XLOOKUP($A246,Revolvers!$C:$C,Revolvers!P:P,0,0)</f>
        <v>0</v>
      </c>
      <c r="N246">
        <f>_xlfn.XLOOKUP($A246,Revolvers!$C:$C,Revolvers!Q:Q,0,0)</f>
        <v>0</v>
      </c>
      <c r="O246">
        <f>_xlfn.XLOOKUP($A246,Revolvers!$C:$C,Revolvers!R:R,0,0)</f>
        <v>0</v>
      </c>
      <c r="P246">
        <f>_xlfn.XLOOKUP($A246,Revolvers!$C:$C,Revolvers!S:S,0,0)</f>
        <v>0</v>
      </c>
      <c r="Q246">
        <f>_xlfn.XLOOKUP($A246,Revolvers!$C:$C,Revolvers!T:T,0,0)</f>
        <v>0</v>
      </c>
      <c r="R246">
        <f>_xlfn.XLOOKUP($A246,Rifles!C:C,Rifles!H:H,0,0)</f>
        <v>46</v>
      </c>
      <c r="S246">
        <f>_xlfn.XLOOKUP($A246,Shotguns!C:C,Shotguns!H:H,0,0)</f>
        <v>0</v>
      </c>
      <c r="T246">
        <f t="shared" si="3"/>
        <v>540</v>
      </c>
    </row>
    <row r="247" spans="1:20">
      <c r="A247">
        <f>Rifles!C247</f>
        <v>15930118</v>
      </c>
      <c r="B247" t="str">
        <f>_xlfn.XLOOKUP($A247, Rifles!$C$2:$C$416,Rifles!$D$2:$D$416,"N/A",0)</f>
        <v>ARTICLE II FIREARMS LLC</v>
      </c>
      <c r="C247" s="3" t="str">
        <f>_xlfn.XLOOKUP($A247, Rifles!$C$2:$C$416,Rifles!F$2:F$416,"N/A",0)</f>
        <v>COLORADO SPRINGS</v>
      </c>
      <c r="D247" s="3" t="str">
        <f>_xlfn.XLOOKUP($A247, Rifles!$C$2:$C$416,Rifles!G$2:G$416,"N/A",0)</f>
        <v>CO</v>
      </c>
      <c r="E247">
        <f>_xlfn.XLOOKUP($A247,Pistols!$C:$C,Pistols!H:H,0,0)</f>
        <v>0</v>
      </c>
      <c r="F247">
        <f>_xlfn.XLOOKUP($A247,Pistols!$C:$C,Pistols!I:I,0,0)</f>
        <v>0</v>
      </c>
      <c r="G247">
        <f>_xlfn.XLOOKUP($A247,Pistols!$C:$C,Pistols!J:J,0,0)</f>
        <v>0</v>
      </c>
      <c r="H247">
        <f>_xlfn.XLOOKUP($A247,Pistols!$C:$C,Pistols!K:K,0,0)</f>
        <v>0</v>
      </c>
      <c r="I247">
        <f>_xlfn.XLOOKUP($A247,Pistols!$C:$C,Pistols!L:L,0,0)</f>
        <v>3</v>
      </c>
      <c r="J247">
        <f>_xlfn.XLOOKUP($A247,Pistols!$C:$C,Pistols!M:M,0,0)</f>
        <v>2</v>
      </c>
      <c r="K247">
        <f>_xlfn.XLOOKUP($A247,Pistols!$C:$C,Pistols!N:N,0,0)</f>
        <v>5</v>
      </c>
      <c r="L247">
        <f>_xlfn.XLOOKUP($A247,Revolvers!$C:$C,Revolvers!O:O,0,0)</f>
        <v>0</v>
      </c>
      <c r="M247">
        <f>_xlfn.XLOOKUP($A247,Revolvers!$C:$C,Revolvers!P:P,0,0)</f>
        <v>0</v>
      </c>
      <c r="N247">
        <f>_xlfn.XLOOKUP($A247,Revolvers!$C:$C,Revolvers!Q:Q,0,0)</f>
        <v>0</v>
      </c>
      <c r="O247">
        <f>_xlfn.XLOOKUP($A247,Revolvers!$C:$C,Revolvers!R:R,0,0)</f>
        <v>0</v>
      </c>
      <c r="P247">
        <f>_xlfn.XLOOKUP($A247,Revolvers!$C:$C,Revolvers!S:S,0,0)</f>
        <v>0</v>
      </c>
      <c r="Q247">
        <f>_xlfn.XLOOKUP($A247,Revolvers!$C:$C,Revolvers!T:T,0,0)</f>
        <v>0</v>
      </c>
      <c r="R247">
        <f>_xlfn.XLOOKUP($A247,Rifles!C:C,Rifles!H:H,0,0)</f>
        <v>44</v>
      </c>
      <c r="S247">
        <f>_xlfn.XLOOKUP($A247,Shotguns!C:C,Shotguns!H:H,0,0)</f>
        <v>1</v>
      </c>
      <c r="T247">
        <f t="shared" si="3"/>
        <v>50</v>
      </c>
    </row>
    <row r="248" spans="1:20">
      <c r="A248">
        <f>Rifles!C248</f>
        <v>15931514</v>
      </c>
      <c r="B248" t="str">
        <f>_xlfn.XLOOKUP($A248, Rifles!$C$2:$C$416,Rifles!$D$2:$D$416,"N/A",0)</f>
        <v>B&amp;T USA LLC</v>
      </c>
      <c r="C248" s="3" t="str">
        <f>_xlfn.XLOOKUP($A248, Rifles!$C$2:$C$416,Rifles!F$2:F$416,"N/A",0)</f>
        <v>CASTLE ROCK</v>
      </c>
      <c r="D248" s="3" t="str">
        <f>_xlfn.XLOOKUP($A248, Rifles!$C$2:$C$416,Rifles!G$2:G$416,"N/A",0)</f>
        <v>CO</v>
      </c>
      <c r="E248">
        <f>_xlfn.XLOOKUP($A248,Pistols!$C:$C,Pistols!H:H,0,0)</f>
        <v>0</v>
      </c>
      <c r="F248">
        <f>_xlfn.XLOOKUP($A248,Pistols!$C:$C,Pistols!I:I,0,0)</f>
        <v>0</v>
      </c>
      <c r="G248">
        <f>_xlfn.XLOOKUP($A248,Pistols!$C:$C,Pistols!J:J,0,0)</f>
        <v>0</v>
      </c>
      <c r="H248">
        <f>_xlfn.XLOOKUP($A248,Pistols!$C:$C,Pistols!K:K,0,0)</f>
        <v>0</v>
      </c>
      <c r="I248">
        <f>_xlfn.XLOOKUP($A248,Pistols!$C:$C,Pistols!L:L,0,0)</f>
        <v>0</v>
      </c>
      <c r="J248">
        <f>_xlfn.XLOOKUP($A248,Pistols!$C:$C,Pistols!M:M,0,0)</f>
        <v>0</v>
      </c>
      <c r="K248">
        <f>_xlfn.XLOOKUP($A248,Pistols!$C:$C,Pistols!N:N,0,0)</f>
        <v>0</v>
      </c>
      <c r="L248">
        <f>_xlfn.XLOOKUP($A248,Revolvers!$C:$C,Revolvers!O:O,0,0)</f>
        <v>0</v>
      </c>
      <c r="M248">
        <f>_xlfn.XLOOKUP($A248,Revolvers!$C:$C,Revolvers!P:P,0,0)</f>
        <v>0</v>
      </c>
      <c r="N248">
        <f>_xlfn.XLOOKUP($A248,Revolvers!$C:$C,Revolvers!Q:Q,0,0)</f>
        <v>0</v>
      </c>
      <c r="O248">
        <f>_xlfn.XLOOKUP($A248,Revolvers!$C:$C,Revolvers!R:R,0,0)</f>
        <v>0</v>
      </c>
      <c r="P248">
        <f>_xlfn.XLOOKUP($A248,Revolvers!$C:$C,Revolvers!S:S,0,0)</f>
        <v>0</v>
      </c>
      <c r="Q248">
        <f>_xlfn.XLOOKUP($A248,Revolvers!$C:$C,Revolvers!T:T,0,0)</f>
        <v>0</v>
      </c>
      <c r="R248">
        <f>_xlfn.XLOOKUP($A248,Rifles!C:C,Rifles!H:H,0,0)</f>
        <v>5</v>
      </c>
      <c r="S248">
        <f>_xlfn.XLOOKUP($A248,Shotguns!C:C,Shotguns!H:H,0,0)</f>
        <v>0</v>
      </c>
      <c r="T248">
        <f t="shared" si="3"/>
        <v>5</v>
      </c>
    </row>
    <row r="249" spans="1:20">
      <c r="A249">
        <f>Rifles!C249</f>
        <v>15932857</v>
      </c>
      <c r="B249" t="str">
        <f>_xlfn.XLOOKUP($A249, Rifles!$C$2:$C$416,Rifles!$D$2:$D$416,"N/A",0)</f>
        <v>BALLISTIC ADVANTAGE LLC</v>
      </c>
      <c r="C249" s="3" t="str">
        <f>_xlfn.XLOOKUP($A249, Rifles!$C$2:$C$416,Rifles!F$2:F$416,"N/A",0)</f>
        <v>ELBERT</v>
      </c>
      <c r="D249" s="3" t="str">
        <f>_xlfn.XLOOKUP($A249, Rifles!$C$2:$C$416,Rifles!G$2:G$416,"N/A",0)</f>
        <v>CO</v>
      </c>
      <c r="E249">
        <f>_xlfn.XLOOKUP($A249,Pistols!$C:$C,Pistols!H:H,0,0)</f>
        <v>0</v>
      </c>
      <c r="F249">
        <f>_xlfn.XLOOKUP($A249,Pistols!$C:$C,Pistols!I:I,0,0)</f>
        <v>0</v>
      </c>
      <c r="G249">
        <f>_xlfn.XLOOKUP($A249,Pistols!$C:$C,Pistols!J:J,0,0)</f>
        <v>2</v>
      </c>
      <c r="H249">
        <f>_xlfn.XLOOKUP($A249,Pistols!$C:$C,Pistols!K:K,0,0)</f>
        <v>0</v>
      </c>
      <c r="I249">
        <f>_xlfn.XLOOKUP($A249,Pistols!$C:$C,Pistols!L:L,0,0)</f>
        <v>3</v>
      </c>
      <c r="J249">
        <f>_xlfn.XLOOKUP($A249,Pistols!$C:$C,Pistols!M:M,0,0)</f>
        <v>0</v>
      </c>
      <c r="K249">
        <f>_xlfn.XLOOKUP($A249,Pistols!$C:$C,Pistols!N:N,0,0)</f>
        <v>5</v>
      </c>
      <c r="L249">
        <f>_xlfn.XLOOKUP($A249,Revolvers!$C:$C,Revolvers!O:O,0,0)</f>
        <v>0</v>
      </c>
      <c r="M249">
        <f>_xlfn.XLOOKUP($A249,Revolvers!$C:$C,Revolvers!P:P,0,0)</f>
        <v>0</v>
      </c>
      <c r="N249">
        <f>_xlfn.XLOOKUP($A249,Revolvers!$C:$C,Revolvers!Q:Q,0,0)</f>
        <v>0</v>
      </c>
      <c r="O249">
        <f>_xlfn.XLOOKUP($A249,Revolvers!$C:$C,Revolvers!R:R,0,0)</f>
        <v>0</v>
      </c>
      <c r="P249">
        <f>_xlfn.XLOOKUP($A249,Revolvers!$C:$C,Revolvers!S:S,0,0)</f>
        <v>0</v>
      </c>
      <c r="Q249">
        <f>_xlfn.XLOOKUP($A249,Revolvers!$C:$C,Revolvers!T:T,0,0)</f>
        <v>0</v>
      </c>
      <c r="R249">
        <f>_xlfn.XLOOKUP($A249,Rifles!C:C,Rifles!H:H,0,0)</f>
        <v>4</v>
      </c>
      <c r="S249">
        <f>_xlfn.XLOOKUP($A249,Shotguns!C:C,Shotguns!H:H,0,0)</f>
        <v>1</v>
      </c>
      <c r="T249">
        <f t="shared" si="3"/>
        <v>10</v>
      </c>
    </row>
    <row r="250" spans="1:20">
      <c r="A250">
        <f>Rifles!C250</f>
        <v>15950778</v>
      </c>
      <c r="B250" t="str">
        <f>_xlfn.XLOOKUP($A250, Rifles!$C$2:$C$416,Rifles!$D$2:$D$416,"N/A",0)</f>
        <v>BIG DADDY GUNS INC</v>
      </c>
      <c r="C250" s="3" t="str">
        <f>_xlfn.XLOOKUP($A250, Rifles!$C$2:$C$416,Rifles!F$2:F$416,"N/A",0)</f>
        <v>FRANKTOWN</v>
      </c>
      <c r="D250" s="3" t="str">
        <f>_xlfn.XLOOKUP($A250, Rifles!$C$2:$C$416,Rifles!G$2:G$416,"N/A",0)</f>
        <v>CO</v>
      </c>
      <c r="E250">
        <f>_xlfn.XLOOKUP($A250,Pistols!$C:$C,Pistols!H:H,0,0)</f>
        <v>0</v>
      </c>
      <c r="F250">
        <f>_xlfn.XLOOKUP($A250,Pistols!$C:$C,Pistols!I:I,0,0)</f>
        <v>0</v>
      </c>
      <c r="G250">
        <f>_xlfn.XLOOKUP($A250,Pistols!$C:$C,Pistols!J:J,0,0)</f>
        <v>0</v>
      </c>
      <c r="H250">
        <f>_xlfn.XLOOKUP($A250,Pistols!$C:$C,Pistols!K:K,0,0)</f>
        <v>0</v>
      </c>
      <c r="I250">
        <f>_xlfn.XLOOKUP($A250,Pistols!$C:$C,Pistols!L:L,0,0)</f>
        <v>0</v>
      </c>
      <c r="J250">
        <f>_xlfn.XLOOKUP($A250,Pistols!$C:$C,Pistols!M:M,0,0)</f>
        <v>0</v>
      </c>
      <c r="K250">
        <f>_xlfn.XLOOKUP($A250,Pistols!$C:$C,Pistols!N:N,0,0)</f>
        <v>0</v>
      </c>
      <c r="L250">
        <f>_xlfn.XLOOKUP($A250,Revolvers!$C:$C,Revolvers!O:O,0,0)</f>
        <v>0</v>
      </c>
      <c r="M250">
        <f>_xlfn.XLOOKUP($A250,Revolvers!$C:$C,Revolvers!P:P,0,0)</f>
        <v>0</v>
      </c>
      <c r="N250">
        <f>_xlfn.XLOOKUP($A250,Revolvers!$C:$C,Revolvers!Q:Q,0,0)</f>
        <v>0</v>
      </c>
      <c r="O250">
        <f>_xlfn.XLOOKUP($A250,Revolvers!$C:$C,Revolvers!R:R,0,0)</f>
        <v>0</v>
      </c>
      <c r="P250">
        <f>_xlfn.XLOOKUP($A250,Revolvers!$C:$C,Revolvers!S:S,0,0)</f>
        <v>0</v>
      </c>
      <c r="Q250">
        <f>_xlfn.XLOOKUP($A250,Revolvers!$C:$C,Revolvers!T:T,0,0)</f>
        <v>0</v>
      </c>
      <c r="R250">
        <f>_xlfn.XLOOKUP($A250,Rifles!C:C,Rifles!H:H,0,0)</f>
        <v>1</v>
      </c>
      <c r="S250">
        <f>_xlfn.XLOOKUP($A250,Shotguns!C:C,Shotguns!H:H,0,0)</f>
        <v>0</v>
      </c>
      <c r="T250">
        <f t="shared" si="3"/>
        <v>1</v>
      </c>
    </row>
    <row r="251" spans="1:20">
      <c r="A251">
        <f>Rifles!C251</f>
        <v>15932362</v>
      </c>
      <c r="B251" t="str">
        <f>_xlfn.XLOOKUP($A251, Rifles!$C$2:$C$416,Rifles!$D$2:$D$416,"N/A",0)</f>
        <v>BIG GORILLA LLC</v>
      </c>
      <c r="C251" s="3" t="str">
        <f>_xlfn.XLOOKUP($A251, Rifles!$C$2:$C$416,Rifles!F$2:F$416,"N/A",0)</f>
        <v>BERTHOUD</v>
      </c>
      <c r="D251" s="3" t="str">
        <f>_xlfn.XLOOKUP($A251, Rifles!$C$2:$C$416,Rifles!G$2:G$416,"N/A",0)</f>
        <v>CO</v>
      </c>
      <c r="E251">
        <f>_xlfn.XLOOKUP($A251,Pistols!$C:$C,Pistols!H:H,0,0)</f>
        <v>0</v>
      </c>
      <c r="F251">
        <f>_xlfn.XLOOKUP($A251,Pistols!$C:$C,Pistols!I:I,0,0)</f>
        <v>0</v>
      </c>
      <c r="G251">
        <f>_xlfn.XLOOKUP($A251,Pistols!$C:$C,Pistols!J:J,0,0)</f>
        <v>0</v>
      </c>
      <c r="H251">
        <f>_xlfn.XLOOKUP($A251,Pistols!$C:$C,Pistols!K:K,0,0)</f>
        <v>0</v>
      </c>
      <c r="I251">
        <f>_xlfn.XLOOKUP($A251,Pistols!$C:$C,Pistols!L:L,0,0)</f>
        <v>0</v>
      </c>
      <c r="J251">
        <f>_xlfn.XLOOKUP($A251,Pistols!$C:$C,Pistols!M:M,0,0)</f>
        <v>0</v>
      </c>
      <c r="K251">
        <f>_xlfn.XLOOKUP($A251,Pistols!$C:$C,Pistols!N:N,0,0)</f>
        <v>0</v>
      </c>
      <c r="L251">
        <f>_xlfn.XLOOKUP($A251,Revolvers!$C:$C,Revolvers!O:O,0,0)</f>
        <v>0</v>
      </c>
      <c r="M251">
        <f>_xlfn.XLOOKUP($A251,Revolvers!$C:$C,Revolvers!P:P,0,0)</f>
        <v>0</v>
      </c>
      <c r="N251">
        <f>_xlfn.XLOOKUP($A251,Revolvers!$C:$C,Revolvers!Q:Q,0,0)</f>
        <v>0</v>
      </c>
      <c r="O251">
        <f>_xlfn.XLOOKUP($A251,Revolvers!$C:$C,Revolvers!R:R,0,0)</f>
        <v>0</v>
      </c>
      <c r="P251">
        <f>_xlfn.XLOOKUP($A251,Revolvers!$C:$C,Revolvers!S:S,0,0)</f>
        <v>0</v>
      </c>
      <c r="Q251">
        <f>_xlfn.XLOOKUP($A251,Revolvers!$C:$C,Revolvers!T:T,0,0)</f>
        <v>0</v>
      </c>
      <c r="R251">
        <f>_xlfn.XLOOKUP($A251,Rifles!C:C,Rifles!H:H,0,0)</f>
        <v>24</v>
      </c>
      <c r="S251">
        <f>_xlfn.XLOOKUP($A251,Shotguns!C:C,Shotguns!H:H,0,0)</f>
        <v>0</v>
      </c>
      <c r="T251">
        <f t="shared" si="3"/>
        <v>24</v>
      </c>
    </row>
    <row r="252" spans="1:20">
      <c r="A252">
        <f>Rifles!C252</f>
        <v>15952583</v>
      </c>
      <c r="B252" t="str">
        <f>_xlfn.XLOOKUP($A252, Rifles!$C$2:$C$416,Rifles!$D$2:$D$416,"N/A",0)</f>
        <v>BISCEGLIO, MICHAEL A</v>
      </c>
      <c r="C252" s="3" t="str">
        <f>_xlfn.XLOOKUP($A252, Rifles!$C$2:$C$416,Rifles!F$2:F$416,"N/A",0)</f>
        <v>PARKER</v>
      </c>
      <c r="D252" s="3" t="str">
        <f>_xlfn.XLOOKUP($A252, Rifles!$C$2:$C$416,Rifles!G$2:G$416,"N/A",0)</f>
        <v>CO</v>
      </c>
      <c r="E252">
        <f>_xlfn.XLOOKUP($A252,Pistols!$C:$C,Pistols!H:H,0,0)</f>
        <v>0</v>
      </c>
      <c r="F252">
        <f>_xlfn.XLOOKUP($A252,Pistols!$C:$C,Pistols!I:I,0,0)</f>
        <v>0</v>
      </c>
      <c r="G252">
        <f>_xlfn.XLOOKUP($A252,Pistols!$C:$C,Pistols!J:J,0,0)</f>
        <v>0</v>
      </c>
      <c r="H252">
        <f>_xlfn.XLOOKUP($A252,Pistols!$C:$C,Pistols!K:K,0,0)</f>
        <v>0</v>
      </c>
      <c r="I252">
        <f>_xlfn.XLOOKUP($A252,Pistols!$C:$C,Pistols!L:L,0,0)</f>
        <v>0</v>
      </c>
      <c r="J252">
        <f>_xlfn.XLOOKUP($A252,Pistols!$C:$C,Pistols!M:M,0,0)</f>
        <v>0</v>
      </c>
      <c r="K252">
        <f>_xlfn.XLOOKUP($A252,Pistols!$C:$C,Pistols!N:N,0,0)</f>
        <v>0</v>
      </c>
      <c r="L252">
        <f>_xlfn.XLOOKUP($A252,Revolvers!$C:$C,Revolvers!O:O,0,0)</f>
        <v>0</v>
      </c>
      <c r="M252">
        <f>_xlfn.XLOOKUP($A252,Revolvers!$C:$C,Revolvers!P:P,0,0)</f>
        <v>0</v>
      </c>
      <c r="N252">
        <f>_xlfn.XLOOKUP($A252,Revolvers!$C:$C,Revolvers!Q:Q,0,0)</f>
        <v>0</v>
      </c>
      <c r="O252">
        <f>_xlfn.XLOOKUP($A252,Revolvers!$C:$C,Revolvers!R:R,0,0)</f>
        <v>0</v>
      </c>
      <c r="P252">
        <f>_xlfn.XLOOKUP($A252,Revolvers!$C:$C,Revolvers!S:S,0,0)</f>
        <v>0</v>
      </c>
      <c r="Q252">
        <f>_xlfn.XLOOKUP($A252,Revolvers!$C:$C,Revolvers!T:T,0,0)</f>
        <v>0</v>
      </c>
      <c r="R252">
        <f>_xlfn.XLOOKUP($A252,Rifles!C:C,Rifles!H:H,0,0)</f>
        <v>4</v>
      </c>
      <c r="S252">
        <f>_xlfn.XLOOKUP($A252,Shotguns!C:C,Shotguns!H:H,0,0)</f>
        <v>0</v>
      </c>
      <c r="T252">
        <f t="shared" si="3"/>
        <v>4</v>
      </c>
    </row>
    <row r="253" spans="1:20">
      <c r="A253">
        <f>Rifles!C253</f>
        <v>15951128</v>
      </c>
      <c r="B253" t="str">
        <f>_xlfn.XLOOKUP($A253, Rifles!$C$2:$C$416,Rifles!$D$2:$D$416,"N/A",0)</f>
        <v>BISHOP, RONALD MORRIS</v>
      </c>
      <c r="C253" s="3" t="str">
        <f>_xlfn.XLOOKUP($A253, Rifles!$C$2:$C$416,Rifles!F$2:F$416,"N/A",0)</f>
        <v>WINDSOR</v>
      </c>
      <c r="D253" s="3" t="str">
        <f>_xlfn.XLOOKUP($A253, Rifles!$C$2:$C$416,Rifles!G$2:G$416,"N/A",0)</f>
        <v>CO</v>
      </c>
      <c r="E253">
        <f>_xlfn.XLOOKUP($A253,Pistols!$C:$C,Pistols!H:H,0,0)</f>
        <v>2</v>
      </c>
      <c r="F253">
        <f>_xlfn.XLOOKUP($A253,Pistols!$C:$C,Pistols!I:I,0,0)</f>
        <v>0</v>
      </c>
      <c r="G253">
        <f>_xlfn.XLOOKUP($A253,Pistols!$C:$C,Pistols!J:J,0,0)</f>
        <v>0</v>
      </c>
      <c r="H253">
        <f>_xlfn.XLOOKUP($A253,Pistols!$C:$C,Pistols!K:K,0,0)</f>
        <v>0</v>
      </c>
      <c r="I253">
        <f>_xlfn.XLOOKUP($A253,Pistols!$C:$C,Pistols!L:L,0,0)</f>
        <v>0</v>
      </c>
      <c r="J253">
        <f>_xlfn.XLOOKUP($A253,Pistols!$C:$C,Pistols!M:M,0,0)</f>
        <v>0</v>
      </c>
      <c r="K253">
        <f>_xlfn.XLOOKUP($A253,Pistols!$C:$C,Pistols!N:N,0,0)</f>
        <v>2</v>
      </c>
      <c r="L253">
        <f>_xlfn.XLOOKUP($A253,Revolvers!$C:$C,Revolvers!O:O,0,0)</f>
        <v>0</v>
      </c>
      <c r="M253">
        <f>_xlfn.XLOOKUP($A253,Revolvers!$C:$C,Revolvers!P:P,0,0)</f>
        <v>0</v>
      </c>
      <c r="N253">
        <f>_xlfn.XLOOKUP($A253,Revolvers!$C:$C,Revolvers!Q:Q,0,0)</f>
        <v>0</v>
      </c>
      <c r="O253">
        <f>_xlfn.XLOOKUP($A253,Revolvers!$C:$C,Revolvers!R:R,0,0)</f>
        <v>0</v>
      </c>
      <c r="P253">
        <f>_xlfn.XLOOKUP($A253,Revolvers!$C:$C,Revolvers!S:S,0,0)</f>
        <v>0</v>
      </c>
      <c r="Q253">
        <f>_xlfn.XLOOKUP($A253,Revolvers!$C:$C,Revolvers!T:T,0,0)</f>
        <v>0</v>
      </c>
      <c r="R253">
        <f>_xlfn.XLOOKUP($A253,Rifles!C:C,Rifles!H:H,0,0)</f>
        <v>1</v>
      </c>
      <c r="S253">
        <f>_xlfn.XLOOKUP($A253,Shotguns!C:C,Shotguns!H:H,0,0)</f>
        <v>0</v>
      </c>
      <c r="T253">
        <f t="shared" si="3"/>
        <v>3</v>
      </c>
    </row>
    <row r="254" spans="1:20">
      <c r="A254">
        <f>Rifles!C254</f>
        <v>15949547</v>
      </c>
      <c r="B254" t="str">
        <f>_xlfn.XLOOKUP($A254, Rifles!$C$2:$C$416,Rifles!$D$2:$D$416,"N/A",0)</f>
        <v>BLACK CREEK CUSTOM FIREARMS LLC</v>
      </c>
      <c r="C254" s="3" t="str">
        <f>_xlfn.XLOOKUP($A254, Rifles!$C$2:$C$416,Rifles!F$2:F$416,"N/A",0)</f>
        <v>DURANGO</v>
      </c>
      <c r="D254" s="3" t="str">
        <f>_xlfn.XLOOKUP($A254, Rifles!$C$2:$C$416,Rifles!G$2:G$416,"N/A",0)</f>
        <v>CO</v>
      </c>
      <c r="E254">
        <f>_xlfn.XLOOKUP($A254,Pistols!$C:$C,Pistols!H:H,0,0)</f>
        <v>3</v>
      </c>
      <c r="F254">
        <f>_xlfn.XLOOKUP($A254,Pistols!$C:$C,Pistols!I:I,0,0)</f>
        <v>0</v>
      </c>
      <c r="G254">
        <f>_xlfn.XLOOKUP($A254,Pistols!$C:$C,Pistols!J:J,0,0)</f>
        <v>0</v>
      </c>
      <c r="H254">
        <f>_xlfn.XLOOKUP($A254,Pistols!$C:$C,Pistols!K:K,0,0)</f>
        <v>0</v>
      </c>
      <c r="I254">
        <f>_xlfn.XLOOKUP($A254,Pistols!$C:$C,Pistols!L:L,0,0)</f>
        <v>0</v>
      </c>
      <c r="J254">
        <f>_xlfn.XLOOKUP($A254,Pistols!$C:$C,Pistols!M:M,0,0)</f>
        <v>0</v>
      </c>
      <c r="K254">
        <f>_xlfn.XLOOKUP($A254,Pistols!$C:$C,Pistols!N:N,0,0)</f>
        <v>3</v>
      </c>
      <c r="L254">
        <f>_xlfn.XLOOKUP($A254,Revolvers!$C:$C,Revolvers!O:O,0,0)</f>
        <v>0</v>
      </c>
      <c r="M254">
        <f>_xlfn.XLOOKUP($A254,Revolvers!$C:$C,Revolvers!P:P,0,0)</f>
        <v>0</v>
      </c>
      <c r="N254">
        <f>_xlfn.XLOOKUP($A254,Revolvers!$C:$C,Revolvers!Q:Q,0,0)</f>
        <v>0</v>
      </c>
      <c r="O254">
        <f>_xlfn.XLOOKUP($A254,Revolvers!$C:$C,Revolvers!R:R,0,0)</f>
        <v>0</v>
      </c>
      <c r="P254">
        <f>_xlfn.XLOOKUP($A254,Revolvers!$C:$C,Revolvers!S:S,0,0)</f>
        <v>0</v>
      </c>
      <c r="Q254">
        <f>_xlfn.XLOOKUP($A254,Revolvers!$C:$C,Revolvers!T:T,0,0)</f>
        <v>0</v>
      </c>
      <c r="R254">
        <f>_xlfn.XLOOKUP($A254,Rifles!C:C,Rifles!H:H,0,0)</f>
        <v>58</v>
      </c>
      <c r="S254">
        <f>_xlfn.XLOOKUP($A254,Shotguns!C:C,Shotguns!H:H,0,0)</f>
        <v>0</v>
      </c>
      <c r="T254">
        <f t="shared" si="3"/>
        <v>61</v>
      </c>
    </row>
    <row r="255" spans="1:20">
      <c r="A255">
        <f>Rifles!C255</f>
        <v>15931644</v>
      </c>
      <c r="B255" t="str">
        <f>_xlfn.XLOOKUP($A255, Rifles!$C$2:$C$416,Rifles!$D$2:$D$416,"N/A",0)</f>
        <v>BLACK CREEK PRECISION LLC</v>
      </c>
      <c r="C255" s="3" t="str">
        <f>_xlfn.XLOOKUP($A255, Rifles!$C$2:$C$416,Rifles!F$2:F$416,"N/A",0)</f>
        <v>CENTENNIAL</v>
      </c>
      <c r="D255" s="3" t="str">
        <f>_xlfn.XLOOKUP($A255, Rifles!$C$2:$C$416,Rifles!G$2:G$416,"N/A",0)</f>
        <v>CO</v>
      </c>
      <c r="E255">
        <f>_xlfn.XLOOKUP($A255,Pistols!$C:$C,Pistols!H:H,0,0)</f>
        <v>0</v>
      </c>
      <c r="F255">
        <f>_xlfn.XLOOKUP($A255,Pistols!$C:$C,Pistols!I:I,0,0)</f>
        <v>0</v>
      </c>
      <c r="G255">
        <f>_xlfn.XLOOKUP($A255,Pistols!$C:$C,Pistols!J:J,0,0)</f>
        <v>0</v>
      </c>
      <c r="H255">
        <f>_xlfn.XLOOKUP($A255,Pistols!$C:$C,Pistols!K:K,0,0)</f>
        <v>0</v>
      </c>
      <c r="I255">
        <f>_xlfn.XLOOKUP($A255,Pistols!$C:$C,Pistols!L:L,0,0)</f>
        <v>2</v>
      </c>
      <c r="J255">
        <f>_xlfn.XLOOKUP($A255,Pistols!$C:$C,Pistols!M:M,0,0)</f>
        <v>1</v>
      </c>
      <c r="K255">
        <f>_xlfn.XLOOKUP($A255,Pistols!$C:$C,Pistols!N:N,0,0)</f>
        <v>3</v>
      </c>
      <c r="L255">
        <f>_xlfn.XLOOKUP($A255,Revolvers!$C:$C,Revolvers!O:O,0,0)</f>
        <v>0</v>
      </c>
      <c r="M255">
        <f>_xlfn.XLOOKUP($A255,Revolvers!$C:$C,Revolvers!P:P,0,0)</f>
        <v>0</v>
      </c>
      <c r="N255">
        <f>_xlfn.XLOOKUP($A255,Revolvers!$C:$C,Revolvers!Q:Q,0,0)</f>
        <v>0</v>
      </c>
      <c r="O255">
        <f>_xlfn.XLOOKUP($A255,Revolvers!$C:$C,Revolvers!R:R,0,0)</f>
        <v>0</v>
      </c>
      <c r="P255">
        <f>_xlfn.XLOOKUP($A255,Revolvers!$C:$C,Revolvers!S:S,0,0)</f>
        <v>0</v>
      </c>
      <c r="Q255">
        <f>_xlfn.XLOOKUP($A255,Revolvers!$C:$C,Revolvers!T:T,0,0)</f>
        <v>0</v>
      </c>
      <c r="R255">
        <f>_xlfn.XLOOKUP($A255,Rifles!C:C,Rifles!H:H,0,0)</f>
        <v>8</v>
      </c>
      <c r="S255">
        <f>_xlfn.XLOOKUP($A255,Shotguns!C:C,Shotguns!H:H,0,0)</f>
        <v>0</v>
      </c>
      <c r="T255">
        <f t="shared" si="3"/>
        <v>11</v>
      </c>
    </row>
    <row r="256" spans="1:20">
      <c r="A256">
        <f>Rifles!C256</f>
        <v>15932137</v>
      </c>
      <c r="B256" t="str">
        <f>_xlfn.XLOOKUP($A256, Rifles!$C$2:$C$416,Rifles!$D$2:$D$416,"N/A",0)</f>
        <v>BOA GUN SHOP LLC</v>
      </c>
      <c r="C256" s="3" t="str">
        <f>_xlfn.XLOOKUP($A256, Rifles!$C$2:$C$416,Rifles!F$2:F$416,"N/A",0)</f>
        <v>COLORADO SPRINGS</v>
      </c>
      <c r="D256" s="3" t="str">
        <f>_xlfn.XLOOKUP($A256, Rifles!$C$2:$C$416,Rifles!G$2:G$416,"N/A",0)</f>
        <v>CO</v>
      </c>
      <c r="E256">
        <f>_xlfn.XLOOKUP($A256,Pistols!$C:$C,Pistols!H:H,0,0)</f>
        <v>2</v>
      </c>
      <c r="F256">
        <f>_xlfn.XLOOKUP($A256,Pistols!$C:$C,Pistols!I:I,0,0)</f>
        <v>0</v>
      </c>
      <c r="G256">
        <f>_xlfn.XLOOKUP($A256,Pistols!$C:$C,Pistols!J:J,0,0)</f>
        <v>0</v>
      </c>
      <c r="H256">
        <f>_xlfn.XLOOKUP($A256,Pistols!$C:$C,Pistols!K:K,0,0)</f>
        <v>0</v>
      </c>
      <c r="I256">
        <f>_xlfn.XLOOKUP($A256,Pistols!$C:$C,Pistols!L:L,0,0)</f>
        <v>0</v>
      </c>
      <c r="J256">
        <f>_xlfn.XLOOKUP($A256,Pistols!$C:$C,Pistols!M:M,0,0)</f>
        <v>0</v>
      </c>
      <c r="K256">
        <f>_xlfn.XLOOKUP($A256,Pistols!$C:$C,Pistols!N:N,0,0)</f>
        <v>2</v>
      </c>
      <c r="L256">
        <f>_xlfn.XLOOKUP($A256,Revolvers!$C:$C,Revolvers!O:O,0,0)</f>
        <v>0</v>
      </c>
      <c r="M256">
        <f>_xlfn.XLOOKUP($A256,Revolvers!$C:$C,Revolvers!P:P,0,0)</f>
        <v>0</v>
      </c>
      <c r="N256">
        <f>_xlfn.XLOOKUP($A256,Revolvers!$C:$C,Revolvers!Q:Q,0,0)</f>
        <v>0</v>
      </c>
      <c r="O256">
        <f>_xlfn.XLOOKUP($A256,Revolvers!$C:$C,Revolvers!R:R,0,0)</f>
        <v>0</v>
      </c>
      <c r="P256">
        <f>_xlfn.XLOOKUP($A256,Revolvers!$C:$C,Revolvers!S:S,0,0)</f>
        <v>0</v>
      </c>
      <c r="Q256">
        <f>_xlfn.XLOOKUP($A256,Revolvers!$C:$C,Revolvers!T:T,0,0)</f>
        <v>0</v>
      </c>
      <c r="R256">
        <f>_xlfn.XLOOKUP($A256,Rifles!C:C,Rifles!H:H,0,0)</f>
        <v>1</v>
      </c>
      <c r="S256">
        <f>_xlfn.XLOOKUP($A256,Shotguns!C:C,Shotguns!H:H,0,0)</f>
        <v>1</v>
      </c>
      <c r="T256">
        <f t="shared" ref="T256:T319" si="4">K256+P256+R256+S256</f>
        <v>4</v>
      </c>
    </row>
    <row r="257" spans="1:20">
      <c r="A257">
        <f>Rifles!C257</f>
        <v>15948723</v>
      </c>
      <c r="B257" t="str">
        <f>_xlfn.XLOOKUP($A257, Rifles!$C$2:$C$416,Rifles!$D$2:$D$416,"N/A",0)</f>
        <v>BOBS GUNS &amp; SHOOTING SUPPLIES LLC</v>
      </c>
      <c r="C257" s="3" t="str">
        <f>_xlfn.XLOOKUP($A257, Rifles!$C$2:$C$416,Rifles!F$2:F$416,"N/A",0)</f>
        <v>MEEKER</v>
      </c>
      <c r="D257" s="3" t="str">
        <f>_xlfn.XLOOKUP($A257, Rifles!$C$2:$C$416,Rifles!G$2:G$416,"N/A",0)</f>
        <v>CO</v>
      </c>
      <c r="E257">
        <f>_xlfn.XLOOKUP($A257,Pistols!$C:$C,Pistols!H:H,0,0)</f>
        <v>0</v>
      </c>
      <c r="F257">
        <f>_xlfn.XLOOKUP($A257,Pistols!$C:$C,Pistols!I:I,0,0)</f>
        <v>0</v>
      </c>
      <c r="G257">
        <f>_xlfn.XLOOKUP($A257,Pistols!$C:$C,Pistols!J:J,0,0)</f>
        <v>0</v>
      </c>
      <c r="H257">
        <f>_xlfn.XLOOKUP($A257,Pistols!$C:$C,Pistols!K:K,0,0)</f>
        <v>0</v>
      </c>
      <c r="I257">
        <f>_xlfn.XLOOKUP($A257,Pistols!$C:$C,Pistols!L:L,0,0)</f>
        <v>0</v>
      </c>
      <c r="J257">
        <f>_xlfn.XLOOKUP($A257,Pistols!$C:$C,Pistols!M:M,0,0)</f>
        <v>0</v>
      </c>
      <c r="K257">
        <f>_xlfn.XLOOKUP($A257,Pistols!$C:$C,Pistols!N:N,0,0)</f>
        <v>0</v>
      </c>
      <c r="L257">
        <f>_xlfn.XLOOKUP($A257,Revolvers!$C:$C,Revolvers!O:O,0,0)</f>
        <v>0</v>
      </c>
      <c r="M257">
        <f>_xlfn.XLOOKUP($A257,Revolvers!$C:$C,Revolvers!P:P,0,0)</f>
        <v>0</v>
      </c>
      <c r="N257">
        <f>_xlfn.XLOOKUP($A257,Revolvers!$C:$C,Revolvers!Q:Q,0,0)</f>
        <v>0</v>
      </c>
      <c r="O257">
        <f>_xlfn.XLOOKUP($A257,Revolvers!$C:$C,Revolvers!R:R,0,0)</f>
        <v>0</v>
      </c>
      <c r="P257">
        <f>_xlfn.XLOOKUP($A257,Revolvers!$C:$C,Revolvers!S:S,0,0)</f>
        <v>0</v>
      </c>
      <c r="Q257">
        <f>_xlfn.XLOOKUP($A257,Revolvers!$C:$C,Revolvers!T:T,0,0)</f>
        <v>0</v>
      </c>
      <c r="R257">
        <f>_xlfn.XLOOKUP($A257,Rifles!C:C,Rifles!H:H,0,0)</f>
        <v>20</v>
      </c>
      <c r="S257">
        <f>_xlfn.XLOOKUP($A257,Shotguns!C:C,Shotguns!H:H,0,0)</f>
        <v>0</v>
      </c>
      <c r="T257">
        <f t="shared" si="4"/>
        <v>20</v>
      </c>
    </row>
    <row r="258" spans="1:20">
      <c r="A258">
        <f>Rifles!C258</f>
        <v>15948882</v>
      </c>
      <c r="B258" t="str">
        <f>_xlfn.XLOOKUP($A258, Rifles!$C$2:$C$416,Rifles!$D$2:$D$416,"N/A",0)</f>
        <v>BUIS INC</v>
      </c>
      <c r="C258" s="3" t="str">
        <f>_xlfn.XLOOKUP($A258, Rifles!$C$2:$C$416,Rifles!F$2:F$416,"N/A",0)</f>
        <v>GREELEY</v>
      </c>
      <c r="D258" s="3" t="str">
        <f>_xlfn.XLOOKUP($A258, Rifles!$C$2:$C$416,Rifles!G$2:G$416,"N/A",0)</f>
        <v>CO</v>
      </c>
      <c r="E258">
        <f>_xlfn.XLOOKUP($A258,Pistols!$C:$C,Pistols!H:H,0,0)</f>
        <v>0</v>
      </c>
      <c r="F258">
        <f>_xlfn.XLOOKUP($A258,Pistols!$C:$C,Pistols!I:I,0,0)</f>
        <v>0</v>
      </c>
      <c r="G258">
        <f>_xlfn.XLOOKUP($A258,Pistols!$C:$C,Pistols!J:J,0,0)</f>
        <v>6</v>
      </c>
      <c r="H258">
        <f>_xlfn.XLOOKUP($A258,Pistols!$C:$C,Pistols!K:K,0,0)</f>
        <v>0</v>
      </c>
      <c r="I258">
        <f>_xlfn.XLOOKUP($A258,Pistols!$C:$C,Pistols!L:L,0,0)</f>
        <v>0</v>
      </c>
      <c r="J258">
        <f>_xlfn.XLOOKUP($A258,Pistols!$C:$C,Pistols!M:M,0,0)</f>
        <v>0</v>
      </c>
      <c r="K258">
        <f>_xlfn.XLOOKUP($A258,Pistols!$C:$C,Pistols!N:N,0,0)</f>
        <v>6</v>
      </c>
      <c r="L258">
        <f>_xlfn.XLOOKUP($A258,Revolvers!$C:$C,Revolvers!O:O,0,0)</f>
        <v>0</v>
      </c>
      <c r="M258">
        <f>_xlfn.XLOOKUP($A258,Revolvers!$C:$C,Revolvers!P:P,0,0)</f>
        <v>0</v>
      </c>
      <c r="N258">
        <f>_xlfn.XLOOKUP($A258,Revolvers!$C:$C,Revolvers!Q:Q,0,0)</f>
        <v>0</v>
      </c>
      <c r="O258">
        <f>_xlfn.XLOOKUP($A258,Revolvers!$C:$C,Revolvers!R:R,0,0)</f>
        <v>0</v>
      </c>
      <c r="P258">
        <f>_xlfn.XLOOKUP($A258,Revolvers!$C:$C,Revolvers!S:S,0,0)</f>
        <v>0</v>
      </c>
      <c r="Q258">
        <f>_xlfn.XLOOKUP($A258,Revolvers!$C:$C,Revolvers!T:T,0,0)</f>
        <v>0</v>
      </c>
      <c r="R258">
        <f>_xlfn.XLOOKUP($A258,Rifles!C:C,Rifles!H:H,0,0)</f>
        <v>37</v>
      </c>
      <c r="S258">
        <f>_xlfn.XLOOKUP($A258,Shotguns!C:C,Shotguns!H:H,0,0)</f>
        <v>0</v>
      </c>
      <c r="T258">
        <f t="shared" si="4"/>
        <v>43</v>
      </c>
    </row>
    <row r="259" spans="1:20">
      <c r="A259">
        <f>Rifles!C259</f>
        <v>15950675</v>
      </c>
      <c r="B259" t="str">
        <f>_xlfn.XLOOKUP($A259, Rifles!$C$2:$C$416,Rifles!$D$2:$D$416,"N/A",0)</f>
        <v>BURKETT, JAMES C JR</v>
      </c>
      <c r="C259" s="3" t="str">
        <f>_xlfn.XLOOKUP($A259, Rifles!$C$2:$C$416,Rifles!F$2:F$416,"N/A",0)</f>
        <v>ARVADA</v>
      </c>
      <c r="D259" s="3" t="str">
        <f>_xlfn.XLOOKUP($A259, Rifles!$C$2:$C$416,Rifles!G$2:G$416,"N/A",0)</f>
        <v>CO</v>
      </c>
      <c r="E259">
        <f>_xlfn.XLOOKUP($A259,Pistols!$C:$C,Pistols!H:H,0,0)</f>
        <v>0</v>
      </c>
      <c r="F259">
        <f>_xlfn.XLOOKUP($A259,Pistols!$C:$C,Pistols!I:I,0,0)</f>
        <v>0</v>
      </c>
      <c r="G259">
        <f>_xlfn.XLOOKUP($A259,Pistols!$C:$C,Pistols!J:J,0,0)</f>
        <v>0</v>
      </c>
      <c r="H259">
        <f>_xlfn.XLOOKUP($A259,Pistols!$C:$C,Pistols!K:K,0,0)</f>
        <v>0</v>
      </c>
      <c r="I259">
        <f>_xlfn.XLOOKUP($A259,Pistols!$C:$C,Pistols!L:L,0,0)</f>
        <v>0</v>
      </c>
      <c r="J259">
        <f>_xlfn.XLOOKUP($A259,Pistols!$C:$C,Pistols!M:M,0,0)</f>
        <v>0</v>
      </c>
      <c r="K259">
        <f>_xlfn.XLOOKUP($A259,Pistols!$C:$C,Pistols!N:N,0,0)</f>
        <v>0</v>
      </c>
      <c r="L259">
        <f>_xlfn.XLOOKUP($A259,Revolvers!$C:$C,Revolvers!O:O,0,0)</f>
        <v>0</v>
      </c>
      <c r="M259">
        <f>_xlfn.XLOOKUP($A259,Revolvers!$C:$C,Revolvers!P:P,0,0)</f>
        <v>0</v>
      </c>
      <c r="N259">
        <f>_xlfn.XLOOKUP($A259,Revolvers!$C:$C,Revolvers!Q:Q,0,0)</f>
        <v>0</v>
      </c>
      <c r="O259">
        <f>_xlfn.XLOOKUP($A259,Revolvers!$C:$C,Revolvers!R:R,0,0)</f>
        <v>0</v>
      </c>
      <c r="P259">
        <f>_xlfn.XLOOKUP($A259,Revolvers!$C:$C,Revolvers!S:S,0,0)</f>
        <v>0</v>
      </c>
      <c r="Q259">
        <f>_xlfn.XLOOKUP($A259,Revolvers!$C:$C,Revolvers!T:T,0,0)</f>
        <v>0</v>
      </c>
      <c r="R259">
        <f>_xlfn.XLOOKUP($A259,Rifles!C:C,Rifles!H:H,0,0)</f>
        <v>1</v>
      </c>
      <c r="S259">
        <f>_xlfn.XLOOKUP($A259,Shotguns!C:C,Shotguns!H:H,0,0)</f>
        <v>0</v>
      </c>
      <c r="T259">
        <f t="shared" si="4"/>
        <v>1</v>
      </c>
    </row>
    <row r="260" spans="1:20">
      <c r="A260">
        <f>Rifles!C260</f>
        <v>15932065</v>
      </c>
      <c r="B260" t="str">
        <f>_xlfn.XLOOKUP($A260, Rifles!$C$2:$C$416,Rifles!$D$2:$D$416,"N/A",0)</f>
        <v>CARBONTECH ARMS LLC</v>
      </c>
      <c r="C260" s="3" t="str">
        <f>_xlfn.XLOOKUP($A260, Rifles!$C$2:$C$416,Rifles!F$2:F$416,"N/A",0)</f>
        <v>GREELEY</v>
      </c>
      <c r="D260" s="3" t="str">
        <f>_xlfn.XLOOKUP($A260, Rifles!$C$2:$C$416,Rifles!G$2:G$416,"N/A",0)</f>
        <v>CO</v>
      </c>
      <c r="E260">
        <f>_xlfn.XLOOKUP($A260,Pistols!$C:$C,Pistols!H:H,0,0)</f>
        <v>0</v>
      </c>
      <c r="F260">
        <f>_xlfn.XLOOKUP($A260,Pistols!$C:$C,Pistols!I:I,0,0)</f>
        <v>0</v>
      </c>
      <c r="G260">
        <f>_xlfn.XLOOKUP($A260,Pistols!$C:$C,Pistols!J:J,0,0)</f>
        <v>0</v>
      </c>
      <c r="H260">
        <f>_xlfn.XLOOKUP($A260,Pistols!$C:$C,Pistols!K:K,0,0)</f>
        <v>0</v>
      </c>
      <c r="I260">
        <f>_xlfn.XLOOKUP($A260,Pistols!$C:$C,Pistols!L:L,0,0)</f>
        <v>0</v>
      </c>
      <c r="J260">
        <f>_xlfn.XLOOKUP($A260,Pistols!$C:$C,Pistols!M:M,0,0)</f>
        <v>0</v>
      </c>
      <c r="K260">
        <f>_xlfn.XLOOKUP($A260,Pistols!$C:$C,Pistols!N:N,0,0)</f>
        <v>0</v>
      </c>
      <c r="L260">
        <f>_xlfn.XLOOKUP($A260,Revolvers!$C:$C,Revolvers!O:O,0,0)</f>
        <v>0</v>
      </c>
      <c r="M260">
        <f>_xlfn.XLOOKUP($A260,Revolvers!$C:$C,Revolvers!P:P,0,0)</f>
        <v>0</v>
      </c>
      <c r="N260">
        <f>_xlfn.XLOOKUP($A260,Revolvers!$C:$C,Revolvers!Q:Q,0,0)</f>
        <v>0</v>
      </c>
      <c r="O260">
        <f>_xlfn.XLOOKUP($A260,Revolvers!$C:$C,Revolvers!R:R,0,0)</f>
        <v>0</v>
      </c>
      <c r="P260">
        <f>_xlfn.XLOOKUP($A260,Revolvers!$C:$C,Revolvers!S:S,0,0)</f>
        <v>0</v>
      </c>
      <c r="Q260">
        <f>_xlfn.XLOOKUP($A260,Revolvers!$C:$C,Revolvers!T:T,0,0)</f>
        <v>0</v>
      </c>
      <c r="R260">
        <f>_xlfn.XLOOKUP($A260,Rifles!C:C,Rifles!H:H,0,0)</f>
        <v>18</v>
      </c>
      <c r="S260">
        <f>_xlfn.XLOOKUP($A260,Shotguns!C:C,Shotguns!H:H,0,0)</f>
        <v>0</v>
      </c>
      <c r="T260">
        <f t="shared" si="4"/>
        <v>18</v>
      </c>
    </row>
    <row r="261" spans="1:20">
      <c r="A261">
        <f>Rifles!C261</f>
        <v>15952472</v>
      </c>
      <c r="B261" t="str">
        <f>_xlfn.XLOOKUP($A261, Rifles!$C$2:$C$416,Rifles!$D$2:$D$416,"N/A",0)</f>
        <v>CDA OF FL, LLC</v>
      </c>
      <c r="C261" s="3" t="str">
        <f>_xlfn.XLOOKUP($A261, Rifles!$C$2:$C$416,Rifles!F$2:F$416,"N/A",0)</f>
        <v>LONGMONT</v>
      </c>
      <c r="D261" s="3" t="str">
        <f>_xlfn.XLOOKUP($A261, Rifles!$C$2:$C$416,Rifles!G$2:G$416,"N/A",0)</f>
        <v>CO</v>
      </c>
      <c r="E261">
        <f>_xlfn.XLOOKUP($A261,Pistols!$C:$C,Pistols!H:H,0,0)</f>
        <v>0</v>
      </c>
      <c r="F261">
        <f>_xlfn.XLOOKUP($A261,Pistols!$C:$C,Pistols!I:I,0,0)</f>
        <v>0</v>
      </c>
      <c r="G261">
        <f>_xlfn.XLOOKUP($A261,Pistols!$C:$C,Pistols!J:J,0,0)</f>
        <v>0</v>
      </c>
      <c r="H261">
        <f>_xlfn.XLOOKUP($A261,Pistols!$C:$C,Pistols!K:K,0,0)</f>
        <v>0</v>
      </c>
      <c r="I261">
        <f>_xlfn.XLOOKUP($A261,Pistols!$C:$C,Pistols!L:L,0,0)</f>
        <v>8</v>
      </c>
      <c r="J261">
        <f>_xlfn.XLOOKUP($A261,Pistols!$C:$C,Pistols!M:M,0,0)</f>
        <v>0</v>
      </c>
      <c r="K261">
        <f>_xlfn.XLOOKUP($A261,Pistols!$C:$C,Pistols!N:N,0,0)</f>
        <v>8</v>
      </c>
      <c r="L261">
        <f>_xlfn.XLOOKUP($A261,Revolvers!$C:$C,Revolvers!O:O,0,0)</f>
        <v>0</v>
      </c>
      <c r="M261">
        <f>_xlfn.XLOOKUP($A261,Revolvers!$C:$C,Revolvers!P:P,0,0)</f>
        <v>0</v>
      </c>
      <c r="N261">
        <f>_xlfn.XLOOKUP($A261,Revolvers!$C:$C,Revolvers!Q:Q,0,0)</f>
        <v>0</v>
      </c>
      <c r="O261">
        <f>_xlfn.XLOOKUP($A261,Revolvers!$C:$C,Revolvers!R:R,0,0)</f>
        <v>0</v>
      </c>
      <c r="P261">
        <f>_xlfn.XLOOKUP($A261,Revolvers!$C:$C,Revolvers!S:S,0,0)</f>
        <v>0</v>
      </c>
      <c r="Q261">
        <f>_xlfn.XLOOKUP($A261,Revolvers!$C:$C,Revolvers!T:T,0,0)</f>
        <v>0</v>
      </c>
      <c r="R261">
        <f>_xlfn.XLOOKUP($A261,Rifles!C:C,Rifles!H:H,0,0)</f>
        <v>20</v>
      </c>
      <c r="S261">
        <f>_xlfn.XLOOKUP($A261,Shotguns!C:C,Shotguns!H:H,0,0)</f>
        <v>0</v>
      </c>
      <c r="T261">
        <f t="shared" si="4"/>
        <v>28</v>
      </c>
    </row>
    <row r="262" spans="1:20">
      <c r="A262">
        <f>Rifles!C262</f>
        <v>15932528</v>
      </c>
      <c r="B262" t="str">
        <f>_xlfn.XLOOKUP($A262, Rifles!$C$2:$C$416,Rifles!$D$2:$D$416,"N/A",0)</f>
        <v>CENTRAL FLORIDA CUSTOM TRAILERS INC</v>
      </c>
      <c r="C262" s="3" t="str">
        <f>_xlfn.XLOOKUP($A262, Rifles!$C$2:$C$416,Rifles!F$2:F$416,"N/A",0)</f>
        <v>COLORADO SPRINGS</v>
      </c>
      <c r="D262" s="3" t="str">
        <f>_xlfn.XLOOKUP($A262, Rifles!$C$2:$C$416,Rifles!G$2:G$416,"N/A",0)</f>
        <v>CO</v>
      </c>
      <c r="E262">
        <f>_xlfn.XLOOKUP($A262,Pistols!$C:$C,Pistols!H:H,0,0)</f>
        <v>0</v>
      </c>
      <c r="F262">
        <f>_xlfn.XLOOKUP($A262,Pistols!$C:$C,Pistols!I:I,0,0)</f>
        <v>0</v>
      </c>
      <c r="G262">
        <f>_xlfn.XLOOKUP($A262,Pistols!$C:$C,Pistols!J:J,0,0)</f>
        <v>0</v>
      </c>
      <c r="H262">
        <f>_xlfn.XLOOKUP($A262,Pistols!$C:$C,Pistols!K:K,0,0)</f>
        <v>0</v>
      </c>
      <c r="I262">
        <f>_xlfn.XLOOKUP($A262,Pistols!$C:$C,Pistols!L:L,0,0)</f>
        <v>12</v>
      </c>
      <c r="J262">
        <f>_xlfn.XLOOKUP($A262,Pistols!$C:$C,Pistols!M:M,0,0)</f>
        <v>0</v>
      </c>
      <c r="K262">
        <f>_xlfn.XLOOKUP($A262,Pistols!$C:$C,Pistols!N:N,0,0)</f>
        <v>12</v>
      </c>
      <c r="L262">
        <f>_xlfn.XLOOKUP($A262,Revolvers!$C:$C,Revolvers!O:O,0,0)</f>
        <v>0</v>
      </c>
      <c r="M262">
        <f>_xlfn.XLOOKUP($A262,Revolvers!$C:$C,Revolvers!P:P,0,0)</f>
        <v>0</v>
      </c>
      <c r="N262">
        <f>_xlfn.XLOOKUP($A262,Revolvers!$C:$C,Revolvers!Q:Q,0,0)</f>
        <v>0</v>
      </c>
      <c r="O262">
        <f>_xlfn.XLOOKUP($A262,Revolvers!$C:$C,Revolvers!R:R,0,0)</f>
        <v>0</v>
      </c>
      <c r="P262">
        <f>_xlfn.XLOOKUP($A262,Revolvers!$C:$C,Revolvers!S:S,0,0)</f>
        <v>0</v>
      </c>
      <c r="Q262">
        <f>_xlfn.XLOOKUP($A262,Revolvers!$C:$C,Revolvers!T:T,0,0)</f>
        <v>0</v>
      </c>
      <c r="R262">
        <f>_xlfn.XLOOKUP($A262,Rifles!C:C,Rifles!H:H,0,0)</f>
        <v>9</v>
      </c>
      <c r="S262">
        <f>_xlfn.XLOOKUP($A262,Shotguns!C:C,Shotguns!H:H,0,0)</f>
        <v>2</v>
      </c>
      <c r="T262">
        <f t="shared" si="4"/>
        <v>23</v>
      </c>
    </row>
    <row r="263" spans="1:20">
      <c r="A263">
        <f>Rifles!C263</f>
        <v>15951478</v>
      </c>
      <c r="B263" t="str">
        <f>_xlfn.XLOOKUP($A263, Rifles!$C$2:$C$416,Rifles!$D$2:$D$416,"N/A",0)</f>
        <v>CENTRAL FLORIDA CUSTOM TRAILERS INC</v>
      </c>
      <c r="C263" s="3" t="str">
        <f>_xlfn.XLOOKUP($A263, Rifles!$C$2:$C$416,Rifles!F$2:F$416,"N/A",0)</f>
        <v>GRAND JUNCTION</v>
      </c>
      <c r="D263" s="3" t="str">
        <f>_xlfn.XLOOKUP($A263, Rifles!$C$2:$C$416,Rifles!G$2:G$416,"N/A",0)</f>
        <v>CO</v>
      </c>
      <c r="E263">
        <f>_xlfn.XLOOKUP($A263,Pistols!$C:$C,Pistols!H:H,0,0)</f>
        <v>2</v>
      </c>
      <c r="F263">
        <f>_xlfn.XLOOKUP($A263,Pistols!$C:$C,Pistols!I:I,0,0)</f>
        <v>0</v>
      </c>
      <c r="G263">
        <f>_xlfn.XLOOKUP($A263,Pistols!$C:$C,Pistols!J:J,0,0)</f>
        <v>0</v>
      </c>
      <c r="H263">
        <f>_xlfn.XLOOKUP($A263,Pistols!$C:$C,Pistols!K:K,0,0)</f>
        <v>0</v>
      </c>
      <c r="I263">
        <f>_xlfn.XLOOKUP($A263,Pistols!$C:$C,Pistols!L:L,0,0)</f>
        <v>0</v>
      </c>
      <c r="J263">
        <f>_xlfn.XLOOKUP($A263,Pistols!$C:$C,Pistols!M:M,0,0)</f>
        <v>0</v>
      </c>
      <c r="K263">
        <f>_xlfn.XLOOKUP($A263,Pistols!$C:$C,Pistols!N:N,0,0)</f>
        <v>2</v>
      </c>
      <c r="L263">
        <f>_xlfn.XLOOKUP($A263,Revolvers!$C:$C,Revolvers!O:O,0,0)</f>
        <v>0</v>
      </c>
      <c r="M263">
        <f>_xlfn.XLOOKUP($A263,Revolvers!$C:$C,Revolvers!P:P,0,0)</f>
        <v>0</v>
      </c>
      <c r="N263">
        <f>_xlfn.XLOOKUP($A263,Revolvers!$C:$C,Revolvers!Q:Q,0,0)</f>
        <v>0</v>
      </c>
      <c r="O263">
        <f>_xlfn.XLOOKUP($A263,Revolvers!$C:$C,Revolvers!R:R,0,0)</f>
        <v>0</v>
      </c>
      <c r="P263">
        <f>_xlfn.XLOOKUP($A263,Revolvers!$C:$C,Revolvers!S:S,0,0)</f>
        <v>0</v>
      </c>
      <c r="Q263">
        <f>_xlfn.XLOOKUP($A263,Revolvers!$C:$C,Revolvers!T:T,0,0)</f>
        <v>0</v>
      </c>
      <c r="R263">
        <f>_xlfn.XLOOKUP($A263,Rifles!C:C,Rifles!H:H,0,0)</f>
        <v>28</v>
      </c>
      <c r="S263">
        <f>_xlfn.XLOOKUP($A263,Shotguns!C:C,Shotguns!H:H,0,0)</f>
        <v>0</v>
      </c>
      <c r="T263">
        <f t="shared" si="4"/>
        <v>30</v>
      </c>
    </row>
    <row r="264" spans="1:20">
      <c r="A264">
        <f>Rifles!C264</f>
        <v>15907948</v>
      </c>
      <c r="B264" t="str">
        <f>_xlfn.XLOOKUP($A264, Rifles!$C$2:$C$416,Rifles!$D$2:$D$416,"N/A",0)</f>
        <v>CHARLES W JENKINS LLC</v>
      </c>
      <c r="C264" s="3" t="str">
        <f>_xlfn.XLOOKUP($A264, Rifles!$C$2:$C$416,Rifles!F$2:F$416,"N/A",0)</f>
        <v>WELLINGTON</v>
      </c>
      <c r="D264" s="3" t="str">
        <f>_xlfn.XLOOKUP($A264, Rifles!$C$2:$C$416,Rifles!G$2:G$416,"N/A",0)</f>
        <v>CO</v>
      </c>
      <c r="E264">
        <f>_xlfn.XLOOKUP($A264,Pistols!$C:$C,Pistols!H:H,0,0)</f>
        <v>0</v>
      </c>
      <c r="F264">
        <f>_xlfn.XLOOKUP($A264,Pistols!$C:$C,Pistols!I:I,0,0)</f>
        <v>0</v>
      </c>
      <c r="G264">
        <f>_xlfn.XLOOKUP($A264,Pistols!$C:$C,Pistols!J:J,0,0)</f>
        <v>0</v>
      </c>
      <c r="H264">
        <f>_xlfn.XLOOKUP($A264,Pistols!$C:$C,Pistols!K:K,0,0)</f>
        <v>0</v>
      </c>
      <c r="I264">
        <f>_xlfn.XLOOKUP($A264,Pistols!$C:$C,Pistols!L:L,0,0)</f>
        <v>0</v>
      </c>
      <c r="J264">
        <f>_xlfn.XLOOKUP($A264,Pistols!$C:$C,Pistols!M:M,0,0)</f>
        <v>4</v>
      </c>
      <c r="K264">
        <f>_xlfn.XLOOKUP($A264,Pistols!$C:$C,Pistols!N:N,0,0)</f>
        <v>4</v>
      </c>
      <c r="L264">
        <f>_xlfn.XLOOKUP($A264,Revolvers!$C:$C,Revolvers!O:O,0,0)</f>
        <v>0</v>
      </c>
      <c r="M264">
        <f>_xlfn.XLOOKUP($A264,Revolvers!$C:$C,Revolvers!P:P,0,0)</f>
        <v>0</v>
      </c>
      <c r="N264">
        <f>_xlfn.XLOOKUP($A264,Revolvers!$C:$C,Revolvers!Q:Q,0,0)</f>
        <v>0</v>
      </c>
      <c r="O264">
        <f>_xlfn.XLOOKUP($A264,Revolvers!$C:$C,Revolvers!R:R,0,0)</f>
        <v>0</v>
      </c>
      <c r="P264">
        <f>_xlfn.XLOOKUP($A264,Revolvers!$C:$C,Revolvers!S:S,0,0)</f>
        <v>0</v>
      </c>
      <c r="Q264">
        <f>_xlfn.XLOOKUP($A264,Revolvers!$C:$C,Revolvers!T:T,0,0)</f>
        <v>0</v>
      </c>
      <c r="R264">
        <f>_xlfn.XLOOKUP($A264,Rifles!C:C,Rifles!H:H,0,0)</f>
        <v>4</v>
      </c>
      <c r="S264">
        <f>_xlfn.XLOOKUP($A264,Shotguns!C:C,Shotguns!H:H,0,0)</f>
        <v>0</v>
      </c>
      <c r="T264">
        <f t="shared" si="4"/>
        <v>8</v>
      </c>
    </row>
    <row r="265" spans="1:20">
      <c r="A265">
        <f>Rifles!C265</f>
        <v>15951376</v>
      </c>
      <c r="B265" t="str">
        <f>_xlfn.XLOOKUP($A265, Rifles!$C$2:$C$416,Rifles!$D$2:$D$416,"N/A",0)</f>
        <v>CORE ELITE OPERATIONS INC</v>
      </c>
      <c r="C265" s="3" t="str">
        <f>_xlfn.XLOOKUP($A265, Rifles!$C$2:$C$416,Rifles!F$2:F$416,"N/A",0)</f>
        <v>GYPSUM</v>
      </c>
      <c r="D265" s="3" t="str">
        <f>_xlfn.XLOOKUP($A265, Rifles!$C$2:$C$416,Rifles!G$2:G$416,"N/A",0)</f>
        <v>CO</v>
      </c>
      <c r="E265">
        <f>_xlfn.XLOOKUP($A265,Pistols!$C:$C,Pistols!H:H,0,0)</f>
        <v>0</v>
      </c>
      <c r="F265">
        <f>_xlfn.XLOOKUP($A265,Pistols!$C:$C,Pistols!I:I,0,0)</f>
        <v>0</v>
      </c>
      <c r="G265">
        <f>_xlfn.XLOOKUP($A265,Pistols!$C:$C,Pistols!J:J,0,0)</f>
        <v>2</v>
      </c>
      <c r="H265">
        <f>_xlfn.XLOOKUP($A265,Pistols!$C:$C,Pistols!K:K,0,0)</f>
        <v>0</v>
      </c>
      <c r="I265">
        <f>_xlfn.XLOOKUP($A265,Pistols!$C:$C,Pistols!L:L,0,0)</f>
        <v>2</v>
      </c>
      <c r="J265">
        <f>_xlfn.XLOOKUP($A265,Pistols!$C:$C,Pistols!M:M,0,0)</f>
        <v>0</v>
      </c>
      <c r="K265">
        <f>_xlfn.XLOOKUP($A265,Pistols!$C:$C,Pistols!N:N,0,0)</f>
        <v>4</v>
      </c>
      <c r="L265">
        <f>_xlfn.XLOOKUP($A265,Revolvers!$C:$C,Revolvers!O:O,0,0)</f>
        <v>0</v>
      </c>
      <c r="M265">
        <f>_xlfn.XLOOKUP($A265,Revolvers!$C:$C,Revolvers!P:P,0,0)</f>
        <v>0</v>
      </c>
      <c r="N265">
        <f>_xlfn.XLOOKUP($A265,Revolvers!$C:$C,Revolvers!Q:Q,0,0)</f>
        <v>0</v>
      </c>
      <c r="O265">
        <f>_xlfn.XLOOKUP($A265,Revolvers!$C:$C,Revolvers!R:R,0,0)</f>
        <v>0</v>
      </c>
      <c r="P265">
        <f>_xlfn.XLOOKUP($A265,Revolvers!$C:$C,Revolvers!S:S,0,0)</f>
        <v>0</v>
      </c>
      <c r="Q265">
        <f>_xlfn.XLOOKUP($A265,Revolvers!$C:$C,Revolvers!T:T,0,0)</f>
        <v>0</v>
      </c>
      <c r="R265">
        <f>_xlfn.XLOOKUP($A265,Rifles!C:C,Rifles!H:H,0,0)</f>
        <v>1</v>
      </c>
      <c r="S265">
        <f>_xlfn.XLOOKUP($A265,Shotguns!C:C,Shotguns!H:H,0,0)</f>
        <v>0</v>
      </c>
      <c r="T265">
        <f t="shared" si="4"/>
        <v>5</v>
      </c>
    </row>
    <row r="266" spans="1:20">
      <c r="A266">
        <f>Rifles!C266</f>
        <v>15932646</v>
      </c>
      <c r="B266" t="str">
        <f>_xlfn.XLOOKUP($A266, Rifles!$C$2:$C$416,Rifles!$D$2:$D$416,"N/A",0)</f>
        <v>CORE SHOOTING LLC</v>
      </c>
      <c r="C266" s="3" t="str">
        <f>_xlfn.XLOOKUP($A266, Rifles!$C$2:$C$416,Rifles!F$2:F$416,"N/A",0)</f>
        <v>MONROE</v>
      </c>
      <c r="D266" s="3" t="str">
        <f>_xlfn.XLOOKUP($A266, Rifles!$C$2:$C$416,Rifles!G$2:G$416,"N/A",0)</f>
        <v>CT</v>
      </c>
      <c r="E266">
        <f>_xlfn.XLOOKUP($A266,Pistols!$C:$C,Pistols!H:H,0,0)</f>
        <v>0</v>
      </c>
      <c r="F266">
        <f>_xlfn.XLOOKUP($A266,Pistols!$C:$C,Pistols!I:I,0,0)</f>
        <v>0</v>
      </c>
      <c r="G266">
        <f>_xlfn.XLOOKUP($A266,Pistols!$C:$C,Pistols!J:J,0,0)</f>
        <v>0</v>
      </c>
      <c r="H266">
        <f>_xlfn.XLOOKUP($A266,Pistols!$C:$C,Pistols!K:K,0,0)</f>
        <v>0</v>
      </c>
      <c r="I266">
        <f>_xlfn.XLOOKUP($A266,Pistols!$C:$C,Pistols!L:L,0,0)</f>
        <v>0</v>
      </c>
      <c r="J266">
        <f>_xlfn.XLOOKUP($A266,Pistols!$C:$C,Pistols!M:M,0,0)</f>
        <v>0</v>
      </c>
      <c r="K266">
        <f>_xlfn.XLOOKUP($A266,Pistols!$C:$C,Pistols!N:N,0,0)</f>
        <v>0</v>
      </c>
      <c r="L266">
        <f>_xlfn.XLOOKUP($A266,Revolvers!$C:$C,Revolvers!O:O,0,0)</f>
        <v>0</v>
      </c>
      <c r="M266">
        <f>_xlfn.XLOOKUP($A266,Revolvers!$C:$C,Revolvers!P:P,0,0)</f>
        <v>0</v>
      </c>
      <c r="N266">
        <f>_xlfn.XLOOKUP($A266,Revolvers!$C:$C,Revolvers!Q:Q,0,0)</f>
        <v>0</v>
      </c>
      <c r="O266">
        <f>_xlfn.XLOOKUP($A266,Revolvers!$C:$C,Revolvers!R:R,0,0)</f>
        <v>0</v>
      </c>
      <c r="P266">
        <f>_xlfn.XLOOKUP($A266,Revolvers!$C:$C,Revolvers!S:S,0,0)</f>
        <v>0</v>
      </c>
      <c r="Q266">
        <f>_xlfn.XLOOKUP($A266,Revolvers!$C:$C,Revolvers!T:T,0,0)</f>
        <v>0</v>
      </c>
      <c r="R266">
        <f>_xlfn.XLOOKUP($A266,Rifles!C:C,Rifles!H:H,0,0)</f>
        <v>1</v>
      </c>
      <c r="S266">
        <f>_xlfn.XLOOKUP($A266,Shotguns!C:C,Shotguns!H:H,0,0)</f>
        <v>0</v>
      </c>
      <c r="T266">
        <f t="shared" si="4"/>
        <v>1</v>
      </c>
    </row>
    <row r="267" spans="1:20">
      <c r="A267">
        <f>Rifles!C267</f>
        <v>15915069</v>
      </c>
      <c r="B267" t="str">
        <f>_xlfn.XLOOKUP($A267, Rifles!$C$2:$C$416,Rifles!$D$2:$D$416,"N/A",0)</f>
        <v>CSC ARMS LLC</v>
      </c>
      <c r="C267" s="3" t="str">
        <f>_xlfn.XLOOKUP($A267, Rifles!$C$2:$C$416,Rifles!F$2:F$416,"N/A",0)</f>
        <v>GUILFORD</v>
      </c>
      <c r="D267" s="3" t="str">
        <f>_xlfn.XLOOKUP($A267, Rifles!$C$2:$C$416,Rifles!G$2:G$416,"N/A",0)</f>
        <v>CT</v>
      </c>
      <c r="E267">
        <f>_xlfn.XLOOKUP($A267,Pistols!$C:$C,Pistols!H:H,0,0)</f>
        <v>0</v>
      </c>
      <c r="F267">
        <f>_xlfn.XLOOKUP($A267,Pistols!$C:$C,Pistols!I:I,0,0)</f>
        <v>0</v>
      </c>
      <c r="G267">
        <f>_xlfn.XLOOKUP($A267,Pistols!$C:$C,Pistols!J:J,0,0)</f>
        <v>0</v>
      </c>
      <c r="H267">
        <f>_xlfn.XLOOKUP($A267,Pistols!$C:$C,Pistols!K:K,0,0)</f>
        <v>0</v>
      </c>
      <c r="I267">
        <f>_xlfn.XLOOKUP($A267,Pistols!$C:$C,Pistols!L:L,0,0)</f>
        <v>5</v>
      </c>
      <c r="J267">
        <f>_xlfn.XLOOKUP($A267,Pistols!$C:$C,Pistols!M:M,0,0)</f>
        <v>0</v>
      </c>
      <c r="K267">
        <f>_xlfn.XLOOKUP($A267,Pistols!$C:$C,Pistols!N:N,0,0)</f>
        <v>5</v>
      </c>
      <c r="L267">
        <f>_xlfn.XLOOKUP($A267,Revolvers!$C:$C,Revolvers!O:O,0,0)</f>
        <v>0</v>
      </c>
      <c r="M267">
        <f>_xlfn.XLOOKUP($A267,Revolvers!$C:$C,Revolvers!P:P,0,0)</f>
        <v>0</v>
      </c>
      <c r="N267">
        <f>_xlfn.XLOOKUP($A267,Revolvers!$C:$C,Revolvers!Q:Q,0,0)</f>
        <v>0</v>
      </c>
      <c r="O267">
        <f>_xlfn.XLOOKUP($A267,Revolvers!$C:$C,Revolvers!R:R,0,0)</f>
        <v>0</v>
      </c>
      <c r="P267">
        <f>_xlfn.XLOOKUP($A267,Revolvers!$C:$C,Revolvers!S:S,0,0)</f>
        <v>0</v>
      </c>
      <c r="Q267">
        <f>_xlfn.XLOOKUP($A267,Revolvers!$C:$C,Revolvers!T:T,0,0)</f>
        <v>0</v>
      </c>
      <c r="R267">
        <f>_xlfn.XLOOKUP($A267,Rifles!C:C,Rifles!H:H,0,0)</f>
        <v>2</v>
      </c>
      <c r="S267">
        <f>_xlfn.XLOOKUP($A267,Shotguns!C:C,Shotguns!H:H,0,0)</f>
        <v>0</v>
      </c>
      <c r="T267">
        <f t="shared" si="4"/>
        <v>7</v>
      </c>
    </row>
    <row r="268" spans="1:20">
      <c r="A268">
        <f>Rifles!C268</f>
        <v>15949016</v>
      </c>
      <c r="B268" t="str">
        <f>_xlfn.XLOOKUP($A268, Rifles!$C$2:$C$416,Rifles!$D$2:$D$416,"N/A",0)</f>
        <v>CW GUNWERKS LLC</v>
      </c>
      <c r="C268" s="3" t="str">
        <f>_xlfn.XLOOKUP($A268, Rifles!$C$2:$C$416,Rifles!F$2:F$416,"N/A",0)</f>
        <v>WEST HARTFORD</v>
      </c>
      <c r="D268" s="3" t="str">
        <f>_xlfn.XLOOKUP($A268, Rifles!$C$2:$C$416,Rifles!G$2:G$416,"N/A",0)</f>
        <v>CT</v>
      </c>
      <c r="E268">
        <f>_xlfn.XLOOKUP($A268,Pistols!$C:$C,Pistols!H:H,0,0)</f>
        <v>0</v>
      </c>
      <c r="F268">
        <f>_xlfn.XLOOKUP($A268,Pistols!$C:$C,Pistols!I:I,0,0)</f>
        <v>0</v>
      </c>
      <c r="G268">
        <f>_xlfn.XLOOKUP($A268,Pistols!$C:$C,Pistols!J:J,0,0)</f>
        <v>0</v>
      </c>
      <c r="H268">
        <f>_xlfn.XLOOKUP($A268,Pistols!$C:$C,Pistols!K:K,0,0)</f>
        <v>0</v>
      </c>
      <c r="I268">
        <f>_xlfn.XLOOKUP($A268,Pistols!$C:$C,Pistols!L:L,0,0)</f>
        <v>1</v>
      </c>
      <c r="J268">
        <f>_xlfn.XLOOKUP($A268,Pistols!$C:$C,Pistols!M:M,0,0)</f>
        <v>4</v>
      </c>
      <c r="K268">
        <f>_xlfn.XLOOKUP($A268,Pistols!$C:$C,Pistols!N:N,0,0)</f>
        <v>5</v>
      </c>
      <c r="L268">
        <f>_xlfn.XLOOKUP($A268,Revolvers!$C:$C,Revolvers!O:O,0,0)</f>
        <v>0</v>
      </c>
      <c r="M268">
        <f>_xlfn.XLOOKUP($A268,Revolvers!$C:$C,Revolvers!P:P,0,0)</f>
        <v>0</v>
      </c>
      <c r="N268">
        <f>_xlfn.XLOOKUP($A268,Revolvers!$C:$C,Revolvers!Q:Q,0,0)</f>
        <v>0</v>
      </c>
      <c r="O268">
        <f>_xlfn.XLOOKUP($A268,Revolvers!$C:$C,Revolvers!R:R,0,0)</f>
        <v>0</v>
      </c>
      <c r="P268">
        <f>_xlfn.XLOOKUP($A268,Revolvers!$C:$C,Revolvers!S:S,0,0)</f>
        <v>0</v>
      </c>
      <c r="Q268">
        <f>_xlfn.XLOOKUP($A268,Revolvers!$C:$C,Revolvers!T:T,0,0)</f>
        <v>0</v>
      </c>
      <c r="R268">
        <f>_xlfn.XLOOKUP($A268,Rifles!C:C,Rifles!H:H,0,0)</f>
        <v>10091</v>
      </c>
      <c r="S268">
        <f>_xlfn.XLOOKUP($A268,Shotguns!C:C,Shotguns!H:H,0,0)</f>
        <v>0</v>
      </c>
      <c r="T268">
        <f t="shared" si="4"/>
        <v>10096</v>
      </c>
    </row>
    <row r="269" spans="1:20">
      <c r="A269">
        <f>Rifles!C269</f>
        <v>15951556</v>
      </c>
      <c r="B269" t="str">
        <f>_xlfn.XLOOKUP($A269, Rifles!$C$2:$C$416,Rifles!$D$2:$D$416,"N/A",0)</f>
        <v>DELTA 3 WEAPONS DEVELOPMENT GROUP, LLC</v>
      </c>
      <c r="C269" s="3" t="str">
        <f>_xlfn.XLOOKUP($A269, Rifles!$C$2:$C$416,Rifles!F$2:F$416,"N/A",0)</f>
        <v>GUILFORD</v>
      </c>
      <c r="D269" s="3" t="str">
        <f>_xlfn.XLOOKUP($A269, Rifles!$C$2:$C$416,Rifles!G$2:G$416,"N/A",0)</f>
        <v>CT</v>
      </c>
      <c r="E269">
        <f>_xlfn.XLOOKUP($A269,Pistols!$C:$C,Pistols!H:H,0,0)</f>
        <v>0</v>
      </c>
      <c r="F269">
        <f>_xlfn.XLOOKUP($A269,Pistols!$C:$C,Pistols!I:I,0,0)</f>
        <v>0</v>
      </c>
      <c r="G269">
        <f>_xlfn.XLOOKUP($A269,Pistols!$C:$C,Pistols!J:J,0,0)</f>
        <v>0</v>
      </c>
      <c r="H269">
        <f>_xlfn.XLOOKUP($A269,Pistols!$C:$C,Pistols!K:K,0,0)</f>
        <v>0</v>
      </c>
      <c r="I269">
        <f>_xlfn.XLOOKUP($A269,Pistols!$C:$C,Pistols!L:L,0,0)</f>
        <v>0</v>
      </c>
      <c r="J269">
        <f>_xlfn.XLOOKUP($A269,Pistols!$C:$C,Pistols!M:M,0,0)</f>
        <v>0</v>
      </c>
      <c r="K269">
        <f>_xlfn.XLOOKUP($A269,Pistols!$C:$C,Pistols!N:N,0,0)</f>
        <v>0</v>
      </c>
      <c r="L269">
        <f>_xlfn.XLOOKUP($A269,Revolvers!$C:$C,Revolvers!O:O,0,0)</f>
        <v>0</v>
      </c>
      <c r="M269">
        <f>_xlfn.XLOOKUP($A269,Revolvers!$C:$C,Revolvers!P:P,0,0)</f>
        <v>0</v>
      </c>
      <c r="N269">
        <f>_xlfn.XLOOKUP($A269,Revolvers!$C:$C,Revolvers!Q:Q,0,0)</f>
        <v>0</v>
      </c>
      <c r="O269">
        <f>_xlfn.XLOOKUP($A269,Revolvers!$C:$C,Revolvers!R:R,0,0)</f>
        <v>0</v>
      </c>
      <c r="P269">
        <f>_xlfn.XLOOKUP($A269,Revolvers!$C:$C,Revolvers!S:S,0,0)</f>
        <v>0</v>
      </c>
      <c r="Q269">
        <f>_xlfn.XLOOKUP($A269,Revolvers!$C:$C,Revolvers!T:T,0,0)</f>
        <v>0</v>
      </c>
      <c r="R269">
        <f>_xlfn.XLOOKUP($A269,Rifles!C:C,Rifles!H:H,0,0)</f>
        <v>1</v>
      </c>
      <c r="S269">
        <f>_xlfn.XLOOKUP($A269,Shotguns!C:C,Shotguns!H:H,0,0)</f>
        <v>0</v>
      </c>
      <c r="T269">
        <f t="shared" si="4"/>
        <v>1</v>
      </c>
    </row>
    <row r="270" spans="1:20">
      <c r="A270">
        <f>Rifles!C270</f>
        <v>15910123</v>
      </c>
      <c r="B270" t="str">
        <f>_xlfn.XLOOKUP($A270, Rifles!$C$2:$C$416,Rifles!$D$2:$D$416,"N/A",0)</f>
        <v>DIAMONDBACK FIREARMS LLC</v>
      </c>
      <c r="C270" s="3" t="str">
        <f>_xlfn.XLOOKUP($A270, Rifles!$C$2:$C$416,Rifles!F$2:F$416,"N/A",0)</f>
        <v>NEW BRITAIN</v>
      </c>
      <c r="D270" s="3" t="str">
        <f>_xlfn.XLOOKUP($A270, Rifles!$C$2:$C$416,Rifles!G$2:G$416,"N/A",0)</f>
        <v>CT</v>
      </c>
      <c r="E270">
        <f>_xlfn.XLOOKUP($A270,Pistols!$C:$C,Pistols!H:H,0,0)</f>
        <v>6040</v>
      </c>
      <c r="F270">
        <f>_xlfn.XLOOKUP($A270,Pistols!$C:$C,Pistols!I:I,0,0)</f>
        <v>0</v>
      </c>
      <c r="G270">
        <f>_xlfn.XLOOKUP($A270,Pistols!$C:$C,Pistols!J:J,0,0)</f>
        <v>212</v>
      </c>
      <c r="H270">
        <f>_xlfn.XLOOKUP($A270,Pistols!$C:$C,Pistols!K:K,0,0)</f>
        <v>2260</v>
      </c>
      <c r="I270">
        <f>_xlfn.XLOOKUP($A270,Pistols!$C:$C,Pistols!L:L,0,0)</f>
        <v>7607</v>
      </c>
      <c r="J270">
        <f>_xlfn.XLOOKUP($A270,Pistols!$C:$C,Pistols!M:M,0,0)</f>
        <v>0</v>
      </c>
      <c r="K270">
        <f>_xlfn.XLOOKUP($A270,Pistols!$C:$C,Pistols!N:N,0,0)</f>
        <v>16119</v>
      </c>
      <c r="L270">
        <f>_xlfn.XLOOKUP($A270,Revolvers!$C:$C,Revolvers!O:O,0,0)</f>
        <v>0</v>
      </c>
      <c r="M270">
        <f>_xlfn.XLOOKUP($A270,Revolvers!$C:$C,Revolvers!P:P,0,0)</f>
        <v>0</v>
      </c>
      <c r="N270">
        <f>_xlfn.XLOOKUP($A270,Revolvers!$C:$C,Revolvers!Q:Q,0,0)</f>
        <v>0</v>
      </c>
      <c r="O270">
        <f>_xlfn.XLOOKUP($A270,Revolvers!$C:$C,Revolvers!R:R,0,0)</f>
        <v>0</v>
      </c>
      <c r="P270">
        <f>_xlfn.XLOOKUP($A270,Revolvers!$C:$C,Revolvers!S:S,0,0)</f>
        <v>0</v>
      </c>
      <c r="Q270">
        <f>_xlfn.XLOOKUP($A270,Revolvers!$C:$C,Revolvers!T:T,0,0)</f>
        <v>0</v>
      </c>
      <c r="R270">
        <f>_xlfn.XLOOKUP($A270,Rifles!C:C,Rifles!H:H,0,0)</f>
        <v>2</v>
      </c>
      <c r="S270">
        <f>_xlfn.XLOOKUP($A270,Shotguns!C:C,Shotguns!H:H,0,0)</f>
        <v>0</v>
      </c>
      <c r="T270">
        <f t="shared" si="4"/>
        <v>16121</v>
      </c>
    </row>
    <row r="271" spans="1:20">
      <c r="A271">
        <f>Rifles!C271</f>
        <v>15925543</v>
      </c>
      <c r="B271" t="str">
        <f>_xlfn.XLOOKUP($A271, Rifles!$C$2:$C$416,Rifles!$D$2:$D$416,"N/A",0)</f>
        <v>DIV 3 INC</v>
      </c>
      <c r="C271" s="3" t="str">
        <f>_xlfn.XLOOKUP($A271, Rifles!$C$2:$C$416,Rifles!F$2:F$416,"N/A",0)</f>
        <v>STRATFORD</v>
      </c>
      <c r="D271" s="3" t="str">
        <f>_xlfn.XLOOKUP($A271, Rifles!$C$2:$C$416,Rifles!G$2:G$416,"N/A",0)</f>
        <v>CT</v>
      </c>
      <c r="E271">
        <f>_xlfn.XLOOKUP($A271,Pistols!$C:$C,Pistols!H:H,0,0)</f>
        <v>0</v>
      </c>
      <c r="F271">
        <f>_xlfn.XLOOKUP($A271,Pistols!$C:$C,Pistols!I:I,0,0)</f>
        <v>0</v>
      </c>
      <c r="G271">
        <f>_xlfn.XLOOKUP($A271,Pistols!$C:$C,Pistols!J:J,0,0)</f>
        <v>0</v>
      </c>
      <c r="H271">
        <f>_xlfn.XLOOKUP($A271,Pistols!$C:$C,Pistols!K:K,0,0)</f>
        <v>0</v>
      </c>
      <c r="I271">
        <f>_xlfn.XLOOKUP($A271,Pistols!$C:$C,Pistols!L:L,0,0)</f>
        <v>0</v>
      </c>
      <c r="J271">
        <f>_xlfn.XLOOKUP($A271,Pistols!$C:$C,Pistols!M:M,0,0)</f>
        <v>0</v>
      </c>
      <c r="K271">
        <f>_xlfn.XLOOKUP($A271,Pistols!$C:$C,Pistols!N:N,0,0)</f>
        <v>0</v>
      </c>
      <c r="L271">
        <f>_xlfn.XLOOKUP($A271,Revolvers!$C:$C,Revolvers!O:O,0,0)</f>
        <v>0</v>
      </c>
      <c r="M271">
        <f>_xlfn.XLOOKUP($A271,Revolvers!$C:$C,Revolvers!P:P,0,0)</f>
        <v>0</v>
      </c>
      <c r="N271">
        <f>_xlfn.XLOOKUP($A271,Revolvers!$C:$C,Revolvers!Q:Q,0,0)</f>
        <v>0</v>
      </c>
      <c r="O271">
        <f>_xlfn.XLOOKUP($A271,Revolvers!$C:$C,Revolvers!R:R,0,0)</f>
        <v>0</v>
      </c>
      <c r="P271">
        <f>_xlfn.XLOOKUP($A271,Revolvers!$C:$C,Revolvers!S:S,0,0)</f>
        <v>0</v>
      </c>
      <c r="Q271">
        <f>_xlfn.XLOOKUP($A271,Revolvers!$C:$C,Revolvers!T:T,0,0)</f>
        <v>0</v>
      </c>
      <c r="R271">
        <f>_xlfn.XLOOKUP($A271,Rifles!C:C,Rifles!H:H,0,0)</f>
        <v>50</v>
      </c>
      <c r="S271">
        <f>_xlfn.XLOOKUP($A271,Shotguns!C:C,Shotguns!H:H,0,0)</f>
        <v>0</v>
      </c>
      <c r="T271">
        <f t="shared" si="4"/>
        <v>50</v>
      </c>
    </row>
    <row r="272" spans="1:20">
      <c r="A272">
        <f>Rifles!C272</f>
        <v>15913631</v>
      </c>
      <c r="B272" t="str">
        <f>_xlfn.XLOOKUP($A272, Rifles!$C$2:$C$416,Rifles!$D$2:$D$416,"N/A",0)</f>
        <v>DNS SIGNS &amp; LIGHTING INC</v>
      </c>
      <c r="C272" s="3" t="str">
        <f>_xlfn.XLOOKUP($A272, Rifles!$C$2:$C$416,Rifles!F$2:F$416,"N/A",0)</f>
        <v>NEW MILFORD</v>
      </c>
      <c r="D272" s="3" t="str">
        <f>_xlfn.XLOOKUP($A272, Rifles!$C$2:$C$416,Rifles!G$2:G$416,"N/A",0)</f>
        <v>CT</v>
      </c>
      <c r="E272">
        <f>_xlfn.XLOOKUP($A272,Pistols!$C:$C,Pistols!H:H,0,0)</f>
        <v>13</v>
      </c>
      <c r="F272">
        <f>_xlfn.XLOOKUP($A272,Pistols!$C:$C,Pistols!I:I,0,0)</f>
        <v>2</v>
      </c>
      <c r="G272">
        <f>_xlfn.XLOOKUP($A272,Pistols!$C:$C,Pistols!J:J,0,0)</f>
        <v>1</v>
      </c>
      <c r="H272">
        <f>_xlfn.XLOOKUP($A272,Pistols!$C:$C,Pistols!K:K,0,0)</f>
        <v>8</v>
      </c>
      <c r="I272">
        <f>_xlfn.XLOOKUP($A272,Pistols!$C:$C,Pistols!L:L,0,0)</f>
        <v>90</v>
      </c>
      <c r="J272">
        <f>_xlfn.XLOOKUP($A272,Pistols!$C:$C,Pistols!M:M,0,0)</f>
        <v>0</v>
      </c>
      <c r="K272">
        <f>_xlfn.XLOOKUP($A272,Pistols!$C:$C,Pistols!N:N,0,0)</f>
        <v>114</v>
      </c>
      <c r="L272">
        <f>_xlfn.XLOOKUP($A272,Revolvers!$C:$C,Revolvers!O:O,0,0)</f>
        <v>0</v>
      </c>
      <c r="M272">
        <f>_xlfn.XLOOKUP($A272,Revolvers!$C:$C,Revolvers!P:P,0,0)</f>
        <v>0</v>
      </c>
      <c r="N272">
        <f>_xlfn.XLOOKUP($A272,Revolvers!$C:$C,Revolvers!Q:Q,0,0)</f>
        <v>0</v>
      </c>
      <c r="O272">
        <f>_xlfn.XLOOKUP($A272,Revolvers!$C:$C,Revolvers!R:R,0,0)</f>
        <v>0</v>
      </c>
      <c r="P272">
        <f>_xlfn.XLOOKUP($A272,Revolvers!$C:$C,Revolvers!S:S,0,0)</f>
        <v>0</v>
      </c>
      <c r="Q272">
        <f>_xlfn.XLOOKUP($A272,Revolvers!$C:$C,Revolvers!T:T,0,0)</f>
        <v>0</v>
      </c>
      <c r="R272">
        <f>_xlfn.XLOOKUP($A272,Rifles!C:C,Rifles!H:H,0,0)</f>
        <v>2</v>
      </c>
      <c r="S272">
        <f>_xlfn.XLOOKUP($A272,Shotguns!C:C,Shotguns!H:H,0,0)</f>
        <v>17</v>
      </c>
      <c r="T272">
        <f t="shared" si="4"/>
        <v>133</v>
      </c>
    </row>
    <row r="273" spans="1:20">
      <c r="A273">
        <f>Rifles!C273</f>
        <v>15950364</v>
      </c>
      <c r="B273" t="str">
        <f>_xlfn.XLOOKUP($A273, Rifles!$C$2:$C$416,Rifles!$D$2:$D$416,"N/A",0)</f>
        <v>DON'S GUN SHOP INC</v>
      </c>
      <c r="C273" s="3" t="str">
        <f>_xlfn.XLOOKUP($A273, Rifles!$C$2:$C$416,Rifles!F$2:F$416,"N/A",0)</f>
        <v>GROTON</v>
      </c>
      <c r="D273" s="3" t="str">
        <f>_xlfn.XLOOKUP($A273, Rifles!$C$2:$C$416,Rifles!G$2:G$416,"N/A",0)</f>
        <v>CT</v>
      </c>
      <c r="E273">
        <f>_xlfn.XLOOKUP($A273,Pistols!$C:$C,Pistols!H:H,0,0)</f>
        <v>0</v>
      </c>
      <c r="F273">
        <f>_xlfn.XLOOKUP($A273,Pistols!$C:$C,Pistols!I:I,0,0)</f>
        <v>0</v>
      </c>
      <c r="G273">
        <f>_xlfn.XLOOKUP($A273,Pistols!$C:$C,Pistols!J:J,0,0)</f>
        <v>0</v>
      </c>
      <c r="H273">
        <f>_xlfn.XLOOKUP($A273,Pistols!$C:$C,Pistols!K:K,0,0)</f>
        <v>0</v>
      </c>
      <c r="I273">
        <f>_xlfn.XLOOKUP($A273,Pistols!$C:$C,Pistols!L:L,0,0)</f>
        <v>0</v>
      </c>
      <c r="J273">
        <f>_xlfn.XLOOKUP($A273,Pistols!$C:$C,Pistols!M:M,0,0)</f>
        <v>0</v>
      </c>
      <c r="K273">
        <f>_xlfn.XLOOKUP($A273,Pistols!$C:$C,Pistols!N:N,0,0)</f>
        <v>0</v>
      </c>
      <c r="L273">
        <f>_xlfn.XLOOKUP($A273,Revolvers!$C:$C,Revolvers!O:O,0,0)</f>
        <v>0</v>
      </c>
      <c r="M273">
        <f>_xlfn.XLOOKUP($A273,Revolvers!$C:$C,Revolvers!P:P,0,0)</f>
        <v>0</v>
      </c>
      <c r="N273">
        <f>_xlfn.XLOOKUP($A273,Revolvers!$C:$C,Revolvers!Q:Q,0,0)</f>
        <v>0</v>
      </c>
      <c r="O273">
        <f>_xlfn.XLOOKUP($A273,Revolvers!$C:$C,Revolvers!R:R,0,0)</f>
        <v>0</v>
      </c>
      <c r="P273">
        <f>_xlfn.XLOOKUP($A273,Revolvers!$C:$C,Revolvers!S:S,0,0)</f>
        <v>0</v>
      </c>
      <c r="Q273">
        <f>_xlfn.XLOOKUP($A273,Revolvers!$C:$C,Revolvers!T:T,0,0)</f>
        <v>0</v>
      </c>
      <c r="R273">
        <f>_xlfn.XLOOKUP($A273,Rifles!C:C,Rifles!H:H,0,0)</f>
        <v>1</v>
      </c>
      <c r="S273">
        <f>_xlfn.XLOOKUP($A273,Shotguns!C:C,Shotguns!H:H,0,0)</f>
        <v>0</v>
      </c>
      <c r="T273">
        <f t="shared" si="4"/>
        <v>1</v>
      </c>
    </row>
    <row r="274" spans="1:20">
      <c r="A274">
        <f>Rifles!C274</f>
        <v>15951295</v>
      </c>
      <c r="B274" t="str">
        <f>_xlfn.XLOOKUP($A274, Rifles!$C$2:$C$416,Rifles!$D$2:$D$416,"N/A",0)</f>
        <v>DRAKE ASSOCIATES INC</v>
      </c>
      <c r="C274" s="3" t="str">
        <f>_xlfn.XLOOKUP($A274, Rifles!$C$2:$C$416,Rifles!F$2:F$416,"N/A",0)</f>
        <v>TRUMBULL</v>
      </c>
      <c r="D274" s="3" t="str">
        <f>_xlfn.XLOOKUP($A274, Rifles!$C$2:$C$416,Rifles!G$2:G$416,"N/A",0)</f>
        <v>CT</v>
      </c>
      <c r="E274">
        <f>_xlfn.XLOOKUP($A274,Pistols!$C:$C,Pistols!H:H,0,0)</f>
        <v>0</v>
      </c>
      <c r="F274">
        <f>_xlfn.XLOOKUP($A274,Pistols!$C:$C,Pistols!I:I,0,0)</f>
        <v>0</v>
      </c>
      <c r="G274">
        <f>_xlfn.XLOOKUP($A274,Pistols!$C:$C,Pistols!J:J,0,0)</f>
        <v>0</v>
      </c>
      <c r="H274">
        <f>_xlfn.XLOOKUP($A274,Pistols!$C:$C,Pistols!K:K,0,0)</f>
        <v>0</v>
      </c>
      <c r="I274">
        <f>_xlfn.XLOOKUP($A274,Pistols!$C:$C,Pistols!L:L,0,0)</f>
        <v>0</v>
      </c>
      <c r="J274">
        <f>_xlfn.XLOOKUP($A274,Pistols!$C:$C,Pistols!M:M,0,0)</f>
        <v>0</v>
      </c>
      <c r="K274">
        <f>_xlfn.XLOOKUP($A274,Pistols!$C:$C,Pistols!N:N,0,0)</f>
        <v>0</v>
      </c>
      <c r="L274">
        <f>_xlfn.XLOOKUP($A274,Revolvers!$C:$C,Revolvers!O:O,0,0)</f>
        <v>0</v>
      </c>
      <c r="M274">
        <f>_xlfn.XLOOKUP($A274,Revolvers!$C:$C,Revolvers!P:P,0,0)</f>
        <v>0</v>
      </c>
      <c r="N274">
        <f>_xlfn.XLOOKUP($A274,Revolvers!$C:$C,Revolvers!Q:Q,0,0)</f>
        <v>0</v>
      </c>
      <c r="O274">
        <f>_xlfn.XLOOKUP($A274,Revolvers!$C:$C,Revolvers!R:R,0,0)</f>
        <v>0</v>
      </c>
      <c r="P274">
        <f>_xlfn.XLOOKUP($A274,Revolvers!$C:$C,Revolvers!S:S,0,0)</f>
        <v>0</v>
      </c>
      <c r="Q274">
        <f>_xlfn.XLOOKUP($A274,Revolvers!$C:$C,Revolvers!T:T,0,0)</f>
        <v>0</v>
      </c>
      <c r="R274">
        <f>_xlfn.XLOOKUP($A274,Rifles!C:C,Rifles!H:H,0,0)</f>
        <v>2</v>
      </c>
      <c r="S274">
        <f>_xlfn.XLOOKUP($A274,Shotguns!C:C,Shotguns!H:H,0,0)</f>
        <v>0</v>
      </c>
      <c r="T274">
        <f t="shared" si="4"/>
        <v>2</v>
      </c>
    </row>
    <row r="275" spans="1:20">
      <c r="A275">
        <f>Rifles!C275</f>
        <v>15951569</v>
      </c>
      <c r="B275" t="str">
        <f>_xlfn.XLOOKUP($A275, Rifles!$C$2:$C$416,Rifles!$D$2:$D$416,"N/A",0)</f>
        <v>E &amp; B TACTICAL LLC</v>
      </c>
      <c r="C275" s="3" t="str">
        <f>_xlfn.XLOOKUP($A275, Rifles!$C$2:$C$416,Rifles!F$2:F$416,"N/A",0)</f>
        <v>NORTH HAVEN</v>
      </c>
      <c r="D275" s="3" t="str">
        <f>_xlfn.XLOOKUP($A275, Rifles!$C$2:$C$416,Rifles!G$2:G$416,"N/A",0)</f>
        <v>CT</v>
      </c>
      <c r="E275">
        <f>_xlfn.XLOOKUP($A275,Pistols!$C:$C,Pistols!H:H,0,0)</f>
        <v>0</v>
      </c>
      <c r="F275">
        <f>_xlfn.XLOOKUP($A275,Pistols!$C:$C,Pistols!I:I,0,0)</f>
        <v>0</v>
      </c>
      <c r="G275">
        <f>_xlfn.XLOOKUP($A275,Pistols!$C:$C,Pistols!J:J,0,0)</f>
        <v>0</v>
      </c>
      <c r="H275">
        <f>_xlfn.XLOOKUP($A275,Pistols!$C:$C,Pistols!K:K,0,0)</f>
        <v>0</v>
      </c>
      <c r="I275">
        <f>_xlfn.XLOOKUP($A275,Pistols!$C:$C,Pistols!L:L,0,0)</f>
        <v>0</v>
      </c>
      <c r="J275">
        <f>_xlfn.XLOOKUP($A275,Pistols!$C:$C,Pistols!M:M,0,0)</f>
        <v>0</v>
      </c>
      <c r="K275">
        <f>_xlfn.XLOOKUP($A275,Pistols!$C:$C,Pistols!N:N,0,0)</f>
        <v>0</v>
      </c>
      <c r="L275">
        <f>_xlfn.XLOOKUP($A275,Revolvers!$C:$C,Revolvers!O:O,0,0)</f>
        <v>0</v>
      </c>
      <c r="M275">
        <f>_xlfn.XLOOKUP($A275,Revolvers!$C:$C,Revolvers!P:P,0,0)</f>
        <v>0</v>
      </c>
      <c r="N275">
        <f>_xlfn.XLOOKUP($A275,Revolvers!$C:$C,Revolvers!Q:Q,0,0)</f>
        <v>0</v>
      </c>
      <c r="O275">
        <f>_xlfn.XLOOKUP($A275,Revolvers!$C:$C,Revolvers!R:R,0,0)</f>
        <v>0</v>
      </c>
      <c r="P275">
        <f>_xlfn.XLOOKUP($A275,Revolvers!$C:$C,Revolvers!S:S,0,0)</f>
        <v>0</v>
      </c>
      <c r="Q275">
        <f>_xlfn.XLOOKUP($A275,Revolvers!$C:$C,Revolvers!T:T,0,0)</f>
        <v>0</v>
      </c>
      <c r="R275">
        <f>_xlfn.XLOOKUP($A275,Rifles!C:C,Rifles!H:H,0,0)</f>
        <v>76</v>
      </c>
      <c r="S275">
        <f>_xlfn.XLOOKUP($A275,Shotguns!C:C,Shotguns!H:H,0,0)</f>
        <v>0</v>
      </c>
      <c r="T275">
        <f t="shared" si="4"/>
        <v>76</v>
      </c>
    </row>
    <row r="276" spans="1:20">
      <c r="A276">
        <f>Rifles!C276</f>
        <v>15913859</v>
      </c>
      <c r="B276" t="str">
        <f>_xlfn.XLOOKUP($A276, Rifles!$C$2:$C$416,Rifles!$D$2:$D$416,"N/A",0)</f>
        <v>EAST COAST CUSTOM TACTICAL LLC</v>
      </c>
      <c r="C276" s="3" t="str">
        <f>_xlfn.XLOOKUP($A276, Rifles!$C$2:$C$416,Rifles!F$2:F$416,"N/A",0)</f>
        <v>WALLINGFORD</v>
      </c>
      <c r="D276" s="3" t="str">
        <f>_xlfn.XLOOKUP($A276, Rifles!$C$2:$C$416,Rifles!G$2:G$416,"N/A",0)</f>
        <v>CT</v>
      </c>
      <c r="E276">
        <f>_xlfn.XLOOKUP($A276,Pistols!$C:$C,Pistols!H:H,0,0)</f>
        <v>2</v>
      </c>
      <c r="F276">
        <f>_xlfn.XLOOKUP($A276,Pistols!$C:$C,Pistols!I:I,0,0)</f>
        <v>0</v>
      </c>
      <c r="G276">
        <f>_xlfn.XLOOKUP($A276,Pistols!$C:$C,Pistols!J:J,0,0)</f>
        <v>0</v>
      </c>
      <c r="H276">
        <f>_xlfn.XLOOKUP($A276,Pistols!$C:$C,Pistols!K:K,0,0)</f>
        <v>0</v>
      </c>
      <c r="I276">
        <f>_xlfn.XLOOKUP($A276,Pistols!$C:$C,Pistols!L:L,0,0)</f>
        <v>2</v>
      </c>
      <c r="J276">
        <f>_xlfn.XLOOKUP($A276,Pistols!$C:$C,Pistols!M:M,0,0)</f>
        <v>0</v>
      </c>
      <c r="K276">
        <f>_xlfn.XLOOKUP($A276,Pistols!$C:$C,Pistols!N:N,0,0)</f>
        <v>4</v>
      </c>
      <c r="L276">
        <f>_xlfn.XLOOKUP($A276,Revolvers!$C:$C,Revolvers!O:O,0,0)</f>
        <v>0</v>
      </c>
      <c r="M276">
        <f>_xlfn.XLOOKUP($A276,Revolvers!$C:$C,Revolvers!P:P,0,0)</f>
        <v>0</v>
      </c>
      <c r="N276">
        <f>_xlfn.XLOOKUP($A276,Revolvers!$C:$C,Revolvers!Q:Q,0,0)</f>
        <v>0</v>
      </c>
      <c r="O276">
        <f>_xlfn.XLOOKUP($A276,Revolvers!$C:$C,Revolvers!R:R,0,0)</f>
        <v>0</v>
      </c>
      <c r="P276">
        <f>_xlfn.XLOOKUP($A276,Revolvers!$C:$C,Revolvers!S:S,0,0)</f>
        <v>0</v>
      </c>
      <c r="Q276">
        <f>_xlfn.XLOOKUP($A276,Revolvers!$C:$C,Revolvers!T:T,0,0)</f>
        <v>0</v>
      </c>
      <c r="R276">
        <f>_xlfn.XLOOKUP($A276,Rifles!C:C,Rifles!H:H,0,0)</f>
        <v>716</v>
      </c>
      <c r="S276">
        <f>_xlfn.XLOOKUP($A276,Shotguns!C:C,Shotguns!H:H,0,0)</f>
        <v>0</v>
      </c>
      <c r="T276">
        <f t="shared" si="4"/>
        <v>720</v>
      </c>
    </row>
    <row r="277" spans="1:20">
      <c r="A277">
        <f>Rifles!C277</f>
        <v>15911384</v>
      </c>
      <c r="B277" t="str">
        <f>_xlfn.XLOOKUP($A277, Rifles!$C$2:$C$416,Rifles!$D$2:$D$416,"N/A",0)</f>
        <v>ECR FLORIDA LLC</v>
      </c>
      <c r="C277" s="3" t="str">
        <f>_xlfn.XLOOKUP($A277, Rifles!$C$2:$C$416,Rifles!F$2:F$416,"N/A",0)</f>
        <v>OXFORD</v>
      </c>
      <c r="D277" s="3" t="str">
        <f>_xlfn.XLOOKUP($A277, Rifles!$C$2:$C$416,Rifles!G$2:G$416,"N/A",0)</f>
        <v>CT</v>
      </c>
      <c r="E277">
        <f>_xlfn.XLOOKUP($A277,Pistols!$C:$C,Pistols!H:H,0,0)</f>
        <v>0</v>
      </c>
      <c r="F277">
        <f>_xlfn.XLOOKUP($A277,Pistols!$C:$C,Pistols!I:I,0,0)</f>
        <v>0</v>
      </c>
      <c r="G277">
        <f>_xlfn.XLOOKUP($A277,Pistols!$C:$C,Pistols!J:J,0,0)</f>
        <v>0</v>
      </c>
      <c r="H277">
        <f>_xlfn.XLOOKUP($A277,Pistols!$C:$C,Pistols!K:K,0,0)</f>
        <v>0</v>
      </c>
      <c r="I277">
        <f>_xlfn.XLOOKUP($A277,Pistols!$C:$C,Pistols!L:L,0,0)</f>
        <v>0</v>
      </c>
      <c r="J277">
        <f>_xlfn.XLOOKUP($A277,Pistols!$C:$C,Pistols!M:M,0,0)</f>
        <v>0</v>
      </c>
      <c r="K277">
        <f>_xlfn.XLOOKUP($A277,Pistols!$C:$C,Pistols!N:N,0,0)</f>
        <v>0</v>
      </c>
      <c r="L277">
        <f>_xlfn.XLOOKUP($A277,Revolvers!$C:$C,Revolvers!O:O,0,0)</f>
        <v>0</v>
      </c>
      <c r="M277">
        <f>_xlfn.XLOOKUP($A277,Revolvers!$C:$C,Revolvers!P:P,0,0)</f>
        <v>0</v>
      </c>
      <c r="N277">
        <f>_xlfn.XLOOKUP($A277,Revolvers!$C:$C,Revolvers!Q:Q,0,0)</f>
        <v>0</v>
      </c>
      <c r="O277">
        <f>_xlfn.XLOOKUP($A277,Revolvers!$C:$C,Revolvers!R:R,0,0)</f>
        <v>0</v>
      </c>
      <c r="P277">
        <f>_xlfn.XLOOKUP($A277,Revolvers!$C:$C,Revolvers!S:S,0,0)</f>
        <v>0</v>
      </c>
      <c r="Q277">
        <f>_xlfn.XLOOKUP($A277,Revolvers!$C:$C,Revolvers!T:T,0,0)</f>
        <v>0</v>
      </c>
      <c r="R277">
        <f>_xlfn.XLOOKUP($A277,Rifles!C:C,Rifles!H:H,0,0)</f>
        <v>25</v>
      </c>
      <c r="S277">
        <f>_xlfn.XLOOKUP($A277,Shotguns!C:C,Shotguns!H:H,0,0)</f>
        <v>0</v>
      </c>
      <c r="T277">
        <f t="shared" si="4"/>
        <v>25</v>
      </c>
    </row>
    <row r="278" spans="1:20">
      <c r="A278">
        <f>Rifles!C278</f>
        <v>15949614</v>
      </c>
      <c r="B278" t="str">
        <f>_xlfn.XLOOKUP($A278, Rifles!$C$2:$C$416,Rifles!$D$2:$D$416,"N/A",0)</f>
        <v>EXODUS RIFLES INC</v>
      </c>
      <c r="C278" s="3" t="str">
        <f>_xlfn.XLOOKUP($A278, Rifles!$C$2:$C$416,Rifles!F$2:F$416,"N/A",0)</f>
        <v>NEW BRITAIN</v>
      </c>
      <c r="D278" s="3" t="str">
        <f>_xlfn.XLOOKUP($A278, Rifles!$C$2:$C$416,Rifles!G$2:G$416,"N/A",0)</f>
        <v>CT</v>
      </c>
      <c r="E278">
        <f>_xlfn.XLOOKUP($A278,Pistols!$C:$C,Pistols!H:H,0,0)</f>
        <v>0</v>
      </c>
      <c r="F278">
        <f>_xlfn.XLOOKUP($A278,Pistols!$C:$C,Pistols!I:I,0,0)</f>
        <v>0</v>
      </c>
      <c r="G278">
        <f>_xlfn.XLOOKUP($A278,Pistols!$C:$C,Pistols!J:J,0,0)</f>
        <v>0</v>
      </c>
      <c r="H278">
        <f>_xlfn.XLOOKUP($A278,Pistols!$C:$C,Pistols!K:K,0,0)</f>
        <v>0</v>
      </c>
      <c r="I278">
        <f>_xlfn.XLOOKUP($A278,Pistols!$C:$C,Pistols!L:L,0,0)</f>
        <v>0</v>
      </c>
      <c r="J278">
        <f>_xlfn.XLOOKUP($A278,Pistols!$C:$C,Pistols!M:M,0,0)</f>
        <v>0</v>
      </c>
      <c r="K278">
        <f>_xlfn.XLOOKUP($A278,Pistols!$C:$C,Pistols!N:N,0,0)</f>
        <v>0</v>
      </c>
      <c r="L278">
        <f>_xlfn.XLOOKUP($A278,Revolvers!$C:$C,Revolvers!O:O,0,0)</f>
        <v>0</v>
      </c>
      <c r="M278">
        <f>_xlfn.XLOOKUP($A278,Revolvers!$C:$C,Revolvers!P:P,0,0)</f>
        <v>0</v>
      </c>
      <c r="N278">
        <f>_xlfn.XLOOKUP($A278,Revolvers!$C:$C,Revolvers!Q:Q,0,0)</f>
        <v>0</v>
      </c>
      <c r="O278">
        <f>_xlfn.XLOOKUP($A278,Revolvers!$C:$C,Revolvers!R:R,0,0)</f>
        <v>0</v>
      </c>
      <c r="P278">
        <f>_xlfn.XLOOKUP($A278,Revolvers!$C:$C,Revolvers!S:S,0,0)</f>
        <v>0</v>
      </c>
      <c r="Q278">
        <f>_xlfn.XLOOKUP($A278,Revolvers!$C:$C,Revolvers!T:T,0,0)</f>
        <v>0</v>
      </c>
      <c r="R278">
        <f>_xlfn.XLOOKUP($A278,Rifles!C:C,Rifles!H:H,0,0)</f>
        <v>600</v>
      </c>
      <c r="S278">
        <f>_xlfn.XLOOKUP($A278,Shotguns!C:C,Shotguns!H:H,0,0)</f>
        <v>0</v>
      </c>
      <c r="T278">
        <f t="shared" si="4"/>
        <v>600</v>
      </c>
    </row>
    <row r="279" spans="1:20">
      <c r="A279">
        <f>Rifles!C279</f>
        <v>15951708</v>
      </c>
      <c r="B279" t="str">
        <f>_xlfn.XLOOKUP($A279, Rifles!$C$2:$C$416,Rifles!$D$2:$D$416,"N/A",0)</f>
        <v>FAILZERO LLC</v>
      </c>
      <c r="C279" s="3" t="str">
        <f>_xlfn.XLOOKUP($A279, Rifles!$C$2:$C$416,Rifles!F$2:F$416,"N/A",0)</f>
        <v>SOUTHPORT</v>
      </c>
      <c r="D279" s="3" t="str">
        <f>_xlfn.XLOOKUP($A279, Rifles!$C$2:$C$416,Rifles!G$2:G$416,"N/A",0)</f>
        <v>CT</v>
      </c>
      <c r="E279">
        <f>_xlfn.XLOOKUP($A279,Pistols!$C:$C,Pistols!H:H,0,0)</f>
        <v>0</v>
      </c>
      <c r="F279">
        <f>_xlfn.XLOOKUP($A279,Pistols!$C:$C,Pistols!I:I,0,0)</f>
        <v>0</v>
      </c>
      <c r="G279">
        <f>_xlfn.XLOOKUP($A279,Pistols!$C:$C,Pistols!J:J,0,0)</f>
        <v>0</v>
      </c>
      <c r="H279">
        <f>_xlfn.XLOOKUP($A279,Pistols!$C:$C,Pistols!K:K,0,0)</f>
        <v>0</v>
      </c>
      <c r="I279">
        <f>_xlfn.XLOOKUP($A279,Pistols!$C:$C,Pistols!L:L,0,0)</f>
        <v>0</v>
      </c>
      <c r="J279">
        <f>_xlfn.XLOOKUP($A279,Pistols!$C:$C,Pistols!M:M,0,0)</f>
        <v>0</v>
      </c>
      <c r="K279">
        <f>_xlfn.XLOOKUP($A279,Pistols!$C:$C,Pistols!N:N,0,0)</f>
        <v>0</v>
      </c>
      <c r="L279">
        <f>_xlfn.XLOOKUP($A279,Revolvers!$C:$C,Revolvers!O:O,0,0)</f>
        <v>0</v>
      </c>
      <c r="M279">
        <f>_xlfn.XLOOKUP($A279,Revolvers!$C:$C,Revolvers!P:P,0,0)</f>
        <v>0</v>
      </c>
      <c r="N279">
        <f>_xlfn.XLOOKUP($A279,Revolvers!$C:$C,Revolvers!Q:Q,0,0)</f>
        <v>0</v>
      </c>
      <c r="O279">
        <f>_xlfn.XLOOKUP($A279,Revolvers!$C:$C,Revolvers!R:R,0,0)</f>
        <v>0</v>
      </c>
      <c r="P279">
        <f>_xlfn.XLOOKUP($A279,Revolvers!$C:$C,Revolvers!S:S,0,0)</f>
        <v>0</v>
      </c>
      <c r="Q279">
        <f>_xlfn.XLOOKUP($A279,Revolvers!$C:$C,Revolvers!T:T,0,0)</f>
        <v>0</v>
      </c>
      <c r="R279">
        <f>_xlfn.XLOOKUP($A279,Rifles!C:C,Rifles!H:H,0,0)</f>
        <v>105</v>
      </c>
      <c r="S279">
        <f>_xlfn.XLOOKUP($A279,Shotguns!C:C,Shotguns!H:H,0,0)</f>
        <v>0</v>
      </c>
      <c r="T279">
        <f t="shared" si="4"/>
        <v>105</v>
      </c>
    </row>
    <row r="280" spans="1:20">
      <c r="A280">
        <f>Rifles!C280</f>
        <v>15914831</v>
      </c>
      <c r="B280" t="str">
        <f>_xlfn.XLOOKUP($A280, Rifles!$C$2:$C$416,Rifles!$D$2:$D$416,"N/A",0)</f>
        <v>FLORIDA FIREARMS ACADEMY LLC</v>
      </c>
      <c r="C280" s="3" t="str">
        <f>_xlfn.XLOOKUP($A280, Rifles!$C$2:$C$416,Rifles!F$2:F$416,"N/A",0)</f>
        <v>GEORGETOWN</v>
      </c>
      <c r="D280" s="3" t="str">
        <f>_xlfn.XLOOKUP($A280, Rifles!$C$2:$C$416,Rifles!G$2:G$416,"N/A",0)</f>
        <v>DE</v>
      </c>
      <c r="E280">
        <f>_xlfn.XLOOKUP($A280,Pistols!$C:$C,Pistols!H:H,0,0)</f>
        <v>0</v>
      </c>
      <c r="F280">
        <f>_xlfn.XLOOKUP($A280,Pistols!$C:$C,Pistols!I:I,0,0)</f>
        <v>0</v>
      </c>
      <c r="G280">
        <f>_xlfn.XLOOKUP($A280,Pistols!$C:$C,Pistols!J:J,0,0)</f>
        <v>0</v>
      </c>
      <c r="H280">
        <f>_xlfn.XLOOKUP($A280,Pistols!$C:$C,Pistols!K:K,0,0)</f>
        <v>0</v>
      </c>
      <c r="I280">
        <f>_xlfn.XLOOKUP($A280,Pistols!$C:$C,Pistols!L:L,0,0)</f>
        <v>1</v>
      </c>
      <c r="J280">
        <f>_xlfn.XLOOKUP($A280,Pistols!$C:$C,Pistols!M:M,0,0)</f>
        <v>0</v>
      </c>
      <c r="K280">
        <f>_xlfn.XLOOKUP($A280,Pistols!$C:$C,Pistols!N:N,0,0)</f>
        <v>1</v>
      </c>
      <c r="L280">
        <f>_xlfn.XLOOKUP($A280,Revolvers!$C:$C,Revolvers!O:O,0,0)</f>
        <v>0</v>
      </c>
      <c r="M280">
        <f>_xlfn.XLOOKUP($A280,Revolvers!$C:$C,Revolvers!P:P,0,0)</f>
        <v>0</v>
      </c>
      <c r="N280">
        <f>_xlfn.XLOOKUP($A280,Revolvers!$C:$C,Revolvers!Q:Q,0,0)</f>
        <v>0</v>
      </c>
      <c r="O280">
        <f>_xlfn.XLOOKUP($A280,Revolvers!$C:$C,Revolvers!R:R,0,0)</f>
        <v>0</v>
      </c>
      <c r="P280">
        <f>_xlfn.XLOOKUP($A280,Revolvers!$C:$C,Revolvers!S:S,0,0)</f>
        <v>0</v>
      </c>
      <c r="Q280">
        <f>_xlfn.XLOOKUP($A280,Revolvers!$C:$C,Revolvers!T:T,0,0)</f>
        <v>0</v>
      </c>
      <c r="R280">
        <f>_xlfn.XLOOKUP($A280,Rifles!C:C,Rifles!H:H,0,0)</f>
        <v>34</v>
      </c>
      <c r="S280">
        <f>_xlfn.XLOOKUP($A280,Shotguns!C:C,Shotguns!H:H,0,0)</f>
        <v>0</v>
      </c>
      <c r="T280">
        <f t="shared" si="4"/>
        <v>35</v>
      </c>
    </row>
    <row r="281" spans="1:20">
      <c r="A281">
        <f>Rifles!C281</f>
        <v>15950984</v>
      </c>
      <c r="B281" t="str">
        <f>_xlfn.XLOOKUP($A281, Rifles!$C$2:$C$416,Rifles!$D$2:$D$416,"N/A",0)</f>
        <v>FUSCO, STEPHEN ANTHONY</v>
      </c>
      <c r="C281" s="3" t="str">
        <f>_xlfn.XLOOKUP($A281, Rifles!$C$2:$C$416,Rifles!F$2:F$416,"N/A",0)</f>
        <v>DADE CITY</v>
      </c>
      <c r="D281" s="3" t="str">
        <f>_xlfn.XLOOKUP($A281, Rifles!$C$2:$C$416,Rifles!G$2:G$416,"N/A",0)</f>
        <v>FL</v>
      </c>
      <c r="E281">
        <f>_xlfn.XLOOKUP($A281,Pistols!$C:$C,Pistols!H:H,0,0)</f>
        <v>0</v>
      </c>
      <c r="F281">
        <f>_xlfn.XLOOKUP($A281,Pistols!$C:$C,Pistols!I:I,0,0)</f>
        <v>0</v>
      </c>
      <c r="G281">
        <f>_xlfn.XLOOKUP($A281,Pistols!$C:$C,Pistols!J:J,0,0)</f>
        <v>0</v>
      </c>
      <c r="H281">
        <f>_xlfn.XLOOKUP($A281,Pistols!$C:$C,Pistols!K:K,0,0)</f>
        <v>0</v>
      </c>
      <c r="I281">
        <f>_xlfn.XLOOKUP($A281,Pistols!$C:$C,Pistols!L:L,0,0)</f>
        <v>2</v>
      </c>
      <c r="J281">
        <f>_xlfn.XLOOKUP($A281,Pistols!$C:$C,Pistols!M:M,0,0)</f>
        <v>2</v>
      </c>
      <c r="K281">
        <f>_xlfn.XLOOKUP($A281,Pistols!$C:$C,Pistols!N:N,0,0)</f>
        <v>4</v>
      </c>
      <c r="L281">
        <f>_xlfn.XLOOKUP($A281,Revolvers!$C:$C,Revolvers!O:O,0,0)</f>
        <v>0</v>
      </c>
      <c r="M281">
        <f>_xlfn.XLOOKUP($A281,Revolvers!$C:$C,Revolvers!P:P,0,0)</f>
        <v>0</v>
      </c>
      <c r="N281">
        <f>_xlfn.XLOOKUP($A281,Revolvers!$C:$C,Revolvers!Q:Q,0,0)</f>
        <v>0</v>
      </c>
      <c r="O281">
        <f>_xlfn.XLOOKUP($A281,Revolvers!$C:$C,Revolvers!R:R,0,0)</f>
        <v>0</v>
      </c>
      <c r="P281">
        <f>_xlfn.XLOOKUP($A281,Revolvers!$C:$C,Revolvers!S:S,0,0)</f>
        <v>0</v>
      </c>
      <c r="Q281">
        <f>_xlfn.XLOOKUP($A281,Revolvers!$C:$C,Revolvers!T:T,0,0)</f>
        <v>0</v>
      </c>
      <c r="R281">
        <f>_xlfn.XLOOKUP($A281,Rifles!C:C,Rifles!H:H,0,0)</f>
        <v>2</v>
      </c>
      <c r="S281">
        <f>_xlfn.XLOOKUP($A281,Shotguns!C:C,Shotguns!H:H,0,0)</f>
        <v>0</v>
      </c>
      <c r="T281">
        <f t="shared" si="4"/>
        <v>6</v>
      </c>
    </row>
    <row r="282" spans="1:20">
      <c r="A282">
        <f>Rifles!C282</f>
        <v>15930984</v>
      </c>
      <c r="B282" t="str">
        <f>_xlfn.XLOOKUP($A282, Rifles!$C$2:$C$416,Rifles!$D$2:$D$416,"N/A",0)</f>
        <v>GFT ARMS LLC</v>
      </c>
      <c r="C282" s="3" t="str">
        <f>_xlfn.XLOOKUP($A282, Rifles!$C$2:$C$416,Rifles!F$2:F$416,"N/A",0)</f>
        <v>CRESTVIEW</v>
      </c>
      <c r="D282" s="3" t="str">
        <f>_xlfn.XLOOKUP($A282, Rifles!$C$2:$C$416,Rifles!G$2:G$416,"N/A",0)</f>
        <v>FL</v>
      </c>
      <c r="E282">
        <f>_xlfn.XLOOKUP($A282,Pistols!$C:$C,Pistols!H:H,0,0)</f>
        <v>0</v>
      </c>
      <c r="F282">
        <f>_xlfn.XLOOKUP($A282,Pistols!$C:$C,Pistols!I:I,0,0)</f>
        <v>0</v>
      </c>
      <c r="G282">
        <f>_xlfn.XLOOKUP($A282,Pistols!$C:$C,Pistols!J:J,0,0)</f>
        <v>0</v>
      </c>
      <c r="H282">
        <f>_xlfn.XLOOKUP($A282,Pistols!$C:$C,Pistols!K:K,0,0)</f>
        <v>0</v>
      </c>
      <c r="I282">
        <f>_xlfn.XLOOKUP($A282,Pistols!$C:$C,Pistols!L:L,0,0)</f>
        <v>6</v>
      </c>
      <c r="J282">
        <f>_xlfn.XLOOKUP($A282,Pistols!$C:$C,Pistols!M:M,0,0)</f>
        <v>0</v>
      </c>
      <c r="K282">
        <f>_xlfn.XLOOKUP($A282,Pistols!$C:$C,Pistols!N:N,0,0)</f>
        <v>6</v>
      </c>
      <c r="L282">
        <f>_xlfn.XLOOKUP($A282,Revolvers!$C:$C,Revolvers!O:O,0,0)</f>
        <v>0</v>
      </c>
      <c r="M282">
        <f>_xlfn.XLOOKUP($A282,Revolvers!$C:$C,Revolvers!P:P,0,0)</f>
        <v>0</v>
      </c>
      <c r="N282">
        <f>_xlfn.XLOOKUP($A282,Revolvers!$C:$C,Revolvers!Q:Q,0,0)</f>
        <v>0</v>
      </c>
      <c r="O282">
        <f>_xlfn.XLOOKUP($A282,Revolvers!$C:$C,Revolvers!R:R,0,0)</f>
        <v>0</v>
      </c>
      <c r="P282">
        <f>_xlfn.XLOOKUP($A282,Revolvers!$C:$C,Revolvers!S:S,0,0)</f>
        <v>0</v>
      </c>
      <c r="Q282">
        <f>_xlfn.XLOOKUP($A282,Revolvers!$C:$C,Revolvers!T:T,0,0)</f>
        <v>0</v>
      </c>
      <c r="R282">
        <f>_xlfn.XLOOKUP($A282,Rifles!C:C,Rifles!H:H,0,0)</f>
        <v>15</v>
      </c>
      <c r="S282">
        <f>_xlfn.XLOOKUP($A282,Shotguns!C:C,Shotguns!H:H,0,0)</f>
        <v>0</v>
      </c>
      <c r="T282">
        <f t="shared" si="4"/>
        <v>21</v>
      </c>
    </row>
    <row r="283" spans="1:20">
      <c r="A283">
        <f>Rifles!C283</f>
        <v>15932796</v>
      </c>
      <c r="B283" t="str">
        <f>_xlfn.XLOOKUP($A283, Rifles!$C$2:$C$416,Rifles!$D$2:$D$416,"N/A",0)</f>
        <v>GO2 WEAPONS INC</v>
      </c>
      <c r="C283" s="3" t="str">
        <f>_xlfn.XLOOKUP($A283, Rifles!$C$2:$C$416,Rifles!F$2:F$416,"N/A",0)</f>
        <v>BROOKSVILLE</v>
      </c>
      <c r="D283" s="3" t="str">
        <f>_xlfn.XLOOKUP($A283, Rifles!$C$2:$C$416,Rifles!G$2:G$416,"N/A",0)</f>
        <v>FL</v>
      </c>
      <c r="E283">
        <f>_xlfn.XLOOKUP($A283,Pistols!$C:$C,Pistols!H:H,0,0)</f>
        <v>0</v>
      </c>
      <c r="F283">
        <f>_xlfn.XLOOKUP($A283,Pistols!$C:$C,Pistols!I:I,0,0)</f>
        <v>0</v>
      </c>
      <c r="G283">
        <f>_xlfn.XLOOKUP($A283,Pistols!$C:$C,Pistols!J:J,0,0)</f>
        <v>0</v>
      </c>
      <c r="H283">
        <f>_xlfn.XLOOKUP($A283,Pistols!$C:$C,Pistols!K:K,0,0)</f>
        <v>0</v>
      </c>
      <c r="I283">
        <f>_xlfn.XLOOKUP($A283,Pistols!$C:$C,Pistols!L:L,0,0)</f>
        <v>0</v>
      </c>
      <c r="J283">
        <f>_xlfn.XLOOKUP($A283,Pistols!$C:$C,Pistols!M:M,0,0)</f>
        <v>0</v>
      </c>
      <c r="K283">
        <f>_xlfn.XLOOKUP($A283,Pistols!$C:$C,Pistols!N:N,0,0)</f>
        <v>0</v>
      </c>
      <c r="L283">
        <f>_xlfn.XLOOKUP($A283,Revolvers!$C:$C,Revolvers!O:O,0,0)</f>
        <v>0</v>
      </c>
      <c r="M283">
        <f>_xlfn.XLOOKUP($A283,Revolvers!$C:$C,Revolvers!P:P,0,0)</f>
        <v>0</v>
      </c>
      <c r="N283">
        <f>_xlfn.XLOOKUP($A283,Revolvers!$C:$C,Revolvers!Q:Q,0,0)</f>
        <v>0</v>
      </c>
      <c r="O283">
        <f>_xlfn.XLOOKUP($A283,Revolvers!$C:$C,Revolvers!R:R,0,0)</f>
        <v>0</v>
      </c>
      <c r="P283">
        <f>_xlfn.XLOOKUP($A283,Revolvers!$C:$C,Revolvers!S:S,0,0)</f>
        <v>0</v>
      </c>
      <c r="Q283">
        <f>_xlfn.XLOOKUP($A283,Revolvers!$C:$C,Revolvers!T:T,0,0)</f>
        <v>0</v>
      </c>
      <c r="R283">
        <f>_xlfn.XLOOKUP($A283,Rifles!C:C,Rifles!H:H,0,0)</f>
        <v>244</v>
      </c>
      <c r="S283">
        <f>_xlfn.XLOOKUP($A283,Shotguns!C:C,Shotguns!H:H,0,0)</f>
        <v>0</v>
      </c>
      <c r="T283">
        <f t="shared" si="4"/>
        <v>244</v>
      </c>
    </row>
    <row r="284" spans="1:20">
      <c r="A284">
        <f>Rifles!C284</f>
        <v>15909552</v>
      </c>
      <c r="B284" t="str">
        <f>_xlfn.XLOOKUP($A284, Rifles!$C$2:$C$416,Rifles!$D$2:$D$416,"N/A",0)</f>
        <v>GOOD TIME OUTDOORS INC</v>
      </c>
      <c r="C284" s="3" t="str">
        <f>_xlfn.XLOOKUP($A284, Rifles!$C$2:$C$416,Rifles!F$2:F$416,"N/A",0)</f>
        <v>TAMPA</v>
      </c>
      <c r="D284" s="3" t="str">
        <f>_xlfn.XLOOKUP($A284, Rifles!$C$2:$C$416,Rifles!G$2:G$416,"N/A",0)</f>
        <v>FL</v>
      </c>
      <c r="E284">
        <f>_xlfn.XLOOKUP($A284,Pistols!$C:$C,Pistols!H:H,0,0)</f>
        <v>0</v>
      </c>
      <c r="F284">
        <f>_xlfn.XLOOKUP($A284,Pistols!$C:$C,Pistols!I:I,0,0)</f>
        <v>148</v>
      </c>
      <c r="G284">
        <f>_xlfn.XLOOKUP($A284,Pistols!$C:$C,Pistols!J:J,0,0)</f>
        <v>24</v>
      </c>
      <c r="H284">
        <f>_xlfn.XLOOKUP($A284,Pistols!$C:$C,Pistols!K:K,0,0)</f>
        <v>0</v>
      </c>
      <c r="I284">
        <f>_xlfn.XLOOKUP($A284,Pistols!$C:$C,Pistols!L:L,0,0)</f>
        <v>7</v>
      </c>
      <c r="J284">
        <f>_xlfn.XLOOKUP($A284,Pistols!$C:$C,Pistols!M:M,0,0)</f>
        <v>0</v>
      </c>
      <c r="K284">
        <f>_xlfn.XLOOKUP($A284,Pistols!$C:$C,Pistols!N:N,0,0)</f>
        <v>179</v>
      </c>
      <c r="L284">
        <f>_xlfn.XLOOKUP($A284,Revolvers!$C:$C,Revolvers!O:O,0,0)</f>
        <v>0</v>
      </c>
      <c r="M284">
        <f>_xlfn.XLOOKUP($A284,Revolvers!$C:$C,Revolvers!P:P,0,0)</f>
        <v>0</v>
      </c>
      <c r="N284">
        <f>_xlfn.XLOOKUP($A284,Revolvers!$C:$C,Revolvers!Q:Q,0,0)</f>
        <v>0</v>
      </c>
      <c r="O284">
        <f>_xlfn.XLOOKUP($A284,Revolvers!$C:$C,Revolvers!R:R,0,0)</f>
        <v>0</v>
      </c>
      <c r="P284">
        <f>_xlfn.XLOOKUP($A284,Revolvers!$C:$C,Revolvers!S:S,0,0)</f>
        <v>0</v>
      </c>
      <c r="Q284">
        <f>_xlfn.XLOOKUP($A284,Revolvers!$C:$C,Revolvers!T:T,0,0)</f>
        <v>0</v>
      </c>
      <c r="R284">
        <f>_xlfn.XLOOKUP($A284,Rifles!C:C,Rifles!H:H,0,0)</f>
        <v>1</v>
      </c>
      <c r="S284">
        <f>_xlfn.XLOOKUP($A284,Shotguns!C:C,Shotguns!H:H,0,0)</f>
        <v>0</v>
      </c>
      <c r="T284">
        <f t="shared" si="4"/>
        <v>180</v>
      </c>
    </row>
    <row r="285" spans="1:20">
      <c r="A285">
        <f>Rifles!C285</f>
        <v>15949260</v>
      </c>
      <c r="B285" t="str">
        <f>_xlfn.XLOOKUP($A285, Rifles!$C$2:$C$416,Rifles!$D$2:$D$416,"N/A",0)</f>
        <v>GTGJFE LLC</v>
      </c>
      <c r="C285" s="3" t="str">
        <f>_xlfn.XLOOKUP($A285, Rifles!$C$2:$C$416,Rifles!F$2:F$416,"N/A",0)</f>
        <v>SARASOTA</v>
      </c>
      <c r="D285" s="3" t="str">
        <f>_xlfn.XLOOKUP($A285, Rifles!$C$2:$C$416,Rifles!G$2:G$416,"N/A",0)</f>
        <v>FL</v>
      </c>
      <c r="E285">
        <f>_xlfn.XLOOKUP($A285,Pistols!$C:$C,Pistols!H:H,0,0)</f>
        <v>0</v>
      </c>
      <c r="F285">
        <f>_xlfn.XLOOKUP($A285,Pistols!$C:$C,Pistols!I:I,0,0)</f>
        <v>0</v>
      </c>
      <c r="G285">
        <f>_xlfn.XLOOKUP($A285,Pistols!$C:$C,Pistols!J:J,0,0)</f>
        <v>0</v>
      </c>
      <c r="H285">
        <f>_xlfn.XLOOKUP($A285,Pistols!$C:$C,Pistols!K:K,0,0)</f>
        <v>0</v>
      </c>
      <c r="I285">
        <f>_xlfn.XLOOKUP($A285,Pistols!$C:$C,Pistols!L:L,0,0)</f>
        <v>0</v>
      </c>
      <c r="J285">
        <f>_xlfn.XLOOKUP($A285,Pistols!$C:$C,Pistols!M:M,0,0)</f>
        <v>0</v>
      </c>
      <c r="K285">
        <f>_xlfn.XLOOKUP($A285,Pistols!$C:$C,Pistols!N:N,0,0)</f>
        <v>0</v>
      </c>
      <c r="L285">
        <f>_xlfn.XLOOKUP($A285,Revolvers!$C:$C,Revolvers!O:O,0,0)</f>
        <v>0</v>
      </c>
      <c r="M285">
        <f>_xlfn.XLOOKUP($A285,Revolvers!$C:$C,Revolvers!P:P,0,0)</f>
        <v>0</v>
      </c>
      <c r="N285">
        <f>_xlfn.XLOOKUP($A285,Revolvers!$C:$C,Revolvers!Q:Q,0,0)</f>
        <v>0</v>
      </c>
      <c r="O285">
        <f>_xlfn.XLOOKUP($A285,Revolvers!$C:$C,Revolvers!R:R,0,0)</f>
        <v>0</v>
      </c>
      <c r="P285">
        <f>_xlfn.XLOOKUP($A285,Revolvers!$C:$C,Revolvers!S:S,0,0)</f>
        <v>0</v>
      </c>
      <c r="Q285">
        <f>_xlfn.XLOOKUP($A285,Revolvers!$C:$C,Revolvers!T:T,0,0)</f>
        <v>0</v>
      </c>
      <c r="R285">
        <f>_xlfn.XLOOKUP($A285,Rifles!C:C,Rifles!H:H,0,0)</f>
        <v>2</v>
      </c>
      <c r="S285">
        <f>_xlfn.XLOOKUP($A285,Shotguns!C:C,Shotguns!H:H,0,0)</f>
        <v>0</v>
      </c>
      <c r="T285">
        <f t="shared" si="4"/>
        <v>2</v>
      </c>
    </row>
    <row r="286" spans="1:20">
      <c r="A286">
        <f>Rifles!C286</f>
        <v>15950494</v>
      </c>
      <c r="B286" t="str">
        <f>_xlfn.XLOOKUP($A286, Rifles!$C$2:$C$416,Rifles!$D$2:$D$416,"N/A",0)</f>
        <v>GUARDIAN ARMAMENT LLC</v>
      </c>
      <c r="C286" s="3" t="str">
        <f>_xlfn.XLOOKUP($A286, Rifles!$C$2:$C$416,Rifles!F$2:F$416,"N/A",0)</f>
        <v>NEW SMYRNA BEACH</v>
      </c>
      <c r="D286" s="3" t="str">
        <f>_xlfn.XLOOKUP($A286, Rifles!$C$2:$C$416,Rifles!G$2:G$416,"N/A",0)</f>
        <v>FL</v>
      </c>
      <c r="E286">
        <f>_xlfn.XLOOKUP($A286,Pistols!$C:$C,Pistols!H:H,0,0)</f>
        <v>0</v>
      </c>
      <c r="F286">
        <f>_xlfn.XLOOKUP($A286,Pistols!$C:$C,Pistols!I:I,0,0)</f>
        <v>0</v>
      </c>
      <c r="G286">
        <f>_xlfn.XLOOKUP($A286,Pistols!$C:$C,Pistols!J:J,0,0)</f>
        <v>0</v>
      </c>
      <c r="H286">
        <f>_xlfn.XLOOKUP($A286,Pistols!$C:$C,Pistols!K:K,0,0)</f>
        <v>0</v>
      </c>
      <c r="I286">
        <f>_xlfn.XLOOKUP($A286,Pistols!$C:$C,Pistols!L:L,0,0)</f>
        <v>1</v>
      </c>
      <c r="J286">
        <f>_xlfn.XLOOKUP($A286,Pistols!$C:$C,Pistols!M:M,0,0)</f>
        <v>1</v>
      </c>
      <c r="K286">
        <f>_xlfn.XLOOKUP($A286,Pistols!$C:$C,Pistols!N:N,0,0)</f>
        <v>2</v>
      </c>
      <c r="L286">
        <f>_xlfn.XLOOKUP($A286,Revolvers!$C:$C,Revolvers!O:O,0,0)</f>
        <v>0</v>
      </c>
      <c r="M286">
        <f>_xlfn.XLOOKUP($A286,Revolvers!$C:$C,Revolvers!P:P,0,0)</f>
        <v>0</v>
      </c>
      <c r="N286">
        <f>_xlfn.XLOOKUP($A286,Revolvers!$C:$C,Revolvers!Q:Q,0,0)</f>
        <v>0</v>
      </c>
      <c r="O286">
        <f>_xlfn.XLOOKUP($A286,Revolvers!$C:$C,Revolvers!R:R,0,0)</f>
        <v>0</v>
      </c>
      <c r="P286">
        <f>_xlfn.XLOOKUP($A286,Revolvers!$C:$C,Revolvers!S:S,0,0)</f>
        <v>0</v>
      </c>
      <c r="Q286">
        <f>_xlfn.XLOOKUP($A286,Revolvers!$C:$C,Revolvers!T:T,0,0)</f>
        <v>0</v>
      </c>
      <c r="R286">
        <f>_xlfn.XLOOKUP($A286,Rifles!C:C,Rifles!H:H,0,0)</f>
        <v>1</v>
      </c>
      <c r="S286">
        <f>_xlfn.XLOOKUP($A286,Shotguns!C:C,Shotguns!H:H,0,0)</f>
        <v>0</v>
      </c>
      <c r="T286">
        <f t="shared" si="4"/>
        <v>3</v>
      </c>
    </row>
    <row r="287" spans="1:20">
      <c r="A287">
        <f>Rifles!C287</f>
        <v>15931535</v>
      </c>
      <c r="B287" t="str">
        <f>_xlfn.XLOOKUP($A287, Rifles!$C$2:$C$416,Rifles!$D$2:$D$416,"N/A",0)</f>
        <v>HAMMER ARMS LLC</v>
      </c>
      <c r="C287" s="3" t="str">
        <f>_xlfn.XLOOKUP($A287, Rifles!$C$2:$C$416,Rifles!F$2:F$416,"N/A",0)</f>
        <v>FORT MYERS</v>
      </c>
      <c r="D287" s="3" t="str">
        <f>_xlfn.XLOOKUP($A287, Rifles!$C$2:$C$416,Rifles!G$2:G$416,"N/A",0)</f>
        <v>FL</v>
      </c>
      <c r="E287">
        <f>_xlfn.XLOOKUP($A287,Pistols!$C:$C,Pistols!H:H,0,0)</f>
        <v>0</v>
      </c>
      <c r="F287">
        <f>_xlfn.XLOOKUP($A287,Pistols!$C:$C,Pistols!I:I,0,0)</f>
        <v>0</v>
      </c>
      <c r="G287">
        <f>_xlfn.XLOOKUP($A287,Pistols!$C:$C,Pistols!J:J,0,0)</f>
        <v>0</v>
      </c>
      <c r="H287">
        <f>_xlfn.XLOOKUP($A287,Pistols!$C:$C,Pistols!K:K,0,0)</f>
        <v>0</v>
      </c>
      <c r="I287">
        <f>_xlfn.XLOOKUP($A287,Pistols!$C:$C,Pistols!L:L,0,0)</f>
        <v>0</v>
      </c>
      <c r="J287">
        <f>_xlfn.XLOOKUP($A287,Pistols!$C:$C,Pistols!M:M,0,0)</f>
        <v>0</v>
      </c>
      <c r="K287">
        <f>_xlfn.XLOOKUP($A287,Pistols!$C:$C,Pistols!N:N,0,0)</f>
        <v>0</v>
      </c>
      <c r="L287">
        <f>_xlfn.XLOOKUP($A287,Revolvers!$C:$C,Revolvers!O:O,0,0)</f>
        <v>0</v>
      </c>
      <c r="M287">
        <f>_xlfn.XLOOKUP($A287,Revolvers!$C:$C,Revolvers!P:P,0,0)</f>
        <v>0</v>
      </c>
      <c r="N287">
        <f>_xlfn.XLOOKUP($A287,Revolvers!$C:$C,Revolvers!Q:Q,0,0)</f>
        <v>0</v>
      </c>
      <c r="O287">
        <f>_xlfn.XLOOKUP($A287,Revolvers!$C:$C,Revolvers!R:R,0,0)</f>
        <v>0</v>
      </c>
      <c r="P287">
        <f>_xlfn.XLOOKUP($A287,Revolvers!$C:$C,Revolvers!S:S,0,0)</f>
        <v>0</v>
      </c>
      <c r="Q287">
        <f>_xlfn.XLOOKUP($A287,Revolvers!$C:$C,Revolvers!T:T,0,0)</f>
        <v>0</v>
      </c>
      <c r="R287">
        <f>_xlfn.XLOOKUP($A287,Rifles!C:C,Rifles!H:H,0,0)</f>
        <v>6</v>
      </c>
      <c r="S287">
        <f>_xlfn.XLOOKUP($A287,Shotguns!C:C,Shotguns!H:H,0,0)</f>
        <v>0</v>
      </c>
      <c r="T287">
        <f t="shared" si="4"/>
        <v>6</v>
      </c>
    </row>
    <row r="288" spans="1:20">
      <c r="A288">
        <f>Rifles!C288</f>
        <v>15931975</v>
      </c>
      <c r="B288" t="str">
        <f>_xlfn.XLOOKUP($A288, Rifles!$C$2:$C$416,Rifles!$D$2:$D$416,"N/A",0)</f>
        <v>HARDLINE CUSTOM LLC</v>
      </c>
      <c r="C288" s="3" t="str">
        <f>_xlfn.XLOOKUP($A288, Rifles!$C$2:$C$416,Rifles!F$2:F$416,"N/A",0)</f>
        <v>PLANTATION</v>
      </c>
      <c r="D288" s="3" t="str">
        <f>_xlfn.XLOOKUP($A288, Rifles!$C$2:$C$416,Rifles!G$2:G$416,"N/A",0)</f>
        <v>FL</v>
      </c>
      <c r="E288">
        <f>_xlfn.XLOOKUP($A288,Pistols!$C:$C,Pistols!H:H,0,0)</f>
        <v>11</v>
      </c>
      <c r="F288">
        <f>_xlfn.XLOOKUP($A288,Pistols!$C:$C,Pistols!I:I,0,0)</f>
        <v>0</v>
      </c>
      <c r="G288">
        <f>_xlfn.XLOOKUP($A288,Pistols!$C:$C,Pistols!J:J,0,0)</f>
        <v>0</v>
      </c>
      <c r="H288">
        <f>_xlfn.XLOOKUP($A288,Pistols!$C:$C,Pistols!K:K,0,0)</f>
        <v>0</v>
      </c>
      <c r="I288">
        <f>_xlfn.XLOOKUP($A288,Pistols!$C:$C,Pistols!L:L,0,0)</f>
        <v>8</v>
      </c>
      <c r="J288">
        <f>_xlfn.XLOOKUP($A288,Pistols!$C:$C,Pistols!M:M,0,0)</f>
        <v>4</v>
      </c>
      <c r="K288">
        <f>_xlfn.XLOOKUP($A288,Pistols!$C:$C,Pistols!N:N,0,0)</f>
        <v>23</v>
      </c>
      <c r="L288">
        <f>_xlfn.XLOOKUP($A288,Revolvers!$C:$C,Revolvers!O:O,0,0)</f>
        <v>0</v>
      </c>
      <c r="M288">
        <f>_xlfn.XLOOKUP($A288,Revolvers!$C:$C,Revolvers!P:P,0,0)</f>
        <v>0</v>
      </c>
      <c r="N288">
        <f>_xlfn.XLOOKUP($A288,Revolvers!$C:$C,Revolvers!Q:Q,0,0)</f>
        <v>0</v>
      </c>
      <c r="O288">
        <f>_xlfn.XLOOKUP($A288,Revolvers!$C:$C,Revolvers!R:R,0,0)</f>
        <v>0</v>
      </c>
      <c r="P288">
        <f>_xlfn.XLOOKUP($A288,Revolvers!$C:$C,Revolvers!S:S,0,0)</f>
        <v>0</v>
      </c>
      <c r="Q288">
        <f>_xlfn.XLOOKUP($A288,Revolvers!$C:$C,Revolvers!T:T,0,0)</f>
        <v>0</v>
      </c>
      <c r="R288">
        <f>_xlfn.XLOOKUP($A288,Rifles!C:C,Rifles!H:H,0,0)</f>
        <v>15</v>
      </c>
      <c r="S288">
        <f>_xlfn.XLOOKUP($A288,Shotguns!C:C,Shotguns!H:H,0,0)</f>
        <v>0</v>
      </c>
      <c r="T288">
        <f t="shared" si="4"/>
        <v>38</v>
      </c>
    </row>
    <row r="289" spans="1:20">
      <c r="A289">
        <f>Rifles!C289</f>
        <v>15952140</v>
      </c>
      <c r="B289" t="str">
        <f>_xlfn.XLOOKUP($A289, Rifles!$C$2:$C$416,Rifles!$D$2:$D$416,"N/A",0)</f>
        <v>HAVOC WEAPON SYSTEMS LLC</v>
      </c>
      <c r="C289" s="3" t="str">
        <f>_xlfn.XLOOKUP($A289, Rifles!$C$2:$C$416,Rifles!F$2:F$416,"N/A",0)</f>
        <v>ORLANDO</v>
      </c>
      <c r="D289" s="3" t="str">
        <f>_xlfn.XLOOKUP($A289, Rifles!$C$2:$C$416,Rifles!G$2:G$416,"N/A",0)</f>
        <v>FL</v>
      </c>
      <c r="E289">
        <f>_xlfn.XLOOKUP($A289,Pistols!$C:$C,Pistols!H:H,0,0)</f>
        <v>2</v>
      </c>
      <c r="F289">
        <f>_xlfn.XLOOKUP($A289,Pistols!$C:$C,Pistols!I:I,0,0)</f>
        <v>0</v>
      </c>
      <c r="G289">
        <f>_xlfn.XLOOKUP($A289,Pistols!$C:$C,Pistols!J:J,0,0)</f>
        <v>3</v>
      </c>
      <c r="H289">
        <f>_xlfn.XLOOKUP($A289,Pistols!$C:$C,Pistols!K:K,0,0)</f>
        <v>0</v>
      </c>
      <c r="I289">
        <f>_xlfn.XLOOKUP($A289,Pistols!$C:$C,Pistols!L:L,0,0)</f>
        <v>2</v>
      </c>
      <c r="J289">
        <f>_xlfn.XLOOKUP($A289,Pistols!$C:$C,Pistols!M:M,0,0)</f>
        <v>0</v>
      </c>
      <c r="K289">
        <f>_xlfn.XLOOKUP($A289,Pistols!$C:$C,Pistols!N:N,0,0)</f>
        <v>7</v>
      </c>
      <c r="L289">
        <f>_xlfn.XLOOKUP($A289,Revolvers!$C:$C,Revolvers!O:O,0,0)</f>
        <v>0</v>
      </c>
      <c r="M289">
        <f>_xlfn.XLOOKUP($A289,Revolvers!$C:$C,Revolvers!P:P,0,0)</f>
        <v>0</v>
      </c>
      <c r="N289">
        <f>_xlfn.XLOOKUP($A289,Revolvers!$C:$C,Revolvers!Q:Q,0,0)</f>
        <v>0</v>
      </c>
      <c r="O289">
        <f>_xlfn.XLOOKUP($A289,Revolvers!$C:$C,Revolvers!R:R,0,0)</f>
        <v>0</v>
      </c>
      <c r="P289">
        <f>_xlfn.XLOOKUP($A289,Revolvers!$C:$C,Revolvers!S:S,0,0)</f>
        <v>0</v>
      </c>
      <c r="Q289">
        <f>_xlfn.XLOOKUP($A289,Revolvers!$C:$C,Revolvers!T:T,0,0)</f>
        <v>0</v>
      </c>
      <c r="R289">
        <f>_xlfn.XLOOKUP($A289,Rifles!C:C,Rifles!H:H,0,0)</f>
        <v>14</v>
      </c>
      <c r="S289">
        <f>_xlfn.XLOOKUP($A289,Shotguns!C:C,Shotguns!H:H,0,0)</f>
        <v>0</v>
      </c>
      <c r="T289">
        <f t="shared" si="4"/>
        <v>21</v>
      </c>
    </row>
    <row r="290" spans="1:20">
      <c r="A290">
        <f>Rifles!C290</f>
        <v>15917604</v>
      </c>
      <c r="B290" t="str">
        <f>_xlfn.XLOOKUP($A290, Rifles!$C$2:$C$416,Rifles!$D$2:$D$416,"N/A",0)</f>
        <v>HERITAGE MANUFACTURING INC</v>
      </c>
      <c r="C290" s="3" t="str">
        <f>_xlfn.XLOOKUP($A290, Rifles!$C$2:$C$416,Rifles!F$2:F$416,"N/A",0)</f>
        <v>BRADENTON</v>
      </c>
      <c r="D290" s="3" t="str">
        <f>_xlfn.XLOOKUP($A290, Rifles!$C$2:$C$416,Rifles!G$2:G$416,"N/A",0)</f>
        <v>FL</v>
      </c>
      <c r="E290">
        <f>_xlfn.XLOOKUP($A290,Pistols!$C:$C,Pistols!H:H,0,0)</f>
        <v>0</v>
      </c>
      <c r="F290">
        <f>_xlfn.XLOOKUP($A290,Pistols!$C:$C,Pistols!I:I,0,0)</f>
        <v>0</v>
      </c>
      <c r="G290">
        <f>_xlfn.XLOOKUP($A290,Pistols!$C:$C,Pistols!J:J,0,0)</f>
        <v>0</v>
      </c>
      <c r="H290">
        <f>_xlfn.XLOOKUP($A290,Pistols!$C:$C,Pistols!K:K,0,0)</f>
        <v>0</v>
      </c>
      <c r="I290">
        <f>_xlfn.XLOOKUP($A290,Pistols!$C:$C,Pistols!L:L,0,0)</f>
        <v>0</v>
      </c>
      <c r="J290">
        <f>_xlfn.XLOOKUP($A290,Pistols!$C:$C,Pistols!M:M,0,0)</f>
        <v>0</v>
      </c>
      <c r="K290">
        <f>_xlfn.XLOOKUP($A290,Pistols!$C:$C,Pistols!N:N,0,0)</f>
        <v>0</v>
      </c>
      <c r="L290">
        <f>_xlfn.XLOOKUP($A290,Revolvers!$C:$C,Revolvers!O:O,0,0)</f>
        <v>0</v>
      </c>
      <c r="M290">
        <f>_xlfn.XLOOKUP($A290,Revolvers!$C:$C,Revolvers!P:P,0,0)</f>
        <v>0</v>
      </c>
      <c r="N290">
        <f>_xlfn.XLOOKUP($A290,Revolvers!$C:$C,Revolvers!Q:Q,0,0)</f>
        <v>0</v>
      </c>
      <c r="O290">
        <f>_xlfn.XLOOKUP($A290,Revolvers!$C:$C,Revolvers!R:R,0,0)</f>
        <v>0</v>
      </c>
      <c r="P290">
        <f>_xlfn.XLOOKUP($A290,Revolvers!$C:$C,Revolvers!S:S,0,0)</f>
        <v>0</v>
      </c>
      <c r="Q290">
        <f>_xlfn.XLOOKUP($A290,Revolvers!$C:$C,Revolvers!T:T,0,0)</f>
        <v>0</v>
      </c>
      <c r="R290">
        <f>_xlfn.XLOOKUP($A290,Rifles!C:C,Rifles!H:H,0,0)</f>
        <v>1</v>
      </c>
      <c r="S290">
        <f>_xlfn.XLOOKUP($A290,Shotguns!C:C,Shotguns!H:H,0,0)</f>
        <v>0</v>
      </c>
      <c r="T290">
        <f t="shared" si="4"/>
        <v>1</v>
      </c>
    </row>
    <row r="291" spans="1:20">
      <c r="A291">
        <f>Rifles!C291</f>
        <v>15932070</v>
      </c>
      <c r="B291" t="str">
        <f>_xlfn.XLOOKUP($A291, Rifles!$C$2:$C$416,Rifles!$D$2:$D$416,"N/A",0)</f>
        <v>INFINITE PRODUCTIONS LLC</v>
      </c>
      <c r="C291" s="3" t="str">
        <f>_xlfn.XLOOKUP($A291, Rifles!$C$2:$C$416,Rifles!F$2:F$416,"N/A",0)</f>
        <v>MADISON</v>
      </c>
      <c r="D291" s="3" t="str">
        <f>_xlfn.XLOOKUP($A291, Rifles!$C$2:$C$416,Rifles!G$2:G$416,"N/A",0)</f>
        <v>FL</v>
      </c>
      <c r="E291">
        <f>_xlfn.XLOOKUP($A291,Pistols!$C:$C,Pistols!H:H,0,0)</f>
        <v>0</v>
      </c>
      <c r="F291">
        <f>_xlfn.XLOOKUP($A291,Pistols!$C:$C,Pistols!I:I,0,0)</f>
        <v>0</v>
      </c>
      <c r="G291">
        <f>_xlfn.XLOOKUP($A291,Pistols!$C:$C,Pistols!J:J,0,0)</f>
        <v>0</v>
      </c>
      <c r="H291">
        <f>_xlfn.XLOOKUP($A291,Pistols!$C:$C,Pistols!K:K,0,0)</f>
        <v>0</v>
      </c>
      <c r="I291">
        <f>_xlfn.XLOOKUP($A291,Pistols!$C:$C,Pistols!L:L,0,0)</f>
        <v>0</v>
      </c>
      <c r="J291">
        <f>_xlfn.XLOOKUP($A291,Pistols!$C:$C,Pistols!M:M,0,0)</f>
        <v>0</v>
      </c>
      <c r="K291">
        <f>_xlfn.XLOOKUP($A291,Pistols!$C:$C,Pistols!N:N,0,0)</f>
        <v>0</v>
      </c>
      <c r="L291">
        <f>_xlfn.XLOOKUP($A291,Revolvers!$C:$C,Revolvers!O:O,0,0)</f>
        <v>0</v>
      </c>
      <c r="M291">
        <f>_xlfn.XLOOKUP($A291,Revolvers!$C:$C,Revolvers!P:P,0,0)</f>
        <v>0</v>
      </c>
      <c r="N291">
        <f>_xlfn.XLOOKUP($A291,Revolvers!$C:$C,Revolvers!Q:Q,0,0)</f>
        <v>0</v>
      </c>
      <c r="O291">
        <f>_xlfn.XLOOKUP($A291,Revolvers!$C:$C,Revolvers!R:R,0,0)</f>
        <v>0</v>
      </c>
      <c r="P291">
        <f>_xlfn.XLOOKUP($A291,Revolvers!$C:$C,Revolvers!S:S,0,0)</f>
        <v>0</v>
      </c>
      <c r="Q291">
        <f>_xlfn.XLOOKUP($A291,Revolvers!$C:$C,Revolvers!T:T,0,0)</f>
        <v>0</v>
      </c>
      <c r="R291">
        <f>_xlfn.XLOOKUP($A291,Rifles!C:C,Rifles!H:H,0,0)</f>
        <v>122</v>
      </c>
      <c r="S291">
        <f>_xlfn.XLOOKUP($A291,Shotguns!C:C,Shotguns!H:H,0,0)</f>
        <v>0</v>
      </c>
      <c r="T291">
        <f t="shared" si="4"/>
        <v>122</v>
      </c>
    </row>
    <row r="292" spans="1:20">
      <c r="A292">
        <f>Rifles!C292</f>
        <v>15952314</v>
      </c>
      <c r="B292" t="str">
        <f>_xlfn.XLOOKUP($A292, Rifles!$C$2:$C$416,Rifles!$D$2:$D$416,"N/A",0)</f>
        <v>JRB INDUSTRIES LLC</v>
      </c>
      <c r="C292" s="3" t="str">
        <f>_xlfn.XLOOKUP($A292, Rifles!$C$2:$C$416,Rifles!F$2:F$416,"N/A",0)</f>
        <v>HALLANDALE</v>
      </c>
      <c r="D292" s="3" t="str">
        <f>_xlfn.XLOOKUP($A292, Rifles!$C$2:$C$416,Rifles!G$2:G$416,"N/A",0)</f>
        <v>FL</v>
      </c>
      <c r="E292">
        <f>_xlfn.XLOOKUP($A292,Pistols!$C:$C,Pistols!H:H,0,0)</f>
        <v>1</v>
      </c>
      <c r="F292">
        <f>_xlfn.XLOOKUP($A292,Pistols!$C:$C,Pistols!I:I,0,0)</f>
        <v>0</v>
      </c>
      <c r="G292">
        <f>_xlfn.XLOOKUP($A292,Pistols!$C:$C,Pistols!J:J,0,0)</f>
        <v>0</v>
      </c>
      <c r="H292">
        <f>_xlfn.XLOOKUP($A292,Pistols!$C:$C,Pistols!K:K,0,0)</f>
        <v>0</v>
      </c>
      <c r="I292">
        <f>_xlfn.XLOOKUP($A292,Pistols!$C:$C,Pistols!L:L,0,0)</f>
        <v>0</v>
      </c>
      <c r="J292">
        <f>_xlfn.XLOOKUP($A292,Pistols!$C:$C,Pistols!M:M,0,0)</f>
        <v>0</v>
      </c>
      <c r="K292">
        <f>_xlfn.XLOOKUP($A292,Pistols!$C:$C,Pistols!N:N,0,0)</f>
        <v>1</v>
      </c>
      <c r="L292">
        <f>_xlfn.XLOOKUP($A292,Revolvers!$C:$C,Revolvers!O:O,0,0)</f>
        <v>0</v>
      </c>
      <c r="M292">
        <f>_xlfn.XLOOKUP($A292,Revolvers!$C:$C,Revolvers!P:P,0,0)</f>
        <v>0</v>
      </c>
      <c r="N292">
        <f>_xlfn.XLOOKUP($A292,Revolvers!$C:$C,Revolvers!Q:Q,0,0)</f>
        <v>0</v>
      </c>
      <c r="O292">
        <f>_xlfn.XLOOKUP($A292,Revolvers!$C:$C,Revolvers!R:R,0,0)</f>
        <v>0</v>
      </c>
      <c r="P292">
        <f>_xlfn.XLOOKUP($A292,Revolvers!$C:$C,Revolvers!S:S,0,0)</f>
        <v>0</v>
      </c>
      <c r="Q292">
        <f>_xlfn.XLOOKUP($A292,Revolvers!$C:$C,Revolvers!T:T,0,0)</f>
        <v>0</v>
      </c>
      <c r="R292">
        <f>_xlfn.XLOOKUP($A292,Rifles!C:C,Rifles!H:H,0,0)</f>
        <v>29</v>
      </c>
      <c r="S292">
        <f>_xlfn.XLOOKUP($A292,Shotguns!C:C,Shotguns!H:H,0,0)</f>
        <v>0</v>
      </c>
      <c r="T292">
        <f t="shared" si="4"/>
        <v>30</v>
      </c>
    </row>
    <row r="293" spans="1:20">
      <c r="A293">
        <f>Rifles!C293</f>
        <v>15932423</v>
      </c>
      <c r="B293" t="str">
        <f>_xlfn.XLOOKUP($A293, Rifles!$C$2:$C$416,Rifles!$D$2:$D$416,"N/A",0)</f>
        <v>JTAC INDUSTRIES LLC</v>
      </c>
      <c r="C293" s="3" t="str">
        <f>_xlfn.XLOOKUP($A293, Rifles!$C$2:$C$416,Rifles!F$2:F$416,"N/A",0)</f>
        <v>LONGWOOD</v>
      </c>
      <c r="D293" s="3" t="str">
        <f>_xlfn.XLOOKUP($A293, Rifles!$C$2:$C$416,Rifles!G$2:G$416,"N/A",0)</f>
        <v>FL</v>
      </c>
      <c r="E293">
        <f>_xlfn.XLOOKUP($A293,Pistols!$C:$C,Pistols!H:H,0,0)</f>
        <v>0</v>
      </c>
      <c r="F293">
        <f>_xlfn.XLOOKUP($A293,Pistols!$C:$C,Pistols!I:I,0,0)</f>
        <v>0</v>
      </c>
      <c r="G293">
        <f>_xlfn.XLOOKUP($A293,Pistols!$C:$C,Pistols!J:J,0,0)</f>
        <v>0</v>
      </c>
      <c r="H293">
        <f>_xlfn.XLOOKUP($A293,Pistols!$C:$C,Pistols!K:K,0,0)</f>
        <v>0</v>
      </c>
      <c r="I293">
        <f>_xlfn.XLOOKUP($A293,Pistols!$C:$C,Pistols!L:L,0,0)</f>
        <v>0</v>
      </c>
      <c r="J293">
        <f>_xlfn.XLOOKUP($A293,Pistols!$C:$C,Pistols!M:M,0,0)</f>
        <v>0</v>
      </c>
      <c r="K293">
        <f>_xlfn.XLOOKUP($A293,Pistols!$C:$C,Pistols!N:N,0,0)</f>
        <v>0</v>
      </c>
      <c r="L293">
        <f>_xlfn.XLOOKUP($A293,Revolvers!$C:$C,Revolvers!O:O,0,0)</f>
        <v>0</v>
      </c>
      <c r="M293">
        <f>_xlfn.XLOOKUP($A293,Revolvers!$C:$C,Revolvers!P:P,0,0)</f>
        <v>0</v>
      </c>
      <c r="N293">
        <f>_xlfn.XLOOKUP($A293,Revolvers!$C:$C,Revolvers!Q:Q,0,0)</f>
        <v>0</v>
      </c>
      <c r="O293">
        <f>_xlfn.XLOOKUP($A293,Revolvers!$C:$C,Revolvers!R:R,0,0)</f>
        <v>0</v>
      </c>
      <c r="P293">
        <f>_xlfn.XLOOKUP($A293,Revolvers!$C:$C,Revolvers!S:S,0,0)</f>
        <v>0</v>
      </c>
      <c r="Q293">
        <f>_xlfn.XLOOKUP($A293,Revolvers!$C:$C,Revolvers!T:T,0,0)</f>
        <v>0</v>
      </c>
      <c r="R293">
        <f>_xlfn.XLOOKUP($A293,Rifles!C:C,Rifles!H:H,0,0)</f>
        <v>5</v>
      </c>
      <c r="S293">
        <f>_xlfn.XLOOKUP($A293,Shotguns!C:C,Shotguns!H:H,0,0)</f>
        <v>0</v>
      </c>
      <c r="T293">
        <f t="shared" si="4"/>
        <v>5</v>
      </c>
    </row>
    <row r="294" spans="1:20">
      <c r="A294">
        <f>Rifles!C294</f>
        <v>15940806</v>
      </c>
      <c r="B294" t="str">
        <f>_xlfn.XLOOKUP($A294, Rifles!$C$2:$C$416,Rifles!$D$2:$D$416,"N/A",0)</f>
        <v>KEL TEC CNC INDUSTRIES INC</v>
      </c>
      <c r="C294" s="3" t="str">
        <f>_xlfn.XLOOKUP($A294, Rifles!$C$2:$C$416,Rifles!F$2:F$416,"N/A",0)</f>
        <v>MELBOURNE</v>
      </c>
      <c r="D294" s="3" t="str">
        <f>_xlfn.XLOOKUP($A294, Rifles!$C$2:$C$416,Rifles!G$2:G$416,"N/A",0)</f>
        <v>FL</v>
      </c>
      <c r="E294">
        <f>_xlfn.XLOOKUP($A294,Pistols!$C:$C,Pistols!H:H,0,0)</f>
        <v>56692</v>
      </c>
      <c r="F294">
        <f>_xlfn.XLOOKUP($A294,Pistols!$C:$C,Pistols!I:I,0,0)</f>
        <v>1940</v>
      </c>
      <c r="G294">
        <f>_xlfn.XLOOKUP($A294,Pistols!$C:$C,Pistols!J:J,0,0)</f>
        <v>2106</v>
      </c>
      <c r="H294">
        <f>_xlfn.XLOOKUP($A294,Pistols!$C:$C,Pistols!K:K,0,0)</f>
        <v>576</v>
      </c>
      <c r="I294">
        <f>_xlfn.XLOOKUP($A294,Pistols!$C:$C,Pistols!L:L,0,0)</f>
        <v>2422</v>
      </c>
      <c r="J294">
        <f>_xlfn.XLOOKUP($A294,Pistols!$C:$C,Pistols!M:M,0,0)</f>
        <v>0</v>
      </c>
      <c r="K294">
        <f>_xlfn.XLOOKUP($A294,Pistols!$C:$C,Pistols!N:N,0,0)</f>
        <v>63736</v>
      </c>
      <c r="L294">
        <f>_xlfn.XLOOKUP($A294,Revolvers!$C:$C,Revolvers!O:O,0,0)</f>
        <v>0</v>
      </c>
      <c r="M294">
        <f>_xlfn.XLOOKUP($A294,Revolvers!$C:$C,Revolvers!P:P,0,0)</f>
        <v>0</v>
      </c>
      <c r="N294">
        <f>_xlfn.XLOOKUP($A294,Revolvers!$C:$C,Revolvers!Q:Q,0,0)</f>
        <v>0</v>
      </c>
      <c r="O294">
        <f>_xlfn.XLOOKUP($A294,Revolvers!$C:$C,Revolvers!R:R,0,0)</f>
        <v>0</v>
      </c>
      <c r="P294">
        <f>_xlfn.XLOOKUP($A294,Revolvers!$C:$C,Revolvers!S:S,0,0)</f>
        <v>0</v>
      </c>
      <c r="Q294">
        <f>_xlfn.XLOOKUP($A294,Revolvers!$C:$C,Revolvers!T:T,0,0)</f>
        <v>0</v>
      </c>
      <c r="R294">
        <f>_xlfn.XLOOKUP($A294,Rifles!C:C,Rifles!H:H,0,0)</f>
        <v>115</v>
      </c>
      <c r="S294">
        <f>_xlfn.XLOOKUP($A294,Shotguns!C:C,Shotguns!H:H,0,0)</f>
        <v>22434</v>
      </c>
      <c r="T294">
        <f t="shared" si="4"/>
        <v>86285</v>
      </c>
    </row>
    <row r="295" spans="1:20">
      <c r="A295">
        <f>Rifles!C295</f>
        <v>15940998</v>
      </c>
      <c r="B295" t="str">
        <f>_xlfn.XLOOKUP($A295, Rifles!$C$2:$C$416,Rifles!$D$2:$D$416,"N/A",0)</f>
        <v>KNIGHTS MANUFACTURING CO</v>
      </c>
      <c r="C295" s="3" t="str">
        <f>_xlfn.XLOOKUP($A295, Rifles!$C$2:$C$416,Rifles!F$2:F$416,"N/A",0)</f>
        <v>NEWBERRY</v>
      </c>
      <c r="D295" s="3" t="str">
        <f>_xlfn.XLOOKUP($A295, Rifles!$C$2:$C$416,Rifles!G$2:G$416,"N/A",0)</f>
        <v>FL</v>
      </c>
      <c r="E295">
        <f>_xlfn.XLOOKUP($A295,Pistols!$C:$C,Pistols!H:H,0,0)</f>
        <v>0</v>
      </c>
      <c r="F295">
        <f>_xlfn.XLOOKUP($A295,Pistols!$C:$C,Pistols!I:I,0,0)</f>
        <v>0</v>
      </c>
      <c r="G295">
        <f>_xlfn.XLOOKUP($A295,Pistols!$C:$C,Pistols!J:J,0,0)</f>
        <v>0</v>
      </c>
      <c r="H295">
        <f>_xlfn.XLOOKUP($A295,Pistols!$C:$C,Pistols!K:K,0,0)</f>
        <v>0</v>
      </c>
      <c r="I295">
        <f>_xlfn.XLOOKUP($A295,Pistols!$C:$C,Pistols!L:L,0,0)</f>
        <v>0</v>
      </c>
      <c r="J295">
        <f>_xlfn.XLOOKUP($A295,Pistols!$C:$C,Pistols!M:M,0,0)</f>
        <v>0</v>
      </c>
      <c r="K295">
        <f>_xlfn.XLOOKUP($A295,Pistols!$C:$C,Pistols!N:N,0,0)</f>
        <v>0</v>
      </c>
      <c r="L295">
        <f>_xlfn.XLOOKUP($A295,Revolvers!$C:$C,Revolvers!O:O,0,0)</f>
        <v>0</v>
      </c>
      <c r="M295">
        <f>_xlfn.XLOOKUP($A295,Revolvers!$C:$C,Revolvers!P:P,0,0)</f>
        <v>0</v>
      </c>
      <c r="N295">
        <f>_xlfn.XLOOKUP($A295,Revolvers!$C:$C,Revolvers!Q:Q,0,0)</f>
        <v>0</v>
      </c>
      <c r="O295">
        <f>_xlfn.XLOOKUP($A295,Revolvers!$C:$C,Revolvers!R:R,0,0)</f>
        <v>0</v>
      </c>
      <c r="P295">
        <f>_xlfn.XLOOKUP($A295,Revolvers!$C:$C,Revolvers!S:S,0,0)</f>
        <v>0</v>
      </c>
      <c r="Q295">
        <f>_xlfn.XLOOKUP($A295,Revolvers!$C:$C,Revolvers!T:T,0,0)</f>
        <v>0</v>
      </c>
      <c r="R295">
        <f>_xlfn.XLOOKUP($A295,Rifles!C:C,Rifles!H:H,0,0)</f>
        <v>3</v>
      </c>
      <c r="S295">
        <f>_xlfn.XLOOKUP($A295,Shotguns!C:C,Shotguns!H:H,0,0)</f>
        <v>0</v>
      </c>
      <c r="T295">
        <f t="shared" si="4"/>
        <v>3</v>
      </c>
    </row>
    <row r="296" spans="1:20">
      <c r="A296">
        <f>Rifles!C296</f>
        <v>15951109</v>
      </c>
      <c r="B296" t="str">
        <f>_xlfn.XLOOKUP($A296, Rifles!$C$2:$C$416,Rifles!$D$2:$D$416,"N/A",0)</f>
        <v>KOTE OF ARMS LLC</v>
      </c>
      <c r="C296" s="3" t="str">
        <f>_xlfn.XLOOKUP($A296, Rifles!$C$2:$C$416,Rifles!F$2:F$416,"N/A",0)</f>
        <v>TAMPA</v>
      </c>
      <c r="D296" s="3" t="str">
        <f>_xlfn.XLOOKUP($A296, Rifles!$C$2:$C$416,Rifles!G$2:G$416,"N/A",0)</f>
        <v>FL</v>
      </c>
      <c r="E296">
        <f>_xlfn.XLOOKUP($A296,Pistols!$C:$C,Pistols!H:H,0,0)</f>
        <v>0</v>
      </c>
      <c r="F296">
        <f>_xlfn.XLOOKUP($A296,Pistols!$C:$C,Pistols!I:I,0,0)</f>
        <v>0</v>
      </c>
      <c r="G296">
        <f>_xlfn.XLOOKUP($A296,Pistols!$C:$C,Pistols!J:J,0,0)</f>
        <v>0</v>
      </c>
      <c r="H296">
        <f>_xlfn.XLOOKUP($A296,Pistols!$C:$C,Pistols!K:K,0,0)</f>
        <v>0</v>
      </c>
      <c r="I296">
        <f>_xlfn.XLOOKUP($A296,Pistols!$C:$C,Pistols!L:L,0,0)</f>
        <v>0</v>
      </c>
      <c r="J296">
        <f>_xlfn.XLOOKUP($A296,Pistols!$C:$C,Pistols!M:M,0,0)</f>
        <v>32</v>
      </c>
      <c r="K296">
        <f>_xlfn.XLOOKUP($A296,Pistols!$C:$C,Pistols!N:N,0,0)</f>
        <v>32</v>
      </c>
      <c r="L296">
        <f>_xlfn.XLOOKUP($A296,Revolvers!$C:$C,Revolvers!O:O,0,0)</f>
        <v>0</v>
      </c>
      <c r="M296">
        <f>_xlfn.XLOOKUP($A296,Revolvers!$C:$C,Revolvers!P:P,0,0)</f>
        <v>0</v>
      </c>
      <c r="N296">
        <f>_xlfn.XLOOKUP($A296,Revolvers!$C:$C,Revolvers!Q:Q,0,0)</f>
        <v>0</v>
      </c>
      <c r="O296">
        <f>_xlfn.XLOOKUP($A296,Revolvers!$C:$C,Revolvers!R:R,0,0)</f>
        <v>0</v>
      </c>
      <c r="P296">
        <f>_xlfn.XLOOKUP($A296,Revolvers!$C:$C,Revolvers!S:S,0,0)</f>
        <v>0</v>
      </c>
      <c r="Q296">
        <f>_xlfn.XLOOKUP($A296,Revolvers!$C:$C,Revolvers!T:T,0,0)</f>
        <v>0</v>
      </c>
      <c r="R296">
        <f>_xlfn.XLOOKUP($A296,Rifles!C:C,Rifles!H:H,0,0)</f>
        <v>20</v>
      </c>
      <c r="S296">
        <f>_xlfn.XLOOKUP($A296,Shotguns!C:C,Shotguns!H:H,0,0)</f>
        <v>0</v>
      </c>
      <c r="T296">
        <f t="shared" si="4"/>
        <v>52</v>
      </c>
    </row>
    <row r="297" spans="1:20">
      <c r="A297">
        <f>Rifles!C297</f>
        <v>15949873</v>
      </c>
      <c r="B297" t="str">
        <f>_xlfn.XLOOKUP($A297, Rifles!$C$2:$C$416,Rifles!$D$2:$D$416,"N/A",0)</f>
        <v>KOVRT INDUSTRIES LLC</v>
      </c>
      <c r="C297" s="3" t="str">
        <f>_xlfn.XLOOKUP($A297, Rifles!$C$2:$C$416,Rifles!F$2:F$416,"N/A",0)</f>
        <v>OCOEE</v>
      </c>
      <c r="D297" s="3" t="str">
        <f>_xlfn.XLOOKUP($A297, Rifles!$C$2:$C$416,Rifles!G$2:G$416,"N/A",0)</f>
        <v>FL</v>
      </c>
      <c r="E297">
        <f>_xlfn.XLOOKUP($A297,Pistols!$C:$C,Pistols!H:H,0,0)</f>
        <v>0</v>
      </c>
      <c r="F297">
        <f>_xlfn.XLOOKUP($A297,Pistols!$C:$C,Pistols!I:I,0,0)</f>
        <v>0</v>
      </c>
      <c r="G297">
        <f>_xlfn.XLOOKUP($A297,Pistols!$C:$C,Pistols!J:J,0,0)</f>
        <v>0</v>
      </c>
      <c r="H297">
        <f>_xlfn.XLOOKUP($A297,Pistols!$C:$C,Pistols!K:K,0,0)</f>
        <v>1</v>
      </c>
      <c r="I297">
        <f>_xlfn.XLOOKUP($A297,Pistols!$C:$C,Pistols!L:L,0,0)</f>
        <v>7</v>
      </c>
      <c r="J297">
        <f>_xlfn.XLOOKUP($A297,Pistols!$C:$C,Pistols!M:M,0,0)</f>
        <v>2</v>
      </c>
      <c r="K297">
        <f>_xlfn.XLOOKUP($A297,Pistols!$C:$C,Pistols!N:N,0,0)</f>
        <v>10</v>
      </c>
      <c r="L297">
        <f>_xlfn.XLOOKUP($A297,Revolvers!$C:$C,Revolvers!O:O,0,0)</f>
        <v>0</v>
      </c>
      <c r="M297">
        <f>_xlfn.XLOOKUP($A297,Revolvers!$C:$C,Revolvers!P:P,0,0)</f>
        <v>0</v>
      </c>
      <c r="N297">
        <f>_xlfn.XLOOKUP($A297,Revolvers!$C:$C,Revolvers!Q:Q,0,0)</f>
        <v>0</v>
      </c>
      <c r="O297">
        <f>_xlfn.XLOOKUP($A297,Revolvers!$C:$C,Revolvers!R:R,0,0)</f>
        <v>0</v>
      </c>
      <c r="P297">
        <f>_xlfn.XLOOKUP($A297,Revolvers!$C:$C,Revolvers!S:S,0,0)</f>
        <v>0</v>
      </c>
      <c r="Q297">
        <f>_xlfn.XLOOKUP($A297,Revolvers!$C:$C,Revolvers!T:T,0,0)</f>
        <v>0</v>
      </c>
      <c r="R297">
        <f>_xlfn.XLOOKUP($A297,Rifles!C:C,Rifles!H:H,0,0)</f>
        <v>3</v>
      </c>
      <c r="S297">
        <f>_xlfn.XLOOKUP($A297,Shotguns!C:C,Shotguns!H:H,0,0)</f>
        <v>0</v>
      </c>
      <c r="T297">
        <f t="shared" si="4"/>
        <v>13</v>
      </c>
    </row>
    <row r="298" spans="1:20">
      <c r="A298">
        <f>Rifles!C298</f>
        <v>15911510</v>
      </c>
      <c r="B298" t="str">
        <f>_xlfn.XLOOKUP($A298, Rifles!$C$2:$C$416,Rifles!$D$2:$D$416,"N/A",0)</f>
        <v>LEMON, LARRY</v>
      </c>
      <c r="C298" s="3" t="str">
        <f>_xlfn.XLOOKUP($A298, Rifles!$C$2:$C$416,Rifles!F$2:F$416,"N/A",0)</f>
        <v>GAINESVILLE</v>
      </c>
      <c r="D298" s="3" t="str">
        <f>_xlfn.XLOOKUP($A298, Rifles!$C$2:$C$416,Rifles!G$2:G$416,"N/A",0)</f>
        <v>FL</v>
      </c>
      <c r="E298">
        <f>_xlfn.XLOOKUP($A298,Pistols!$C:$C,Pistols!H:H,0,0)</f>
        <v>0</v>
      </c>
      <c r="F298">
        <f>_xlfn.XLOOKUP($A298,Pistols!$C:$C,Pistols!I:I,0,0)</f>
        <v>0</v>
      </c>
      <c r="G298">
        <f>_xlfn.XLOOKUP($A298,Pistols!$C:$C,Pistols!J:J,0,0)</f>
        <v>0</v>
      </c>
      <c r="H298">
        <f>_xlfn.XLOOKUP($A298,Pistols!$C:$C,Pistols!K:K,0,0)</f>
        <v>2</v>
      </c>
      <c r="I298">
        <f>_xlfn.XLOOKUP($A298,Pistols!$C:$C,Pistols!L:L,0,0)</f>
        <v>4</v>
      </c>
      <c r="J298">
        <f>_xlfn.XLOOKUP($A298,Pistols!$C:$C,Pistols!M:M,0,0)</f>
        <v>1</v>
      </c>
      <c r="K298">
        <f>_xlfn.XLOOKUP($A298,Pistols!$C:$C,Pistols!N:N,0,0)</f>
        <v>7</v>
      </c>
      <c r="L298">
        <f>_xlfn.XLOOKUP($A298,Revolvers!$C:$C,Revolvers!O:O,0,0)</f>
        <v>0</v>
      </c>
      <c r="M298">
        <f>_xlfn.XLOOKUP($A298,Revolvers!$C:$C,Revolvers!P:P,0,0)</f>
        <v>0</v>
      </c>
      <c r="N298">
        <f>_xlfn.XLOOKUP($A298,Revolvers!$C:$C,Revolvers!Q:Q,0,0)</f>
        <v>0</v>
      </c>
      <c r="O298">
        <f>_xlfn.XLOOKUP($A298,Revolvers!$C:$C,Revolvers!R:R,0,0)</f>
        <v>0</v>
      </c>
      <c r="P298">
        <f>_xlfn.XLOOKUP($A298,Revolvers!$C:$C,Revolvers!S:S,0,0)</f>
        <v>0</v>
      </c>
      <c r="Q298">
        <f>_xlfn.XLOOKUP($A298,Revolvers!$C:$C,Revolvers!T:T,0,0)</f>
        <v>0</v>
      </c>
      <c r="R298">
        <f>_xlfn.XLOOKUP($A298,Rifles!C:C,Rifles!H:H,0,0)</f>
        <v>9</v>
      </c>
      <c r="S298">
        <f>_xlfn.XLOOKUP($A298,Shotguns!C:C,Shotguns!H:H,0,0)</f>
        <v>1</v>
      </c>
      <c r="T298">
        <f t="shared" si="4"/>
        <v>17</v>
      </c>
    </row>
    <row r="299" spans="1:20">
      <c r="A299">
        <f>Rifles!C299</f>
        <v>15916633</v>
      </c>
      <c r="B299" t="str">
        <f>_xlfn.XLOOKUP($A299, Rifles!$C$2:$C$416,Rifles!$D$2:$D$416,"N/A",0)</f>
        <v>LEWMAN ARMS MANUFACTURING LLC</v>
      </c>
      <c r="C299" s="3" t="str">
        <f>_xlfn.XLOOKUP($A299, Rifles!$C$2:$C$416,Rifles!F$2:F$416,"N/A",0)</f>
        <v>HUDSON</v>
      </c>
      <c r="D299" s="3" t="str">
        <f>_xlfn.XLOOKUP($A299, Rifles!$C$2:$C$416,Rifles!G$2:G$416,"N/A",0)</f>
        <v>FL</v>
      </c>
      <c r="E299">
        <f>_xlfn.XLOOKUP($A299,Pistols!$C:$C,Pistols!H:H,0,0)</f>
        <v>0</v>
      </c>
      <c r="F299">
        <f>_xlfn.XLOOKUP($A299,Pistols!$C:$C,Pistols!I:I,0,0)</f>
        <v>0</v>
      </c>
      <c r="G299">
        <f>_xlfn.XLOOKUP($A299,Pistols!$C:$C,Pistols!J:J,0,0)</f>
        <v>0</v>
      </c>
      <c r="H299">
        <f>_xlfn.XLOOKUP($A299,Pistols!$C:$C,Pistols!K:K,0,0)</f>
        <v>0</v>
      </c>
      <c r="I299">
        <f>_xlfn.XLOOKUP($A299,Pistols!$C:$C,Pistols!L:L,0,0)</f>
        <v>0</v>
      </c>
      <c r="J299">
        <f>_xlfn.XLOOKUP($A299,Pistols!$C:$C,Pistols!M:M,0,0)</f>
        <v>0</v>
      </c>
      <c r="K299">
        <f>_xlfn.XLOOKUP($A299,Pistols!$C:$C,Pistols!N:N,0,0)</f>
        <v>0</v>
      </c>
      <c r="L299">
        <f>_xlfn.XLOOKUP($A299,Revolvers!$C:$C,Revolvers!O:O,0,0)</f>
        <v>0</v>
      </c>
      <c r="M299">
        <f>_xlfn.XLOOKUP($A299,Revolvers!$C:$C,Revolvers!P:P,0,0)</f>
        <v>0</v>
      </c>
      <c r="N299">
        <f>_xlfn.XLOOKUP($A299,Revolvers!$C:$C,Revolvers!Q:Q,0,0)</f>
        <v>0</v>
      </c>
      <c r="O299">
        <f>_xlfn.XLOOKUP($A299,Revolvers!$C:$C,Revolvers!R:R,0,0)</f>
        <v>0</v>
      </c>
      <c r="P299">
        <f>_xlfn.XLOOKUP($A299,Revolvers!$C:$C,Revolvers!S:S,0,0)</f>
        <v>0</v>
      </c>
      <c r="Q299">
        <f>_xlfn.XLOOKUP($A299,Revolvers!$C:$C,Revolvers!T:T,0,0)</f>
        <v>0</v>
      </c>
      <c r="R299">
        <f>_xlfn.XLOOKUP($A299,Rifles!C:C,Rifles!H:H,0,0)</f>
        <v>1</v>
      </c>
      <c r="S299">
        <f>_xlfn.XLOOKUP($A299,Shotguns!C:C,Shotguns!H:H,0,0)</f>
        <v>0</v>
      </c>
      <c r="T299">
        <f t="shared" si="4"/>
        <v>1</v>
      </c>
    </row>
    <row r="300" spans="1:20">
      <c r="A300">
        <f>Rifles!C300</f>
        <v>15951405</v>
      </c>
      <c r="B300" t="str">
        <f>_xlfn.XLOOKUP($A300, Rifles!$C$2:$C$416,Rifles!$D$2:$D$416,"N/A",0)</f>
        <v>LIGHTS N MORE INSTALLATIONS LLC</v>
      </c>
      <c r="C300" s="3" t="str">
        <f>_xlfn.XLOOKUP($A300, Rifles!$C$2:$C$416,Rifles!F$2:F$416,"N/A",0)</f>
        <v>BEVERLY HILLS</v>
      </c>
      <c r="D300" s="3" t="str">
        <f>_xlfn.XLOOKUP($A300, Rifles!$C$2:$C$416,Rifles!G$2:G$416,"N/A",0)</f>
        <v>FL</v>
      </c>
      <c r="E300">
        <f>_xlfn.XLOOKUP($A300,Pistols!$C:$C,Pistols!H:H,0,0)</f>
        <v>2</v>
      </c>
      <c r="F300">
        <f>_xlfn.XLOOKUP($A300,Pistols!$C:$C,Pistols!I:I,0,0)</f>
        <v>0</v>
      </c>
      <c r="G300">
        <f>_xlfn.XLOOKUP($A300,Pistols!$C:$C,Pistols!J:J,0,0)</f>
        <v>0</v>
      </c>
      <c r="H300">
        <f>_xlfn.XLOOKUP($A300,Pistols!$C:$C,Pistols!K:K,0,0)</f>
        <v>1</v>
      </c>
      <c r="I300">
        <f>_xlfn.XLOOKUP($A300,Pistols!$C:$C,Pistols!L:L,0,0)</f>
        <v>6</v>
      </c>
      <c r="J300">
        <f>_xlfn.XLOOKUP($A300,Pistols!$C:$C,Pistols!M:M,0,0)</f>
        <v>7</v>
      </c>
      <c r="K300">
        <f>_xlfn.XLOOKUP($A300,Pistols!$C:$C,Pistols!N:N,0,0)</f>
        <v>16</v>
      </c>
      <c r="L300">
        <f>_xlfn.XLOOKUP($A300,Revolvers!$C:$C,Revolvers!O:O,0,0)</f>
        <v>0</v>
      </c>
      <c r="M300">
        <f>_xlfn.XLOOKUP($A300,Revolvers!$C:$C,Revolvers!P:P,0,0)</f>
        <v>0</v>
      </c>
      <c r="N300">
        <f>_xlfn.XLOOKUP($A300,Revolvers!$C:$C,Revolvers!Q:Q,0,0)</f>
        <v>0</v>
      </c>
      <c r="O300">
        <f>_xlfn.XLOOKUP($A300,Revolvers!$C:$C,Revolvers!R:R,0,0)</f>
        <v>0</v>
      </c>
      <c r="P300">
        <f>_xlfn.XLOOKUP($A300,Revolvers!$C:$C,Revolvers!S:S,0,0)</f>
        <v>0</v>
      </c>
      <c r="Q300">
        <f>_xlfn.XLOOKUP($A300,Revolvers!$C:$C,Revolvers!T:T,0,0)</f>
        <v>0</v>
      </c>
      <c r="R300">
        <f>_xlfn.XLOOKUP($A300,Rifles!C:C,Rifles!H:H,0,0)</f>
        <v>3</v>
      </c>
      <c r="S300">
        <f>_xlfn.XLOOKUP($A300,Shotguns!C:C,Shotguns!H:H,0,0)</f>
        <v>1</v>
      </c>
      <c r="T300">
        <f t="shared" si="4"/>
        <v>20</v>
      </c>
    </row>
    <row r="301" spans="1:20">
      <c r="A301">
        <f>Rifles!C301</f>
        <v>15951067</v>
      </c>
      <c r="B301" t="str">
        <f>_xlfn.XLOOKUP($A301, Rifles!$C$2:$C$416,Rifles!$D$2:$D$416,"N/A",0)</f>
        <v>LT DEFENSE LLC</v>
      </c>
      <c r="C301" s="3" t="str">
        <f>_xlfn.XLOOKUP($A301, Rifles!$C$2:$C$416,Rifles!F$2:F$416,"N/A",0)</f>
        <v>DUNNELLON</v>
      </c>
      <c r="D301" s="3" t="str">
        <f>_xlfn.XLOOKUP($A301, Rifles!$C$2:$C$416,Rifles!G$2:G$416,"N/A",0)</f>
        <v>FL</v>
      </c>
      <c r="E301">
        <f>_xlfn.XLOOKUP($A301,Pistols!$C:$C,Pistols!H:H,0,0)</f>
        <v>11</v>
      </c>
      <c r="F301">
        <f>_xlfn.XLOOKUP($A301,Pistols!$C:$C,Pistols!I:I,0,0)</f>
        <v>0</v>
      </c>
      <c r="G301">
        <f>_xlfn.XLOOKUP($A301,Pistols!$C:$C,Pistols!J:J,0,0)</f>
        <v>0</v>
      </c>
      <c r="H301">
        <f>_xlfn.XLOOKUP($A301,Pistols!$C:$C,Pistols!K:K,0,0)</f>
        <v>11</v>
      </c>
      <c r="I301">
        <f>_xlfn.XLOOKUP($A301,Pistols!$C:$C,Pistols!L:L,0,0)</f>
        <v>141</v>
      </c>
      <c r="J301">
        <f>_xlfn.XLOOKUP($A301,Pistols!$C:$C,Pistols!M:M,0,0)</f>
        <v>57</v>
      </c>
      <c r="K301">
        <f>_xlfn.XLOOKUP($A301,Pistols!$C:$C,Pistols!N:N,0,0)</f>
        <v>220</v>
      </c>
      <c r="L301">
        <f>_xlfn.XLOOKUP($A301,Revolvers!$C:$C,Revolvers!O:O,0,0)</f>
        <v>0</v>
      </c>
      <c r="M301">
        <f>_xlfn.XLOOKUP($A301,Revolvers!$C:$C,Revolvers!P:P,0,0)</f>
        <v>0</v>
      </c>
      <c r="N301">
        <f>_xlfn.XLOOKUP($A301,Revolvers!$C:$C,Revolvers!Q:Q,0,0)</f>
        <v>0</v>
      </c>
      <c r="O301">
        <f>_xlfn.XLOOKUP($A301,Revolvers!$C:$C,Revolvers!R:R,0,0)</f>
        <v>0</v>
      </c>
      <c r="P301">
        <f>_xlfn.XLOOKUP($A301,Revolvers!$C:$C,Revolvers!S:S,0,0)</f>
        <v>0</v>
      </c>
      <c r="Q301">
        <f>_xlfn.XLOOKUP($A301,Revolvers!$C:$C,Revolvers!T:T,0,0)</f>
        <v>0</v>
      </c>
      <c r="R301">
        <f>_xlfn.XLOOKUP($A301,Rifles!C:C,Rifles!H:H,0,0)</f>
        <v>1</v>
      </c>
      <c r="S301">
        <f>_xlfn.XLOOKUP($A301,Shotguns!C:C,Shotguns!H:H,0,0)</f>
        <v>12</v>
      </c>
      <c r="T301">
        <f t="shared" si="4"/>
        <v>233</v>
      </c>
    </row>
    <row r="302" spans="1:20">
      <c r="A302">
        <f>Rifles!C302</f>
        <v>15952344</v>
      </c>
      <c r="B302" t="str">
        <f>_xlfn.XLOOKUP($A302, Rifles!$C$2:$C$416,Rifles!$D$2:$D$416,"N/A",0)</f>
        <v>M-A-C-K FLORIDA SUPPLY'S CORPORATION</v>
      </c>
      <c r="C302" s="3" t="str">
        <f>_xlfn.XLOOKUP($A302, Rifles!$C$2:$C$416,Rifles!F$2:F$416,"N/A",0)</f>
        <v>ORANGE PARK</v>
      </c>
      <c r="D302" s="3" t="str">
        <f>_xlfn.XLOOKUP($A302, Rifles!$C$2:$C$416,Rifles!G$2:G$416,"N/A",0)</f>
        <v>FL</v>
      </c>
      <c r="E302">
        <f>_xlfn.XLOOKUP($A302,Pistols!$C:$C,Pistols!H:H,0,0)</f>
        <v>0</v>
      </c>
      <c r="F302">
        <f>_xlfn.XLOOKUP($A302,Pistols!$C:$C,Pistols!I:I,0,0)</f>
        <v>0</v>
      </c>
      <c r="G302">
        <f>_xlfn.XLOOKUP($A302,Pistols!$C:$C,Pistols!J:J,0,0)</f>
        <v>0</v>
      </c>
      <c r="H302">
        <f>_xlfn.XLOOKUP($A302,Pistols!$C:$C,Pistols!K:K,0,0)</f>
        <v>0</v>
      </c>
      <c r="I302">
        <f>_xlfn.XLOOKUP($A302,Pistols!$C:$C,Pistols!L:L,0,0)</f>
        <v>13</v>
      </c>
      <c r="J302">
        <f>_xlfn.XLOOKUP($A302,Pistols!$C:$C,Pistols!M:M,0,0)</f>
        <v>20</v>
      </c>
      <c r="K302">
        <f>_xlfn.XLOOKUP($A302,Pistols!$C:$C,Pistols!N:N,0,0)</f>
        <v>33</v>
      </c>
      <c r="L302">
        <f>_xlfn.XLOOKUP($A302,Revolvers!$C:$C,Revolvers!O:O,0,0)</f>
        <v>0</v>
      </c>
      <c r="M302">
        <f>_xlfn.XLOOKUP($A302,Revolvers!$C:$C,Revolvers!P:P,0,0)</f>
        <v>0</v>
      </c>
      <c r="N302">
        <f>_xlfn.XLOOKUP($A302,Revolvers!$C:$C,Revolvers!Q:Q,0,0)</f>
        <v>0</v>
      </c>
      <c r="O302">
        <f>_xlfn.XLOOKUP($A302,Revolvers!$C:$C,Revolvers!R:R,0,0)</f>
        <v>0</v>
      </c>
      <c r="P302">
        <f>_xlfn.XLOOKUP($A302,Revolvers!$C:$C,Revolvers!S:S,0,0)</f>
        <v>0</v>
      </c>
      <c r="Q302">
        <f>_xlfn.XLOOKUP($A302,Revolvers!$C:$C,Revolvers!T:T,0,0)</f>
        <v>0</v>
      </c>
      <c r="R302">
        <f>_xlfn.XLOOKUP($A302,Rifles!C:C,Rifles!H:H,0,0)</f>
        <v>3</v>
      </c>
      <c r="S302">
        <f>_xlfn.XLOOKUP($A302,Shotguns!C:C,Shotguns!H:H,0,0)</f>
        <v>0</v>
      </c>
      <c r="T302">
        <f t="shared" si="4"/>
        <v>36</v>
      </c>
    </row>
    <row r="303" spans="1:20">
      <c r="A303">
        <f>Rifles!C303</f>
        <v>15950579</v>
      </c>
      <c r="B303" t="str">
        <f>_xlfn.XLOOKUP($A303, Rifles!$C$2:$C$416,Rifles!$D$2:$D$416,"N/A",0)</f>
        <v>MAN CRAFTS KEY WEST LLC</v>
      </c>
      <c r="C303" s="3" t="str">
        <f>_xlfn.XLOOKUP($A303, Rifles!$C$2:$C$416,Rifles!F$2:F$416,"N/A",0)</f>
        <v>JACKSONVILLE</v>
      </c>
      <c r="D303" s="3" t="str">
        <f>_xlfn.XLOOKUP($A303, Rifles!$C$2:$C$416,Rifles!G$2:G$416,"N/A",0)</f>
        <v>FL</v>
      </c>
      <c r="E303">
        <f>_xlfn.XLOOKUP($A303,Pistols!$C:$C,Pistols!H:H,0,0)</f>
        <v>0</v>
      </c>
      <c r="F303">
        <f>_xlfn.XLOOKUP($A303,Pistols!$C:$C,Pistols!I:I,0,0)</f>
        <v>0</v>
      </c>
      <c r="G303">
        <f>_xlfn.XLOOKUP($A303,Pistols!$C:$C,Pistols!J:J,0,0)</f>
        <v>0</v>
      </c>
      <c r="H303">
        <f>_xlfn.XLOOKUP($A303,Pistols!$C:$C,Pistols!K:K,0,0)</f>
        <v>0</v>
      </c>
      <c r="I303">
        <f>_xlfn.XLOOKUP($A303,Pistols!$C:$C,Pistols!L:L,0,0)</f>
        <v>0</v>
      </c>
      <c r="J303">
        <f>_xlfn.XLOOKUP($A303,Pistols!$C:$C,Pistols!M:M,0,0)</f>
        <v>0</v>
      </c>
      <c r="K303">
        <f>_xlfn.XLOOKUP($A303,Pistols!$C:$C,Pistols!N:N,0,0)</f>
        <v>0</v>
      </c>
      <c r="L303">
        <f>_xlfn.XLOOKUP($A303,Revolvers!$C:$C,Revolvers!O:O,0,0)</f>
        <v>0</v>
      </c>
      <c r="M303">
        <f>_xlfn.XLOOKUP($A303,Revolvers!$C:$C,Revolvers!P:P,0,0)</f>
        <v>0</v>
      </c>
      <c r="N303">
        <f>_xlfn.XLOOKUP($A303,Revolvers!$C:$C,Revolvers!Q:Q,0,0)</f>
        <v>0</v>
      </c>
      <c r="O303">
        <f>_xlfn.XLOOKUP($A303,Revolvers!$C:$C,Revolvers!R:R,0,0)</f>
        <v>0</v>
      </c>
      <c r="P303">
        <f>_xlfn.XLOOKUP($A303,Revolvers!$C:$C,Revolvers!S:S,0,0)</f>
        <v>0</v>
      </c>
      <c r="Q303">
        <f>_xlfn.XLOOKUP($A303,Revolvers!$C:$C,Revolvers!T:T,0,0)</f>
        <v>0</v>
      </c>
      <c r="R303">
        <f>_xlfn.XLOOKUP($A303,Rifles!C:C,Rifles!H:H,0,0)</f>
        <v>3</v>
      </c>
      <c r="S303">
        <f>_xlfn.XLOOKUP($A303,Shotguns!C:C,Shotguns!H:H,0,0)</f>
        <v>0</v>
      </c>
      <c r="T303">
        <f t="shared" si="4"/>
        <v>3</v>
      </c>
    </row>
    <row r="304" spans="1:20">
      <c r="A304">
        <f>Rifles!C304</f>
        <v>15951941</v>
      </c>
      <c r="B304" t="str">
        <f>_xlfn.XLOOKUP($A304, Rifles!$C$2:$C$416,Rifles!$D$2:$D$416,"N/A",0)</f>
        <v>MORETTI ENTERPRISES, INC</v>
      </c>
      <c r="C304" s="3" t="str">
        <f>_xlfn.XLOOKUP($A304, Rifles!$C$2:$C$416,Rifles!F$2:F$416,"N/A",0)</f>
        <v>ORANGE SPRINGS</v>
      </c>
      <c r="D304" s="3" t="str">
        <f>_xlfn.XLOOKUP($A304, Rifles!$C$2:$C$416,Rifles!G$2:G$416,"N/A",0)</f>
        <v>FL</v>
      </c>
      <c r="E304">
        <f>_xlfn.XLOOKUP($A304,Pistols!$C:$C,Pistols!H:H,0,0)</f>
        <v>0</v>
      </c>
      <c r="F304">
        <f>_xlfn.XLOOKUP($A304,Pistols!$C:$C,Pistols!I:I,0,0)</f>
        <v>0</v>
      </c>
      <c r="G304">
        <f>_xlfn.XLOOKUP($A304,Pistols!$C:$C,Pistols!J:J,0,0)</f>
        <v>0</v>
      </c>
      <c r="H304">
        <f>_xlfn.XLOOKUP($A304,Pistols!$C:$C,Pistols!K:K,0,0)</f>
        <v>0</v>
      </c>
      <c r="I304">
        <f>_xlfn.XLOOKUP($A304,Pistols!$C:$C,Pistols!L:L,0,0)</f>
        <v>4</v>
      </c>
      <c r="J304">
        <f>_xlfn.XLOOKUP($A304,Pistols!$C:$C,Pistols!M:M,0,0)</f>
        <v>2</v>
      </c>
      <c r="K304">
        <f>_xlfn.XLOOKUP($A304,Pistols!$C:$C,Pistols!N:N,0,0)</f>
        <v>6</v>
      </c>
      <c r="L304">
        <f>_xlfn.XLOOKUP($A304,Revolvers!$C:$C,Revolvers!O:O,0,0)</f>
        <v>0</v>
      </c>
      <c r="M304">
        <f>_xlfn.XLOOKUP($A304,Revolvers!$C:$C,Revolvers!P:P,0,0)</f>
        <v>0</v>
      </c>
      <c r="N304">
        <f>_xlfn.XLOOKUP($A304,Revolvers!$C:$C,Revolvers!Q:Q,0,0)</f>
        <v>0</v>
      </c>
      <c r="O304">
        <f>_xlfn.XLOOKUP($A304,Revolvers!$C:$C,Revolvers!R:R,0,0)</f>
        <v>0</v>
      </c>
      <c r="P304">
        <f>_xlfn.XLOOKUP($A304,Revolvers!$C:$C,Revolvers!S:S,0,0)</f>
        <v>0</v>
      </c>
      <c r="Q304">
        <f>_xlfn.XLOOKUP($A304,Revolvers!$C:$C,Revolvers!T:T,0,0)</f>
        <v>0</v>
      </c>
      <c r="R304">
        <f>_xlfn.XLOOKUP($A304,Rifles!C:C,Rifles!H:H,0,0)</f>
        <v>3</v>
      </c>
      <c r="S304">
        <f>_xlfn.XLOOKUP($A304,Shotguns!C:C,Shotguns!H:H,0,0)</f>
        <v>0</v>
      </c>
      <c r="T304">
        <f t="shared" si="4"/>
        <v>9</v>
      </c>
    </row>
    <row r="305" spans="1:20">
      <c r="A305">
        <f>Rifles!C305</f>
        <v>15808273</v>
      </c>
      <c r="B305" t="str">
        <f>_xlfn.XLOOKUP($A305, Rifles!$C$2:$C$416,Rifles!$D$2:$D$416,"N/A",0)</f>
        <v>COUNTRY BOY ENTERPRISES INC</v>
      </c>
      <c r="C305" s="3" t="str">
        <f>_xlfn.XLOOKUP($A305, Rifles!$C$2:$C$416,Rifles!F$2:F$416,"N/A",0)</f>
        <v>TALLAHASSEE</v>
      </c>
      <c r="D305" s="3" t="str">
        <f>_xlfn.XLOOKUP($A305, Rifles!$C$2:$C$416,Rifles!G$2:G$416,"N/A",0)</f>
        <v>FL</v>
      </c>
      <c r="E305">
        <f>_xlfn.XLOOKUP($A305,Pistols!$C:$C,Pistols!H:H,0,0)</f>
        <v>0</v>
      </c>
      <c r="F305">
        <f>_xlfn.XLOOKUP($A305,Pistols!$C:$C,Pistols!I:I,0,0)</f>
        <v>0</v>
      </c>
      <c r="G305">
        <f>_xlfn.XLOOKUP($A305,Pistols!$C:$C,Pistols!J:J,0,0)</f>
        <v>0</v>
      </c>
      <c r="H305">
        <f>_xlfn.XLOOKUP($A305,Pistols!$C:$C,Pistols!K:K,0,0)</f>
        <v>0</v>
      </c>
      <c r="I305">
        <f>_xlfn.XLOOKUP($A305,Pistols!$C:$C,Pistols!L:L,0,0)</f>
        <v>0</v>
      </c>
      <c r="J305">
        <f>_xlfn.XLOOKUP($A305,Pistols!$C:$C,Pistols!M:M,0,0)</f>
        <v>0</v>
      </c>
      <c r="K305">
        <f>_xlfn.XLOOKUP($A305,Pistols!$C:$C,Pistols!N:N,0,0)</f>
        <v>0</v>
      </c>
      <c r="L305">
        <f>_xlfn.XLOOKUP($A305,Revolvers!$C:$C,Revolvers!O:O,0,0)</f>
        <v>0</v>
      </c>
      <c r="M305">
        <f>_xlfn.XLOOKUP($A305,Revolvers!$C:$C,Revolvers!P:P,0,0)</f>
        <v>0</v>
      </c>
      <c r="N305">
        <f>_xlfn.XLOOKUP($A305,Revolvers!$C:$C,Revolvers!Q:Q,0,0)</f>
        <v>0</v>
      </c>
      <c r="O305">
        <f>_xlfn.XLOOKUP($A305,Revolvers!$C:$C,Revolvers!R:R,0,0)</f>
        <v>0</v>
      </c>
      <c r="P305">
        <f>_xlfn.XLOOKUP($A305,Revolvers!$C:$C,Revolvers!S:S,0,0)</f>
        <v>0</v>
      </c>
      <c r="Q305">
        <f>_xlfn.XLOOKUP($A305,Revolvers!$C:$C,Revolvers!T:T,0,0)</f>
        <v>0</v>
      </c>
      <c r="R305">
        <f>_xlfn.XLOOKUP($A305,Rifles!C:C,Rifles!H:H,0,0)</f>
        <v>3</v>
      </c>
      <c r="S305">
        <f>_xlfn.XLOOKUP($A305,Shotguns!C:C,Shotguns!H:H,0,0)</f>
        <v>0</v>
      </c>
      <c r="T305">
        <f t="shared" si="4"/>
        <v>3</v>
      </c>
    </row>
    <row r="306" spans="1:20">
      <c r="A306">
        <f>Rifles!C306</f>
        <v>15813039</v>
      </c>
      <c r="B306" t="str">
        <f>_xlfn.XLOOKUP($A306, Rifles!$C$2:$C$416,Rifles!$D$2:$D$416,"N/A",0)</f>
        <v>CREEK SAND VENTURES LLC</v>
      </c>
      <c r="C306" s="3" t="str">
        <f>_xlfn.XLOOKUP($A306, Rifles!$C$2:$C$416,Rifles!F$2:F$416,"N/A",0)</f>
        <v>MIAMI</v>
      </c>
      <c r="D306" s="3" t="str">
        <f>_xlfn.XLOOKUP($A306, Rifles!$C$2:$C$416,Rifles!G$2:G$416,"N/A",0)</f>
        <v>FL</v>
      </c>
      <c r="E306">
        <f>_xlfn.XLOOKUP($A306,Pistols!$C:$C,Pistols!H:H,0,0)</f>
        <v>0</v>
      </c>
      <c r="F306">
        <f>_xlfn.XLOOKUP($A306,Pistols!$C:$C,Pistols!I:I,0,0)</f>
        <v>0</v>
      </c>
      <c r="G306">
        <f>_xlfn.XLOOKUP($A306,Pistols!$C:$C,Pistols!J:J,0,0)</f>
        <v>0</v>
      </c>
      <c r="H306">
        <f>_xlfn.XLOOKUP($A306,Pistols!$C:$C,Pistols!K:K,0,0)</f>
        <v>0</v>
      </c>
      <c r="I306">
        <f>_xlfn.XLOOKUP($A306,Pistols!$C:$C,Pistols!L:L,0,0)</f>
        <v>0</v>
      </c>
      <c r="J306">
        <f>_xlfn.XLOOKUP($A306,Pistols!$C:$C,Pistols!M:M,0,0)</f>
        <v>0</v>
      </c>
      <c r="K306">
        <f>_xlfn.XLOOKUP($A306,Pistols!$C:$C,Pistols!N:N,0,0)</f>
        <v>0</v>
      </c>
      <c r="L306">
        <f>_xlfn.XLOOKUP($A306,Revolvers!$C:$C,Revolvers!O:O,0,0)</f>
        <v>0</v>
      </c>
      <c r="M306">
        <f>_xlfn.XLOOKUP($A306,Revolvers!$C:$C,Revolvers!P:P,0,0)</f>
        <v>0</v>
      </c>
      <c r="N306">
        <f>_xlfn.XLOOKUP($A306,Revolvers!$C:$C,Revolvers!Q:Q,0,0)</f>
        <v>0</v>
      </c>
      <c r="O306">
        <f>_xlfn.XLOOKUP($A306,Revolvers!$C:$C,Revolvers!R:R,0,0)</f>
        <v>0</v>
      </c>
      <c r="P306">
        <f>_xlfn.XLOOKUP($A306,Revolvers!$C:$C,Revolvers!S:S,0,0)</f>
        <v>0</v>
      </c>
      <c r="Q306">
        <f>_xlfn.XLOOKUP($A306,Revolvers!$C:$C,Revolvers!T:T,0,0)</f>
        <v>0</v>
      </c>
      <c r="R306">
        <f>_xlfn.XLOOKUP($A306,Rifles!C:C,Rifles!H:H,0,0)</f>
        <v>108</v>
      </c>
      <c r="S306">
        <f>_xlfn.XLOOKUP($A306,Shotguns!C:C,Shotguns!H:H,0,0)</f>
        <v>0</v>
      </c>
      <c r="T306">
        <f t="shared" si="4"/>
        <v>108</v>
      </c>
    </row>
    <row r="307" spans="1:20">
      <c r="A307">
        <f>Rifles!C307</f>
        <v>15814966</v>
      </c>
      <c r="B307" t="str">
        <f>_xlfn.XLOOKUP($A307, Rifles!$C$2:$C$416,Rifles!$D$2:$D$416,"N/A",0)</f>
        <v>DALTON, KENNETH LEWIS</v>
      </c>
      <c r="C307" s="3" t="str">
        <f>_xlfn.XLOOKUP($A307, Rifles!$C$2:$C$416,Rifles!F$2:F$416,"N/A",0)</f>
        <v>FOUNTAIN</v>
      </c>
      <c r="D307" s="3" t="str">
        <f>_xlfn.XLOOKUP($A307, Rifles!$C$2:$C$416,Rifles!G$2:G$416,"N/A",0)</f>
        <v>FL</v>
      </c>
      <c r="E307">
        <f>_xlfn.XLOOKUP($A307,Pistols!$C:$C,Pistols!H:H,0,0)</f>
        <v>0</v>
      </c>
      <c r="F307">
        <f>_xlfn.XLOOKUP($A307,Pistols!$C:$C,Pistols!I:I,0,0)</f>
        <v>0</v>
      </c>
      <c r="G307">
        <f>_xlfn.XLOOKUP($A307,Pistols!$C:$C,Pistols!J:J,0,0)</f>
        <v>0</v>
      </c>
      <c r="H307">
        <f>_xlfn.XLOOKUP($A307,Pistols!$C:$C,Pistols!K:K,0,0)</f>
        <v>0</v>
      </c>
      <c r="I307">
        <f>_xlfn.XLOOKUP($A307,Pistols!$C:$C,Pistols!L:L,0,0)</f>
        <v>0</v>
      </c>
      <c r="J307">
        <f>_xlfn.XLOOKUP($A307,Pistols!$C:$C,Pistols!M:M,0,0)</f>
        <v>0</v>
      </c>
      <c r="K307">
        <f>_xlfn.XLOOKUP($A307,Pistols!$C:$C,Pistols!N:N,0,0)</f>
        <v>0</v>
      </c>
      <c r="L307">
        <f>_xlfn.XLOOKUP($A307,Revolvers!$C:$C,Revolvers!O:O,0,0)</f>
        <v>0</v>
      </c>
      <c r="M307">
        <f>_xlfn.XLOOKUP($A307,Revolvers!$C:$C,Revolvers!P:P,0,0)</f>
        <v>0</v>
      </c>
      <c r="N307">
        <f>_xlfn.XLOOKUP($A307,Revolvers!$C:$C,Revolvers!Q:Q,0,0)</f>
        <v>0</v>
      </c>
      <c r="O307">
        <f>_xlfn.XLOOKUP($A307,Revolvers!$C:$C,Revolvers!R:R,0,0)</f>
        <v>0</v>
      </c>
      <c r="P307">
        <f>_xlfn.XLOOKUP($A307,Revolvers!$C:$C,Revolvers!S:S,0,0)</f>
        <v>0</v>
      </c>
      <c r="Q307">
        <f>_xlfn.XLOOKUP($A307,Revolvers!$C:$C,Revolvers!T:T,0,0)</f>
        <v>0</v>
      </c>
      <c r="R307">
        <f>_xlfn.XLOOKUP($A307,Rifles!C:C,Rifles!H:H,0,0)</f>
        <v>5</v>
      </c>
      <c r="S307">
        <f>_xlfn.XLOOKUP($A307,Shotguns!C:C,Shotguns!H:H,0,0)</f>
        <v>0</v>
      </c>
      <c r="T307">
        <f t="shared" si="4"/>
        <v>5</v>
      </c>
    </row>
    <row r="308" spans="1:20">
      <c r="A308">
        <f>Rifles!C308</f>
        <v>15813136</v>
      </c>
      <c r="B308" t="str">
        <f>_xlfn.XLOOKUP($A308, Rifles!$C$2:$C$416,Rifles!$D$2:$D$416,"N/A",0)</f>
        <v>DANIEL DEFENSE INC</v>
      </c>
      <c r="C308" s="3" t="str">
        <f>_xlfn.XLOOKUP($A308, Rifles!$C$2:$C$416,Rifles!F$2:F$416,"N/A",0)</f>
        <v>CLEARWATER</v>
      </c>
      <c r="D308" s="3" t="str">
        <f>_xlfn.XLOOKUP($A308, Rifles!$C$2:$C$416,Rifles!G$2:G$416,"N/A",0)</f>
        <v>FL</v>
      </c>
      <c r="E308">
        <f>_xlfn.XLOOKUP($A308,Pistols!$C:$C,Pistols!H:H,0,0)</f>
        <v>0</v>
      </c>
      <c r="F308">
        <f>_xlfn.XLOOKUP($A308,Pistols!$C:$C,Pistols!I:I,0,0)</f>
        <v>0</v>
      </c>
      <c r="G308">
        <f>_xlfn.XLOOKUP($A308,Pistols!$C:$C,Pistols!J:J,0,0)</f>
        <v>0</v>
      </c>
      <c r="H308">
        <f>_xlfn.XLOOKUP($A308,Pistols!$C:$C,Pistols!K:K,0,0)</f>
        <v>0</v>
      </c>
      <c r="I308">
        <f>_xlfn.XLOOKUP($A308,Pistols!$C:$C,Pistols!L:L,0,0)</f>
        <v>0</v>
      </c>
      <c r="J308">
        <f>_xlfn.XLOOKUP($A308,Pistols!$C:$C,Pistols!M:M,0,0)</f>
        <v>0</v>
      </c>
      <c r="K308">
        <f>_xlfn.XLOOKUP($A308,Pistols!$C:$C,Pistols!N:N,0,0)</f>
        <v>0</v>
      </c>
      <c r="L308">
        <f>_xlfn.XLOOKUP($A308,Revolvers!$C:$C,Revolvers!O:O,0,0)</f>
        <v>0</v>
      </c>
      <c r="M308">
        <f>_xlfn.XLOOKUP($A308,Revolvers!$C:$C,Revolvers!P:P,0,0)</f>
        <v>0</v>
      </c>
      <c r="N308">
        <f>_xlfn.XLOOKUP($A308,Revolvers!$C:$C,Revolvers!Q:Q,0,0)</f>
        <v>0</v>
      </c>
      <c r="O308">
        <f>_xlfn.XLOOKUP($A308,Revolvers!$C:$C,Revolvers!R:R,0,0)</f>
        <v>0</v>
      </c>
      <c r="P308">
        <f>_xlfn.XLOOKUP($A308,Revolvers!$C:$C,Revolvers!S:S,0,0)</f>
        <v>0</v>
      </c>
      <c r="Q308">
        <f>_xlfn.XLOOKUP($A308,Revolvers!$C:$C,Revolvers!T:T,0,0)</f>
        <v>0</v>
      </c>
      <c r="R308">
        <f>_xlfn.XLOOKUP($A308,Rifles!C:C,Rifles!H:H,0,0)</f>
        <v>7</v>
      </c>
      <c r="S308">
        <f>_xlfn.XLOOKUP($A308,Shotguns!C:C,Shotguns!H:H,0,0)</f>
        <v>38</v>
      </c>
      <c r="T308">
        <f t="shared" si="4"/>
        <v>45</v>
      </c>
    </row>
    <row r="309" spans="1:20">
      <c r="A309">
        <f>Rifles!C309</f>
        <v>15812064</v>
      </c>
      <c r="B309" t="str">
        <f>_xlfn.XLOOKUP($A309, Rifles!$C$2:$C$416,Rifles!$D$2:$D$416,"N/A",0)</f>
        <v>DAWN OF DEFENSE LLC</v>
      </c>
      <c r="C309" s="3" t="str">
        <f>_xlfn.XLOOKUP($A309, Rifles!$C$2:$C$416,Rifles!F$2:F$416,"N/A",0)</f>
        <v>LONGWOOD</v>
      </c>
      <c r="D309" s="3" t="str">
        <f>_xlfn.XLOOKUP($A309, Rifles!$C$2:$C$416,Rifles!G$2:G$416,"N/A",0)</f>
        <v>FL</v>
      </c>
      <c r="E309">
        <f>_xlfn.XLOOKUP($A309,Pistols!$C:$C,Pistols!H:H,0,0)</f>
        <v>0</v>
      </c>
      <c r="F309">
        <f>_xlfn.XLOOKUP($A309,Pistols!$C:$C,Pistols!I:I,0,0)</f>
        <v>0</v>
      </c>
      <c r="G309">
        <f>_xlfn.XLOOKUP($A309,Pistols!$C:$C,Pistols!J:J,0,0)</f>
        <v>0</v>
      </c>
      <c r="H309">
        <f>_xlfn.XLOOKUP($A309,Pistols!$C:$C,Pistols!K:K,0,0)</f>
        <v>0</v>
      </c>
      <c r="I309">
        <f>_xlfn.XLOOKUP($A309,Pistols!$C:$C,Pistols!L:L,0,0)</f>
        <v>0</v>
      </c>
      <c r="J309">
        <f>_xlfn.XLOOKUP($A309,Pistols!$C:$C,Pistols!M:M,0,0)</f>
        <v>0</v>
      </c>
      <c r="K309">
        <f>_xlfn.XLOOKUP($A309,Pistols!$C:$C,Pistols!N:N,0,0)</f>
        <v>0</v>
      </c>
      <c r="L309">
        <f>_xlfn.XLOOKUP($A309,Revolvers!$C:$C,Revolvers!O:O,0,0)</f>
        <v>0</v>
      </c>
      <c r="M309">
        <f>_xlfn.XLOOKUP($A309,Revolvers!$C:$C,Revolvers!P:P,0,0)</f>
        <v>0</v>
      </c>
      <c r="N309">
        <f>_xlfn.XLOOKUP($A309,Revolvers!$C:$C,Revolvers!Q:Q,0,0)</f>
        <v>0</v>
      </c>
      <c r="O309">
        <f>_xlfn.XLOOKUP($A309,Revolvers!$C:$C,Revolvers!R:R,0,0)</f>
        <v>0</v>
      </c>
      <c r="P309">
        <f>_xlfn.XLOOKUP($A309,Revolvers!$C:$C,Revolvers!S:S,0,0)</f>
        <v>0</v>
      </c>
      <c r="Q309">
        <f>_xlfn.XLOOKUP($A309,Revolvers!$C:$C,Revolvers!T:T,0,0)</f>
        <v>0</v>
      </c>
      <c r="R309">
        <f>_xlfn.XLOOKUP($A309,Rifles!C:C,Rifles!H:H,0,0)</f>
        <v>22</v>
      </c>
      <c r="S309">
        <f>_xlfn.XLOOKUP($A309,Shotguns!C:C,Shotguns!H:H,0,0)</f>
        <v>0</v>
      </c>
      <c r="T309">
        <f t="shared" si="4"/>
        <v>22</v>
      </c>
    </row>
    <row r="310" spans="1:20">
      <c r="A310">
        <f>Rifles!C310</f>
        <v>15806454</v>
      </c>
      <c r="B310" t="str">
        <f>_xlfn.XLOOKUP($A310, Rifles!$C$2:$C$416,Rifles!$D$2:$D$416,"N/A",0)</f>
        <v>DEFENSE RESEARCH &amp; DEVELOPMENT LLC</v>
      </c>
      <c r="C310" s="3" t="str">
        <f>_xlfn.XLOOKUP($A310, Rifles!$C$2:$C$416,Rifles!F$2:F$416,"N/A",0)</f>
        <v>ORMOND BEACH</v>
      </c>
      <c r="D310" s="3" t="str">
        <f>_xlfn.XLOOKUP($A310, Rifles!$C$2:$C$416,Rifles!G$2:G$416,"N/A",0)</f>
        <v>FL</v>
      </c>
      <c r="E310">
        <f>_xlfn.XLOOKUP($A310,Pistols!$C:$C,Pistols!H:H,0,0)</f>
        <v>0</v>
      </c>
      <c r="F310">
        <f>_xlfn.XLOOKUP($A310,Pistols!$C:$C,Pistols!I:I,0,0)</f>
        <v>0</v>
      </c>
      <c r="G310">
        <f>_xlfn.XLOOKUP($A310,Pistols!$C:$C,Pistols!J:J,0,0)</f>
        <v>0</v>
      </c>
      <c r="H310">
        <f>_xlfn.XLOOKUP($A310,Pistols!$C:$C,Pistols!K:K,0,0)</f>
        <v>0</v>
      </c>
      <c r="I310">
        <f>_xlfn.XLOOKUP($A310,Pistols!$C:$C,Pistols!L:L,0,0)</f>
        <v>0</v>
      </c>
      <c r="J310">
        <f>_xlfn.XLOOKUP($A310,Pistols!$C:$C,Pistols!M:M,0,0)</f>
        <v>0</v>
      </c>
      <c r="K310">
        <f>_xlfn.XLOOKUP($A310,Pistols!$C:$C,Pistols!N:N,0,0)</f>
        <v>0</v>
      </c>
      <c r="L310">
        <f>_xlfn.XLOOKUP($A310,Revolvers!$C:$C,Revolvers!O:O,0,0)</f>
        <v>0</v>
      </c>
      <c r="M310">
        <f>_xlfn.XLOOKUP($A310,Revolvers!$C:$C,Revolvers!P:P,0,0)</f>
        <v>0</v>
      </c>
      <c r="N310">
        <f>_xlfn.XLOOKUP($A310,Revolvers!$C:$C,Revolvers!Q:Q,0,0)</f>
        <v>0</v>
      </c>
      <c r="O310">
        <f>_xlfn.XLOOKUP($A310,Revolvers!$C:$C,Revolvers!R:R,0,0)</f>
        <v>0</v>
      </c>
      <c r="P310">
        <f>_xlfn.XLOOKUP($A310,Revolvers!$C:$C,Revolvers!S:S,0,0)</f>
        <v>0</v>
      </c>
      <c r="Q310">
        <f>_xlfn.XLOOKUP($A310,Revolvers!$C:$C,Revolvers!T:T,0,0)</f>
        <v>0</v>
      </c>
      <c r="R310">
        <f>_xlfn.XLOOKUP($A310,Rifles!C:C,Rifles!H:H,0,0)</f>
        <v>10</v>
      </c>
      <c r="S310">
        <f>_xlfn.XLOOKUP($A310,Shotguns!C:C,Shotguns!H:H,0,0)</f>
        <v>0</v>
      </c>
      <c r="T310">
        <f t="shared" si="4"/>
        <v>10</v>
      </c>
    </row>
    <row r="311" spans="1:20">
      <c r="A311">
        <f>Rifles!C311</f>
        <v>15814246</v>
      </c>
      <c r="B311" t="str">
        <f>_xlfn.XLOOKUP($A311, Rifles!$C$2:$C$416,Rifles!$D$2:$D$416,"N/A",0)</f>
        <v>DOUBLE TAP CLEANERS LLC</v>
      </c>
      <c r="C311" s="3" t="str">
        <f>_xlfn.XLOOKUP($A311, Rifles!$C$2:$C$416,Rifles!F$2:F$416,"N/A",0)</f>
        <v>SAINT CLOUD</v>
      </c>
      <c r="D311" s="3" t="str">
        <f>_xlfn.XLOOKUP($A311, Rifles!$C$2:$C$416,Rifles!G$2:G$416,"N/A",0)</f>
        <v>FL</v>
      </c>
      <c r="E311">
        <f>_xlfn.XLOOKUP($A311,Pistols!$C:$C,Pistols!H:H,0,0)</f>
        <v>0</v>
      </c>
      <c r="F311">
        <f>_xlfn.XLOOKUP($A311,Pistols!$C:$C,Pistols!I:I,0,0)</f>
        <v>0</v>
      </c>
      <c r="G311">
        <f>_xlfn.XLOOKUP($A311,Pistols!$C:$C,Pistols!J:J,0,0)</f>
        <v>0</v>
      </c>
      <c r="H311">
        <f>_xlfn.XLOOKUP($A311,Pistols!$C:$C,Pistols!K:K,0,0)</f>
        <v>0</v>
      </c>
      <c r="I311">
        <f>_xlfn.XLOOKUP($A311,Pistols!$C:$C,Pistols!L:L,0,0)</f>
        <v>0</v>
      </c>
      <c r="J311">
        <f>_xlfn.XLOOKUP($A311,Pistols!$C:$C,Pistols!M:M,0,0)</f>
        <v>0</v>
      </c>
      <c r="K311">
        <f>_xlfn.XLOOKUP($A311,Pistols!$C:$C,Pistols!N:N,0,0)</f>
        <v>0</v>
      </c>
      <c r="L311">
        <f>_xlfn.XLOOKUP($A311,Revolvers!$C:$C,Revolvers!O:O,0,0)</f>
        <v>0</v>
      </c>
      <c r="M311">
        <f>_xlfn.XLOOKUP($A311,Revolvers!$C:$C,Revolvers!P:P,0,0)</f>
        <v>0</v>
      </c>
      <c r="N311">
        <f>_xlfn.XLOOKUP($A311,Revolvers!$C:$C,Revolvers!Q:Q,0,0)</f>
        <v>0</v>
      </c>
      <c r="O311">
        <f>_xlfn.XLOOKUP($A311,Revolvers!$C:$C,Revolvers!R:R,0,0)</f>
        <v>0</v>
      </c>
      <c r="P311">
        <f>_xlfn.XLOOKUP($A311,Revolvers!$C:$C,Revolvers!S:S,0,0)</f>
        <v>0</v>
      </c>
      <c r="Q311">
        <f>_xlfn.XLOOKUP($A311,Revolvers!$C:$C,Revolvers!T:T,0,0)</f>
        <v>0</v>
      </c>
      <c r="R311">
        <f>_xlfn.XLOOKUP($A311,Rifles!C:C,Rifles!H:H,0,0)</f>
        <v>7</v>
      </c>
      <c r="S311">
        <f>_xlfn.XLOOKUP($A311,Shotguns!C:C,Shotguns!H:H,0,0)</f>
        <v>0</v>
      </c>
      <c r="T311">
        <f t="shared" si="4"/>
        <v>7</v>
      </c>
    </row>
    <row r="312" spans="1:20">
      <c r="A312">
        <f>Rifles!C312</f>
        <v>15813199</v>
      </c>
      <c r="B312" t="str">
        <f>_xlfn.XLOOKUP($A312, Rifles!$C$2:$C$416,Rifles!$D$2:$D$416,"N/A",0)</f>
        <v>DUGGAN, CHARLES COMER</v>
      </c>
      <c r="C312" s="3" t="str">
        <f>_xlfn.XLOOKUP($A312, Rifles!$C$2:$C$416,Rifles!F$2:F$416,"N/A",0)</f>
        <v>ORLANDO</v>
      </c>
      <c r="D312" s="3" t="str">
        <f>_xlfn.XLOOKUP($A312, Rifles!$C$2:$C$416,Rifles!G$2:G$416,"N/A",0)</f>
        <v>FL</v>
      </c>
      <c r="E312">
        <f>_xlfn.XLOOKUP($A312,Pistols!$C:$C,Pistols!H:H,0,0)</f>
        <v>0</v>
      </c>
      <c r="F312">
        <f>_xlfn.XLOOKUP($A312,Pistols!$C:$C,Pistols!I:I,0,0)</f>
        <v>0</v>
      </c>
      <c r="G312">
        <f>_xlfn.XLOOKUP($A312,Pistols!$C:$C,Pistols!J:J,0,0)</f>
        <v>0</v>
      </c>
      <c r="H312">
        <f>_xlfn.XLOOKUP($A312,Pistols!$C:$C,Pistols!K:K,0,0)</f>
        <v>0</v>
      </c>
      <c r="I312">
        <f>_xlfn.XLOOKUP($A312,Pistols!$C:$C,Pistols!L:L,0,0)</f>
        <v>0</v>
      </c>
      <c r="J312">
        <f>_xlfn.XLOOKUP($A312,Pistols!$C:$C,Pistols!M:M,0,0)</f>
        <v>0</v>
      </c>
      <c r="K312">
        <f>_xlfn.XLOOKUP($A312,Pistols!$C:$C,Pistols!N:N,0,0)</f>
        <v>0</v>
      </c>
      <c r="L312">
        <f>_xlfn.XLOOKUP($A312,Revolvers!$C:$C,Revolvers!O:O,0,0)</f>
        <v>0</v>
      </c>
      <c r="M312">
        <f>_xlfn.XLOOKUP($A312,Revolvers!$C:$C,Revolvers!P:P,0,0)</f>
        <v>0</v>
      </c>
      <c r="N312">
        <f>_xlfn.XLOOKUP($A312,Revolvers!$C:$C,Revolvers!Q:Q,0,0)</f>
        <v>0</v>
      </c>
      <c r="O312">
        <f>_xlfn.XLOOKUP($A312,Revolvers!$C:$C,Revolvers!R:R,0,0)</f>
        <v>0</v>
      </c>
      <c r="P312">
        <f>_xlfn.XLOOKUP($A312,Revolvers!$C:$C,Revolvers!S:S,0,0)</f>
        <v>0</v>
      </c>
      <c r="Q312">
        <f>_xlfn.XLOOKUP($A312,Revolvers!$C:$C,Revolvers!T:T,0,0)</f>
        <v>0</v>
      </c>
      <c r="R312">
        <f>_xlfn.XLOOKUP($A312,Rifles!C:C,Rifles!H:H,0,0)</f>
        <v>1</v>
      </c>
      <c r="S312">
        <f>_xlfn.XLOOKUP($A312,Shotguns!C:C,Shotguns!H:H,0,0)</f>
        <v>0</v>
      </c>
      <c r="T312">
        <f t="shared" si="4"/>
        <v>1</v>
      </c>
    </row>
    <row r="313" spans="1:20">
      <c r="A313">
        <f>Rifles!C313</f>
        <v>15813814</v>
      </c>
      <c r="B313" t="str">
        <f>_xlfn.XLOOKUP($A313, Rifles!$C$2:$C$416,Rifles!$D$2:$D$416,"N/A",0)</f>
        <v>ENFIELD RIFLE COMPANY LLC</v>
      </c>
      <c r="C313" s="3" t="str">
        <f>_xlfn.XLOOKUP($A313, Rifles!$C$2:$C$416,Rifles!F$2:F$416,"N/A",0)</f>
        <v>ORLANDO</v>
      </c>
      <c r="D313" s="3" t="str">
        <f>_xlfn.XLOOKUP($A313, Rifles!$C$2:$C$416,Rifles!G$2:G$416,"N/A",0)</f>
        <v>FL</v>
      </c>
      <c r="E313">
        <f>_xlfn.XLOOKUP($A313,Pistols!$C:$C,Pistols!H:H,0,0)</f>
        <v>0</v>
      </c>
      <c r="F313">
        <f>_xlfn.XLOOKUP($A313,Pistols!$C:$C,Pistols!I:I,0,0)</f>
        <v>0</v>
      </c>
      <c r="G313">
        <f>_xlfn.XLOOKUP($A313,Pistols!$C:$C,Pistols!J:J,0,0)</f>
        <v>0</v>
      </c>
      <c r="H313">
        <f>_xlfn.XLOOKUP($A313,Pistols!$C:$C,Pistols!K:K,0,0)</f>
        <v>0</v>
      </c>
      <c r="I313">
        <f>_xlfn.XLOOKUP($A313,Pistols!$C:$C,Pistols!L:L,0,0)</f>
        <v>0</v>
      </c>
      <c r="J313">
        <f>_xlfn.XLOOKUP($A313,Pistols!$C:$C,Pistols!M:M,0,0)</f>
        <v>0</v>
      </c>
      <c r="K313">
        <f>_xlfn.XLOOKUP($A313,Pistols!$C:$C,Pistols!N:N,0,0)</f>
        <v>0</v>
      </c>
      <c r="L313">
        <f>_xlfn.XLOOKUP($A313,Revolvers!$C:$C,Revolvers!O:O,0,0)</f>
        <v>0</v>
      </c>
      <c r="M313">
        <f>_xlfn.XLOOKUP($A313,Revolvers!$C:$C,Revolvers!P:P,0,0)</f>
        <v>0</v>
      </c>
      <c r="N313">
        <f>_xlfn.XLOOKUP($A313,Revolvers!$C:$C,Revolvers!Q:Q,0,0)</f>
        <v>0</v>
      </c>
      <c r="O313">
        <f>_xlfn.XLOOKUP($A313,Revolvers!$C:$C,Revolvers!R:R,0,0)</f>
        <v>0</v>
      </c>
      <c r="P313">
        <f>_xlfn.XLOOKUP($A313,Revolvers!$C:$C,Revolvers!S:S,0,0)</f>
        <v>0</v>
      </c>
      <c r="Q313">
        <f>_xlfn.XLOOKUP($A313,Revolvers!$C:$C,Revolvers!T:T,0,0)</f>
        <v>0</v>
      </c>
      <c r="R313">
        <f>_xlfn.XLOOKUP($A313,Rifles!C:C,Rifles!H:H,0,0)</f>
        <v>5</v>
      </c>
      <c r="S313">
        <f>_xlfn.XLOOKUP($A313,Shotguns!C:C,Shotguns!H:H,0,0)</f>
        <v>0</v>
      </c>
      <c r="T313">
        <f t="shared" si="4"/>
        <v>5</v>
      </c>
    </row>
    <row r="314" spans="1:20">
      <c r="A314">
        <f>Rifles!C314</f>
        <v>15813143</v>
      </c>
      <c r="B314" t="str">
        <f>_xlfn.XLOOKUP($A314, Rifles!$C$2:$C$416,Rifles!$D$2:$D$416,"N/A",0)</f>
        <v>EVOLVED TACTICAL COATINGS LLC</v>
      </c>
      <c r="C314" s="3" t="str">
        <f>_xlfn.XLOOKUP($A314, Rifles!$C$2:$C$416,Rifles!F$2:F$416,"N/A",0)</f>
        <v>VERO BEACH</v>
      </c>
      <c r="D314" s="3" t="str">
        <f>_xlfn.XLOOKUP($A314, Rifles!$C$2:$C$416,Rifles!G$2:G$416,"N/A",0)</f>
        <v>FL</v>
      </c>
      <c r="E314">
        <f>_xlfn.XLOOKUP($A314,Pistols!$C:$C,Pistols!H:H,0,0)</f>
        <v>0</v>
      </c>
      <c r="F314">
        <f>_xlfn.XLOOKUP($A314,Pistols!$C:$C,Pistols!I:I,0,0)</f>
        <v>0</v>
      </c>
      <c r="G314">
        <f>_xlfn.XLOOKUP($A314,Pistols!$C:$C,Pistols!J:J,0,0)</f>
        <v>0</v>
      </c>
      <c r="H314">
        <f>_xlfn.XLOOKUP($A314,Pistols!$C:$C,Pistols!K:K,0,0)</f>
        <v>0</v>
      </c>
      <c r="I314">
        <f>_xlfn.XLOOKUP($A314,Pistols!$C:$C,Pistols!L:L,0,0)</f>
        <v>0</v>
      </c>
      <c r="J314">
        <f>_xlfn.XLOOKUP($A314,Pistols!$C:$C,Pistols!M:M,0,0)</f>
        <v>0</v>
      </c>
      <c r="K314">
        <f>_xlfn.XLOOKUP($A314,Pistols!$C:$C,Pistols!N:N,0,0)</f>
        <v>0</v>
      </c>
      <c r="L314">
        <f>_xlfn.XLOOKUP($A314,Revolvers!$C:$C,Revolvers!O:O,0,0)</f>
        <v>0</v>
      </c>
      <c r="M314">
        <f>_xlfn.XLOOKUP($A314,Revolvers!$C:$C,Revolvers!P:P,0,0)</f>
        <v>0</v>
      </c>
      <c r="N314">
        <f>_xlfn.XLOOKUP($A314,Revolvers!$C:$C,Revolvers!Q:Q,0,0)</f>
        <v>0</v>
      </c>
      <c r="O314">
        <f>_xlfn.XLOOKUP($A314,Revolvers!$C:$C,Revolvers!R:R,0,0)</f>
        <v>0</v>
      </c>
      <c r="P314">
        <f>_xlfn.XLOOKUP($A314,Revolvers!$C:$C,Revolvers!S:S,0,0)</f>
        <v>0</v>
      </c>
      <c r="Q314">
        <f>_xlfn.XLOOKUP($A314,Revolvers!$C:$C,Revolvers!T:T,0,0)</f>
        <v>0</v>
      </c>
      <c r="R314">
        <f>_xlfn.XLOOKUP($A314,Rifles!C:C,Rifles!H:H,0,0)</f>
        <v>5</v>
      </c>
      <c r="S314">
        <f>_xlfn.XLOOKUP($A314,Shotguns!C:C,Shotguns!H:H,0,0)</f>
        <v>247</v>
      </c>
      <c r="T314">
        <f t="shared" si="4"/>
        <v>252</v>
      </c>
    </row>
    <row r="315" spans="1:20">
      <c r="A315">
        <f>Rifles!C315</f>
        <v>15812880</v>
      </c>
      <c r="B315" t="str">
        <f>_xlfn.XLOOKUP($A315, Rifles!$C$2:$C$416,Rifles!$D$2:$D$416,"N/A",0)</f>
        <v>HAPPY GUNS LTD CO</v>
      </c>
      <c r="C315" s="3" t="str">
        <f>_xlfn.XLOOKUP($A315, Rifles!$C$2:$C$416,Rifles!F$2:F$416,"N/A",0)</f>
        <v>LARGO</v>
      </c>
      <c r="D315" s="3" t="str">
        <f>_xlfn.XLOOKUP($A315, Rifles!$C$2:$C$416,Rifles!G$2:G$416,"N/A",0)</f>
        <v>FL</v>
      </c>
      <c r="E315">
        <f>_xlfn.XLOOKUP($A315,Pistols!$C:$C,Pistols!H:H,0,0)</f>
        <v>0</v>
      </c>
      <c r="F315">
        <f>_xlfn.XLOOKUP($A315,Pistols!$C:$C,Pistols!I:I,0,0)</f>
        <v>0</v>
      </c>
      <c r="G315">
        <f>_xlfn.XLOOKUP($A315,Pistols!$C:$C,Pistols!J:J,0,0)</f>
        <v>0</v>
      </c>
      <c r="H315">
        <f>_xlfn.XLOOKUP($A315,Pistols!$C:$C,Pistols!K:K,0,0)</f>
        <v>0</v>
      </c>
      <c r="I315">
        <f>_xlfn.XLOOKUP($A315,Pistols!$C:$C,Pistols!L:L,0,0)</f>
        <v>0</v>
      </c>
      <c r="J315">
        <f>_xlfn.XLOOKUP($A315,Pistols!$C:$C,Pistols!M:M,0,0)</f>
        <v>0</v>
      </c>
      <c r="K315">
        <f>_xlfn.XLOOKUP($A315,Pistols!$C:$C,Pistols!N:N,0,0)</f>
        <v>0</v>
      </c>
      <c r="L315">
        <f>_xlfn.XLOOKUP($A315,Revolvers!$C:$C,Revolvers!O:O,0,0)</f>
        <v>0</v>
      </c>
      <c r="M315">
        <f>_xlfn.XLOOKUP($A315,Revolvers!$C:$C,Revolvers!P:P,0,0)</f>
        <v>0</v>
      </c>
      <c r="N315">
        <f>_xlfn.XLOOKUP($A315,Revolvers!$C:$C,Revolvers!Q:Q,0,0)</f>
        <v>0</v>
      </c>
      <c r="O315">
        <f>_xlfn.XLOOKUP($A315,Revolvers!$C:$C,Revolvers!R:R,0,0)</f>
        <v>0</v>
      </c>
      <c r="P315">
        <f>_xlfn.XLOOKUP($A315,Revolvers!$C:$C,Revolvers!S:S,0,0)</f>
        <v>0</v>
      </c>
      <c r="Q315">
        <f>_xlfn.XLOOKUP($A315,Revolvers!$C:$C,Revolvers!T:T,0,0)</f>
        <v>0</v>
      </c>
      <c r="R315">
        <f>_xlfn.XLOOKUP($A315,Rifles!C:C,Rifles!H:H,0,0)</f>
        <v>12</v>
      </c>
      <c r="S315">
        <f>_xlfn.XLOOKUP($A315,Shotguns!C:C,Shotguns!H:H,0,0)</f>
        <v>0</v>
      </c>
      <c r="T315">
        <f t="shared" si="4"/>
        <v>12</v>
      </c>
    </row>
    <row r="316" spans="1:20">
      <c r="A316">
        <f>Rifles!C316</f>
        <v>15813708</v>
      </c>
      <c r="B316" t="str">
        <f>_xlfn.XLOOKUP($A316, Rifles!$C$2:$C$416,Rifles!$D$2:$D$416,"N/A",0)</f>
        <v>HEAD DOWN FIREARMS LLC</v>
      </c>
      <c r="C316" s="3" t="str">
        <f>_xlfn.XLOOKUP($A316, Rifles!$C$2:$C$416,Rifles!F$2:F$416,"N/A",0)</f>
        <v>BAKER</v>
      </c>
      <c r="D316" s="3" t="str">
        <f>_xlfn.XLOOKUP($A316, Rifles!$C$2:$C$416,Rifles!G$2:G$416,"N/A",0)</f>
        <v>FL</v>
      </c>
      <c r="E316">
        <f>_xlfn.XLOOKUP($A316,Pistols!$C:$C,Pistols!H:H,0,0)</f>
        <v>0</v>
      </c>
      <c r="F316">
        <f>_xlfn.XLOOKUP($A316,Pistols!$C:$C,Pistols!I:I,0,0)</f>
        <v>0</v>
      </c>
      <c r="G316">
        <f>_xlfn.XLOOKUP($A316,Pistols!$C:$C,Pistols!J:J,0,0)</f>
        <v>0</v>
      </c>
      <c r="H316">
        <f>_xlfn.XLOOKUP($A316,Pistols!$C:$C,Pistols!K:K,0,0)</f>
        <v>0</v>
      </c>
      <c r="I316">
        <f>_xlfn.XLOOKUP($A316,Pistols!$C:$C,Pistols!L:L,0,0)</f>
        <v>0</v>
      </c>
      <c r="J316">
        <f>_xlfn.XLOOKUP($A316,Pistols!$C:$C,Pistols!M:M,0,0)</f>
        <v>0</v>
      </c>
      <c r="K316">
        <f>_xlfn.XLOOKUP($A316,Pistols!$C:$C,Pistols!N:N,0,0)</f>
        <v>0</v>
      </c>
      <c r="L316">
        <f>_xlfn.XLOOKUP($A316,Revolvers!$C:$C,Revolvers!O:O,0,0)</f>
        <v>0</v>
      </c>
      <c r="M316">
        <f>_xlfn.XLOOKUP($A316,Revolvers!$C:$C,Revolvers!P:P,0,0)</f>
        <v>0</v>
      </c>
      <c r="N316">
        <f>_xlfn.XLOOKUP($A316,Revolvers!$C:$C,Revolvers!Q:Q,0,0)</f>
        <v>0</v>
      </c>
      <c r="O316">
        <f>_xlfn.XLOOKUP($A316,Revolvers!$C:$C,Revolvers!R:R,0,0)</f>
        <v>0</v>
      </c>
      <c r="P316">
        <f>_xlfn.XLOOKUP($A316,Revolvers!$C:$C,Revolvers!S:S,0,0)</f>
        <v>0</v>
      </c>
      <c r="Q316">
        <f>_xlfn.XLOOKUP($A316,Revolvers!$C:$C,Revolvers!T:T,0,0)</f>
        <v>0</v>
      </c>
      <c r="R316">
        <f>_xlfn.XLOOKUP($A316,Rifles!C:C,Rifles!H:H,0,0)</f>
        <v>31</v>
      </c>
      <c r="S316">
        <f>_xlfn.XLOOKUP($A316,Shotguns!C:C,Shotguns!H:H,0,0)</f>
        <v>0</v>
      </c>
      <c r="T316">
        <f t="shared" si="4"/>
        <v>31</v>
      </c>
    </row>
    <row r="317" spans="1:20">
      <c r="A317">
        <f>Rifles!C317</f>
        <v>15804493</v>
      </c>
      <c r="B317" t="str">
        <f>_xlfn.XLOOKUP($A317, Rifles!$C$2:$C$416,Rifles!$D$2:$D$416,"N/A",0)</f>
        <v>HECKLER &amp; KOCH, INC</v>
      </c>
      <c r="C317" s="3" t="str">
        <f>_xlfn.XLOOKUP($A317, Rifles!$C$2:$C$416,Rifles!F$2:F$416,"N/A",0)</f>
        <v>DAVIE</v>
      </c>
      <c r="D317" s="3" t="str">
        <f>_xlfn.XLOOKUP($A317, Rifles!$C$2:$C$416,Rifles!G$2:G$416,"N/A",0)</f>
        <v>FL</v>
      </c>
      <c r="E317">
        <f>_xlfn.XLOOKUP($A317,Pistols!$C:$C,Pistols!H:H,0,0)</f>
        <v>0</v>
      </c>
      <c r="F317">
        <f>_xlfn.XLOOKUP($A317,Pistols!$C:$C,Pistols!I:I,0,0)</f>
        <v>0</v>
      </c>
      <c r="G317">
        <f>_xlfn.XLOOKUP($A317,Pistols!$C:$C,Pistols!J:J,0,0)</f>
        <v>0</v>
      </c>
      <c r="H317">
        <f>_xlfn.XLOOKUP($A317,Pistols!$C:$C,Pistols!K:K,0,0)</f>
        <v>0</v>
      </c>
      <c r="I317">
        <f>_xlfn.XLOOKUP($A317,Pistols!$C:$C,Pistols!L:L,0,0)</f>
        <v>0</v>
      </c>
      <c r="J317">
        <f>_xlfn.XLOOKUP($A317,Pistols!$C:$C,Pistols!M:M,0,0)</f>
        <v>0</v>
      </c>
      <c r="K317">
        <f>_xlfn.XLOOKUP($A317,Pistols!$C:$C,Pistols!N:N,0,0)</f>
        <v>0</v>
      </c>
      <c r="L317">
        <f>_xlfn.XLOOKUP($A317,Revolvers!$C:$C,Revolvers!O:O,0,0)</f>
        <v>0</v>
      </c>
      <c r="M317">
        <f>_xlfn.XLOOKUP($A317,Revolvers!$C:$C,Revolvers!P:P,0,0)</f>
        <v>0</v>
      </c>
      <c r="N317">
        <f>_xlfn.XLOOKUP($A317,Revolvers!$C:$C,Revolvers!Q:Q,0,0)</f>
        <v>0</v>
      </c>
      <c r="O317">
        <f>_xlfn.XLOOKUP($A317,Revolvers!$C:$C,Revolvers!R:R,0,0)</f>
        <v>0</v>
      </c>
      <c r="P317">
        <f>_xlfn.XLOOKUP($A317,Revolvers!$C:$C,Revolvers!S:S,0,0)</f>
        <v>0</v>
      </c>
      <c r="Q317">
        <f>_xlfn.XLOOKUP($A317,Revolvers!$C:$C,Revolvers!T:T,0,0)</f>
        <v>0</v>
      </c>
      <c r="R317">
        <f>_xlfn.XLOOKUP($A317,Rifles!C:C,Rifles!H:H,0,0)</f>
        <v>20</v>
      </c>
      <c r="S317">
        <f>_xlfn.XLOOKUP($A317,Shotguns!C:C,Shotguns!H:H,0,0)</f>
        <v>0</v>
      </c>
      <c r="T317">
        <f t="shared" si="4"/>
        <v>20</v>
      </c>
    </row>
    <row r="318" spans="1:20">
      <c r="A318">
        <f>Rifles!C318</f>
        <v>15811792</v>
      </c>
      <c r="B318" t="str">
        <f>_xlfn.XLOOKUP($A318, Rifles!$C$2:$C$416,Rifles!$D$2:$D$416,"N/A",0)</f>
        <v>HENSON, RANDY K</v>
      </c>
      <c r="C318" s="3" t="str">
        <f>_xlfn.XLOOKUP($A318, Rifles!$C$2:$C$416,Rifles!F$2:F$416,"N/A",0)</f>
        <v>MIAMI</v>
      </c>
      <c r="D318" s="3" t="str">
        <f>_xlfn.XLOOKUP($A318, Rifles!$C$2:$C$416,Rifles!G$2:G$416,"N/A",0)</f>
        <v>FL</v>
      </c>
      <c r="E318">
        <f>_xlfn.XLOOKUP($A318,Pistols!$C:$C,Pistols!H:H,0,0)</f>
        <v>0</v>
      </c>
      <c r="F318">
        <f>_xlfn.XLOOKUP($A318,Pistols!$C:$C,Pistols!I:I,0,0)</f>
        <v>0</v>
      </c>
      <c r="G318">
        <f>_xlfn.XLOOKUP($A318,Pistols!$C:$C,Pistols!J:J,0,0)</f>
        <v>0</v>
      </c>
      <c r="H318">
        <f>_xlfn.XLOOKUP($A318,Pistols!$C:$C,Pistols!K:K,0,0)</f>
        <v>0</v>
      </c>
      <c r="I318">
        <f>_xlfn.XLOOKUP($A318,Pistols!$C:$C,Pistols!L:L,0,0)</f>
        <v>0</v>
      </c>
      <c r="J318">
        <f>_xlfn.XLOOKUP($A318,Pistols!$C:$C,Pistols!M:M,0,0)</f>
        <v>0</v>
      </c>
      <c r="K318">
        <f>_xlfn.XLOOKUP($A318,Pistols!$C:$C,Pistols!N:N,0,0)</f>
        <v>0</v>
      </c>
      <c r="L318">
        <f>_xlfn.XLOOKUP($A318,Revolvers!$C:$C,Revolvers!O:O,0,0)</f>
        <v>0</v>
      </c>
      <c r="M318">
        <f>_xlfn.XLOOKUP($A318,Revolvers!$C:$C,Revolvers!P:P,0,0)</f>
        <v>0</v>
      </c>
      <c r="N318">
        <f>_xlfn.XLOOKUP($A318,Revolvers!$C:$C,Revolvers!Q:Q,0,0)</f>
        <v>0</v>
      </c>
      <c r="O318">
        <f>_xlfn.XLOOKUP($A318,Revolvers!$C:$C,Revolvers!R:R,0,0)</f>
        <v>0</v>
      </c>
      <c r="P318">
        <f>_xlfn.XLOOKUP($A318,Revolvers!$C:$C,Revolvers!S:S,0,0)</f>
        <v>0</v>
      </c>
      <c r="Q318">
        <f>_xlfn.XLOOKUP($A318,Revolvers!$C:$C,Revolvers!T:T,0,0)</f>
        <v>0</v>
      </c>
      <c r="R318">
        <f>_xlfn.XLOOKUP($A318,Rifles!C:C,Rifles!H:H,0,0)</f>
        <v>18</v>
      </c>
      <c r="S318">
        <f>_xlfn.XLOOKUP($A318,Shotguns!C:C,Shotguns!H:H,0,0)</f>
        <v>0</v>
      </c>
      <c r="T318">
        <f t="shared" si="4"/>
        <v>18</v>
      </c>
    </row>
    <row r="319" spans="1:20">
      <c r="A319">
        <f>Rifles!C319</f>
        <v>15814373</v>
      </c>
      <c r="B319" t="str">
        <f>_xlfn.XLOOKUP($A319, Rifles!$C$2:$C$416,Rifles!$D$2:$D$416,"N/A",0)</f>
        <v>HERITAGE MANUFACTURING, INC</v>
      </c>
      <c r="C319" s="3" t="str">
        <f>_xlfn.XLOOKUP($A319, Rifles!$C$2:$C$416,Rifles!F$2:F$416,"N/A",0)</f>
        <v>PORT SAINT LUCIE</v>
      </c>
      <c r="D319" s="3" t="str">
        <f>_xlfn.XLOOKUP($A319, Rifles!$C$2:$C$416,Rifles!G$2:G$416,"N/A",0)</f>
        <v>FL</v>
      </c>
      <c r="E319">
        <f>_xlfn.XLOOKUP($A319,Pistols!$C:$C,Pistols!H:H,0,0)</f>
        <v>0</v>
      </c>
      <c r="F319">
        <f>_xlfn.XLOOKUP($A319,Pistols!$C:$C,Pistols!I:I,0,0)</f>
        <v>0</v>
      </c>
      <c r="G319">
        <f>_xlfn.XLOOKUP($A319,Pistols!$C:$C,Pistols!J:J,0,0)</f>
        <v>0</v>
      </c>
      <c r="H319">
        <f>_xlfn.XLOOKUP($A319,Pistols!$C:$C,Pistols!K:K,0,0)</f>
        <v>0</v>
      </c>
      <c r="I319">
        <f>_xlfn.XLOOKUP($A319,Pistols!$C:$C,Pistols!L:L,0,0)</f>
        <v>0</v>
      </c>
      <c r="J319">
        <f>_xlfn.XLOOKUP($A319,Pistols!$C:$C,Pistols!M:M,0,0)</f>
        <v>0</v>
      </c>
      <c r="K319">
        <f>_xlfn.XLOOKUP($A319,Pistols!$C:$C,Pistols!N:N,0,0)</f>
        <v>0</v>
      </c>
      <c r="L319">
        <f>_xlfn.XLOOKUP($A319,Revolvers!$C:$C,Revolvers!O:O,0,0)</f>
        <v>0</v>
      </c>
      <c r="M319">
        <f>_xlfn.XLOOKUP($A319,Revolvers!$C:$C,Revolvers!P:P,0,0)</f>
        <v>0</v>
      </c>
      <c r="N319">
        <f>_xlfn.XLOOKUP($A319,Revolvers!$C:$C,Revolvers!Q:Q,0,0)</f>
        <v>0</v>
      </c>
      <c r="O319">
        <f>_xlfn.XLOOKUP($A319,Revolvers!$C:$C,Revolvers!R:R,0,0)</f>
        <v>0</v>
      </c>
      <c r="P319">
        <f>_xlfn.XLOOKUP($A319,Revolvers!$C:$C,Revolvers!S:S,0,0)</f>
        <v>0</v>
      </c>
      <c r="Q319">
        <f>_xlfn.XLOOKUP($A319,Revolvers!$C:$C,Revolvers!T:T,0,0)</f>
        <v>0</v>
      </c>
      <c r="R319">
        <f>_xlfn.XLOOKUP($A319,Rifles!C:C,Rifles!H:H,0,0)</f>
        <v>4</v>
      </c>
      <c r="S319">
        <f>_xlfn.XLOOKUP($A319,Shotguns!C:C,Shotguns!H:H,0,0)</f>
        <v>0</v>
      </c>
      <c r="T319">
        <f t="shared" si="4"/>
        <v>4</v>
      </c>
    </row>
    <row r="320" spans="1:20">
      <c r="A320">
        <f>Rifles!C320</f>
        <v>15810333</v>
      </c>
      <c r="B320" t="str">
        <f>_xlfn.XLOOKUP($A320, Rifles!$C$2:$C$416,Rifles!$D$2:$D$416,"N/A",0)</f>
        <v>HILL AND MAC GUNWORKS LLC</v>
      </c>
      <c r="C320" s="3" t="str">
        <f>_xlfn.XLOOKUP($A320, Rifles!$C$2:$C$416,Rifles!F$2:F$416,"N/A",0)</f>
        <v>COCOA</v>
      </c>
      <c r="D320" s="3" t="str">
        <f>_xlfn.XLOOKUP($A320, Rifles!$C$2:$C$416,Rifles!G$2:G$416,"N/A",0)</f>
        <v>FL</v>
      </c>
      <c r="E320">
        <f>_xlfn.XLOOKUP($A320,Pistols!$C:$C,Pistols!H:H,0,0)</f>
        <v>0</v>
      </c>
      <c r="F320">
        <f>_xlfn.XLOOKUP($A320,Pistols!$C:$C,Pistols!I:I,0,0)</f>
        <v>0</v>
      </c>
      <c r="G320">
        <f>_xlfn.XLOOKUP($A320,Pistols!$C:$C,Pistols!J:J,0,0)</f>
        <v>0</v>
      </c>
      <c r="H320">
        <f>_xlfn.XLOOKUP($A320,Pistols!$C:$C,Pistols!K:K,0,0)</f>
        <v>0</v>
      </c>
      <c r="I320">
        <f>_xlfn.XLOOKUP($A320,Pistols!$C:$C,Pistols!L:L,0,0)</f>
        <v>0</v>
      </c>
      <c r="J320">
        <f>_xlfn.XLOOKUP($A320,Pistols!$C:$C,Pistols!M:M,0,0)</f>
        <v>0</v>
      </c>
      <c r="K320">
        <f>_xlfn.XLOOKUP($A320,Pistols!$C:$C,Pistols!N:N,0,0)</f>
        <v>0</v>
      </c>
      <c r="L320">
        <f>_xlfn.XLOOKUP($A320,Revolvers!$C:$C,Revolvers!O:O,0,0)</f>
        <v>0</v>
      </c>
      <c r="M320">
        <f>_xlfn.XLOOKUP($A320,Revolvers!$C:$C,Revolvers!P:P,0,0)</f>
        <v>0</v>
      </c>
      <c r="N320">
        <f>_xlfn.XLOOKUP($A320,Revolvers!$C:$C,Revolvers!Q:Q,0,0)</f>
        <v>0</v>
      </c>
      <c r="O320">
        <f>_xlfn.XLOOKUP($A320,Revolvers!$C:$C,Revolvers!R:R,0,0)</f>
        <v>0</v>
      </c>
      <c r="P320">
        <f>_xlfn.XLOOKUP($A320,Revolvers!$C:$C,Revolvers!S:S,0,0)</f>
        <v>0</v>
      </c>
      <c r="Q320">
        <f>_xlfn.XLOOKUP($A320,Revolvers!$C:$C,Revolvers!T:T,0,0)</f>
        <v>0</v>
      </c>
      <c r="R320">
        <f>_xlfn.XLOOKUP($A320,Rifles!C:C,Rifles!H:H,0,0)</f>
        <v>61071</v>
      </c>
      <c r="S320">
        <f>_xlfn.XLOOKUP($A320,Shotguns!C:C,Shotguns!H:H,0,0)</f>
        <v>0</v>
      </c>
      <c r="T320">
        <f t="shared" ref="T320:T383" si="5">K320+P320+R320+S320</f>
        <v>61071</v>
      </c>
    </row>
    <row r="321" spans="1:20">
      <c r="A321">
        <f>Rifles!C321</f>
        <v>15812006</v>
      </c>
      <c r="B321" t="str">
        <f>_xlfn.XLOOKUP($A321, Rifles!$C$2:$C$416,Rifles!$D$2:$D$416,"N/A",0)</f>
        <v>HYDROSHOCK CUSTOM GRAFIX LLC</v>
      </c>
      <c r="C321" s="3" t="str">
        <f>_xlfn.XLOOKUP($A321, Rifles!$C$2:$C$416,Rifles!F$2:F$416,"N/A",0)</f>
        <v>ORANGE CITY</v>
      </c>
      <c r="D321" s="3" t="str">
        <f>_xlfn.XLOOKUP($A321, Rifles!$C$2:$C$416,Rifles!G$2:G$416,"N/A",0)</f>
        <v>FL</v>
      </c>
      <c r="E321">
        <f>_xlfn.XLOOKUP($A321,Pistols!$C:$C,Pistols!H:H,0,0)</f>
        <v>0</v>
      </c>
      <c r="F321">
        <f>_xlfn.XLOOKUP($A321,Pistols!$C:$C,Pistols!I:I,0,0)</f>
        <v>0</v>
      </c>
      <c r="G321">
        <f>_xlfn.XLOOKUP($A321,Pistols!$C:$C,Pistols!J:J,0,0)</f>
        <v>0</v>
      </c>
      <c r="H321">
        <f>_xlfn.XLOOKUP($A321,Pistols!$C:$C,Pistols!K:K,0,0)</f>
        <v>0</v>
      </c>
      <c r="I321">
        <f>_xlfn.XLOOKUP($A321,Pistols!$C:$C,Pistols!L:L,0,0)</f>
        <v>0</v>
      </c>
      <c r="J321">
        <f>_xlfn.XLOOKUP($A321,Pistols!$C:$C,Pistols!M:M,0,0)</f>
        <v>0</v>
      </c>
      <c r="K321">
        <f>_xlfn.XLOOKUP($A321,Pistols!$C:$C,Pistols!N:N,0,0)</f>
        <v>0</v>
      </c>
      <c r="L321">
        <f>_xlfn.XLOOKUP($A321,Revolvers!$C:$C,Revolvers!O:O,0,0)</f>
        <v>0</v>
      </c>
      <c r="M321">
        <f>_xlfn.XLOOKUP($A321,Revolvers!$C:$C,Revolvers!P:P,0,0)</f>
        <v>0</v>
      </c>
      <c r="N321">
        <f>_xlfn.XLOOKUP($A321,Revolvers!$C:$C,Revolvers!Q:Q,0,0)</f>
        <v>0</v>
      </c>
      <c r="O321">
        <f>_xlfn.XLOOKUP($A321,Revolvers!$C:$C,Revolvers!R:R,0,0)</f>
        <v>0</v>
      </c>
      <c r="P321">
        <f>_xlfn.XLOOKUP($A321,Revolvers!$C:$C,Revolvers!S:S,0,0)</f>
        <v>0</v>
      </c>
      <c r="Q321">
        <f>_xlfn.XLOOKUP($A321,Revolvers!$C:$C,Revolvers!T:T,0,0)</f>
        <v>0</v>
      </c>
      <c r="R321">
        <f>_xlfn.XLOOKUP($A321,Rifles!C:C,Rifles!H:H,0,0)</f>
        <v>2</v>
      </c>
      <c r="S321">
        <f>_xlfn.XLOOKUP($A321,Shotguns!C:C,Shotguns!H:H,0,0)</f>
        <v>0</v>
      </c>
      <c r="T321">
        <f t="shared" si="5"/>
        <v>2</v>
      </c>
    </row>
    <row r="322" spans="1:20">
      <c r="A322">
        <f>Rifles!C322</f>
        <v>15807443</v>
      </c>
      <c r="B322" t="str">
        <f>_xlfn.XLOOKUP($A322, Rifles!$C$2:$C$416,Rifles!$D$2:$D$416,"N/A",0)</f>
        <v>INTEGRITY ARMS &amp; SURVIVAL, LLC</v>
      </c>
      <c r="C322" s="3" t="str">
        <f>_xlfn.XLOOKUP($A322, Rifles!$C$2:$C$416,Rifles!F$2:F$416,"N/A",0)</f>
        <v>SAINT PETERSBURG</v>
      </c>
      <c r="D322" s="3" t="str">
        <f>_xlfn.XLOOKUP($A322, Rifles!$C$2:$C$416,Rifles!G$2:G$416,"N/A",0)</f>
        <v>FL</v>
      </c>
      <c r="E322">
        <f>_xlfn.XLOOKUP($A322,Pistols!$C:$C,Pistols!H:H,0,0)</f>
        <v>0</v>
      </c>
      <c r="F322">
        <f>_xlfn.XLOOKUP($A322,Pistols!$C:$C,Pistols!I:I,0,0)</f>
        <v>0</v>
      </c>
      <c r="G322">
        <f>_xlfn.XLOOKUP($A322,Pistols!$C:$C,Pistols!J:J,0,0)</f>
        <v>0</v>
      </c>
      <c r="H322">
        <f>_xlfn.XLOOKUP($A322,Pistols!$C:$C,Pistols!K:K,0,0)</f>
        <v>0</v>
      </c>
      <c r="I322">
        <f>_xlfn.XLOOKUP($A322,Pistols!$C:$C,Pistols!L:L,0,0)</f>
        <v>0</v>
      </c>
      <c r="J322">
        <f>_xlfn.XLOOKUP($A322,Pistols!$C:$C,Pistols!M:M,0,0)</f>
        <v>0</v>
      </c>
      <c r="K322">
        <f>_xlfn.XLOOKUP($A322,Pistols!$C:$C,Pistols!N:N,0,0)</f>
        <v>0</v>
      </c>
      <c r="L322">
        <f>_xlfn.XLOOKUP($A322,Revolvers!$C:$C,Revolvers!O:O,0,0)</f>
        <v>0</v>
      </c>
      <c r="M322">
        <f>_xlfn.XLOOKUP($A322,Revolvers!$C:$C,Revolvers!P:P,0,0)</f>
        <v>0</v>
      </c>
      <c r="N322">
        <f>_xlfn.XLOOKUP($A322,Revolvers!$C:$C,Revolvers!Q:Q,0,0)</f>
        <v>0</v>
      </c>
      <c r="O322">
        <f>_xlfn.XLOOKUP($A322,Revolvers!$C:$C,Revolvers!R:R,0,0)</f>
        <v>0</v>
      </c>
      <c r="P322">
        <f>_xlfn.XLOOKUP($A322,Revolvers!$C:$C,Revolvers!S:S,0,0)</f>
        <v>0</v>
      </c>
      <c r="Q322">
        <f>_xlfn.XLOOKUP($A322,Revolvers!$C:$C,Revolvers!T:T,0,0)</f>
        <v>0</v>
      </c>
      <c r="R322">
        <f>_xlfn.XLOOKUP($A322,Rifles!C:C,Rifles!H:H,0,0)</f>
        <v>50</v>
      </c>
      <c r="S322">
        <f>_xlfn.XLOOKUP($A322,Shotguns!C:C,Shotguns!H:H,0,0)</f>
        <v>0</v>
      </c>
      <c r="T322">
        <f t="shared" si="5"/>
        <v>50</v>
      </c>
    </row>
    <row r="323" spans="1:20">
      <c r="A323">
        <f>Rifles!C323</f>
        <v>15840168</v>
      </c>
      <c r="B323" t="str">
        <f>_xlfn.XLOOKUP($A323, Rifles!$C$2:$C$416,Rifles!$D$2:$D$416,"N/A",0)</f>
        <v>INVERIS TRAINING SOLUTIONS INC</v>
      </c>
      <c r="C323" s="3" t="str">
        <f>_xlfn.XLOOKUP($A323, Rifles!$C$2:$C$416,Rifles!F$2:F$416,"N/A",0)</f>
        <v>PENSACOLA</v>
      </c>
      <c r="D323" s="3" t="str">
        <f>_xlfn.XLOOKUP($A323, Rifles!$C$2:$C$416,Rifles!G$2:G$416,"N/A",0)</f>
        <v>FL</v>
      </c>
      <c r="E323">
        <f>_xlfn.XLOOKUP($A323,Pistols!$C:$C,Pistols!H:H,0,0)</f>
        <v>0</v>
      </c>
      <c r="F323">
        <f>_xlfn.XLOOKUP($A323,Pistols!$C:$C,Pistols!I:I,0,0)</f>
        <v>0</v>
      </c>
      <c r="G323">
        <f>_xlfn.XLOOKUP($A323,Pistols!$C:$C,Pistols!J:J,0,0)</f>
        <v>0</v>
      </c>
      <c r="H323">
        <f>_xlfn.XLOOKUP($A323,Pistols!$C:$C,Pistols!K:K,0,0)</f>
        <v>0</v>
      </c>
      <c r="I323">
        <f>_xlfn.XLOOKUP($A323,Pistols!$C:$C,Pistols!L:L,0,0)</f>
        <v>0</v>
      </c>
      <c r="J323">
        <f>_xlfn.XLOOKUP($A323,Pistols!$C:$C,Pistols!M:M,0,0)</f>
        <v>0</v>
      </c>
      <c r="K323">
        <f>_xlfn.XLOOKUP($A323,Pistols!$C:$C,Pistols!N:N,0,0)</f>
        <v>0</v>
      </c>
      <c r="L323">
        <f>_xlfn.XLOOKUP($A323,Revolvers!$C:$C,Revolvers!O:O,0,0)</f>
        <v>0</v>
      </c>
      <c r="M323">
        <f>_xlfn.XLOOKUP($A323,Revolvers!$C:$C,Revolvers!P:P,0,0)</f>
        <v>0</v>
      </c>
      <c r="N323">
        <f>_xlfn.XLOOKUP($A323,Revolvers!$C:$C,Revolvers!Q:Q,0,0)</f>
        <v>0</v>
      </c>
      <c r="O323">
        <f>_xlfn.XLOOKUP($A323,Revolvers!$C:$C,Revolvers!R:R,0,0)</f>
        <v>0</v>
      </c>
      <c r="P323">
        <f>_xlfn.XLOOKUP($A323,Revolvers!$C:$C,Revolvers!S:S,0,0)</f>
        <v>0</v>
      </c>
      <c r="Q323">
        <f>_xlfn.XLOOKUP($A323,Revolvers!$C:$C,Revolvers!T:T,0,0)</f>
        <v>0</v>
      </c>
      <c r="R323">
        <f>_xlfn.XLOOKUP($A323,Rifles!C:C,Rifles!H:H,0,0)</f>
        <v>1</v>
      </c>
      <c r="S323">
        <f>_xlfn.XLOOKUP($A323,Shotguns!C:C,Shotguns!H:H,0,0)</f>
        <v>18</v>
      </c>
      <c r="T323">
        <f t="shared" si="5"/>
        <v>19</v>
      </c>
    </row>
    <row r="324" spans="1:20">
      <c r="A324">
        <f>Rifles!C324</f>
        <v>15812982</v>
      </c>
      <c r="B324" t="str">
        <f>_xlfn.XLOOKUP($A324, Rifles!$C$2:$C$416,Rifles!$D$2:$D$416,"N/A",0)</f>
        <v>JRK CUSTOM PRECISION RIFLES LLC</v>
      </c>
      <c r="C324" s="3" t="str">
        <f>_xlfn.XLOOKUP($A324, Rifles!$C$2:$C$416,Rifles!F$2:F$416,"N/A",0)</f>
        <v>VERO BEACH</v>
      </c>
      <c r="D324" s="3" t="str">
        <f>_xlfn.XLOOKUP($A324, Rifles!$C$2:$C$416,Rifles!G$2:G$416,"N/A",0)</f>
        <v>FL</v>
      </c>
      <c r="E324">
        <f>_xlfn.XLOOKUP($A324,Pistols!$C:$C,Pistols!H:H,0,0)</f>
        <v>0</v>
      </c>
      <c r="F324">
        <f>_xlfn.XLOOKUP($A324,Pistols!$C:$C,Pistols!I:I,0,0)</f>
        <v>0</v>
      </c>
      <c r="G324">
        <f>_xlfn.XLOOKUP($A324,Pistols!$C:$C,Pistols!J:J,0,0)</f>
        <v>0</v>
      </c>
      <c r="H324">
        <f>_xlfn.XLOOKUP($A324,Pistols!$C:$C,Pistols!K:K,0,0)</f>
        <v>0</v>
      </c>
      <c r="I324">
        <f>_xlfn.XLOOKUP($A324,Pistols!$C:$C,Pistols!L:L,0,0)</f>
        <v>0</v>
      </c>
      <c r="J324">
        <f>_xlfn.XLOOKUP($A324,Pistols!$C:$C,Pistols!M:M,0,0)</f>
        <v>0</v>
      </c>
      <c r="K324">
        <f>_xlfn.XLOOKUP($A324,Pistols!$C:$C,Pistols!N:N,0,0)</f>
        <v>0</v>
      </c>
      <c r="L324">
        <f>_xlfn.XLOOKUP($A324,Revolvers!$C:$C,Revolvers!O:O,0,0)</f>
        <v>0</v>
      </c>
      <c r="M324">
        <f>_xlfn.XLOOKUP($A324,Revolvers!$C:$C,Revolvers!P:P,0,0)</f>
        <v>0</v>
      </c>
      <c r="N324">
        <f>_xlfn.XLOOKUP($A324,Revolvers!$C:$C,Revolvers!Q:Q,0,0)</f>
        <v>0</v>
      </c>
      <c r="O324">
        <f>_xlfn.XLOOKUP($A324,Revolvers!$C:$C,Revolvers!R:R,0,0)</f>
        <v>0</v>
      </c>
      <c r="P324">
        <f>_xlfn.XLOOKUP($A324,Revolvers!$C:$C,Revolvers!S:S,0,0)</f>
        <v>0</v>
      </c>
      <c r="Q324">
        <f>_xlfn.XLOOKUP($A324,Revolvers!$C:$C,Revolvers!T:T,0,0)</f>
        <v>0</v>
      </c>
      <c r="R324">
        <f>_xlfn.XLOOKUP($A324,Rifles!C:C,Rifles!H:H,0,0)</f>
        <v>4</v>
      </c>
      <c r="S324">
        <f>_xlfn.XLOOKUP($A324,Shotguns!C:C,Shotguns!H:H,0,0)</f>
        <v>0</v>
      </c>
      <c r="T324">
        <f t="shared" si="5"/>
        <v>4</v>
      </c>
    </row>
    <row r="325" spans="1:20">
      <c r="A325">
        <f>Rifles!C325</f>
        <v>15814146</v>
      </c>
      <c r="B325" t="str">
        <f>_xlfn.XLOOKUP($A325, Rifles!$C$2:$C$416,Rifles!$D$2:$D$416,"N/A",0)</f>
        <v>KARVASALE, MARK AUGUSTUS</v>
      </c>
      <c r="C325" s="3" t="str">
        <f>_xlfn.XLOOKUP($A325, Rifles!$C$2:$C$416,Rifles!F$2:F$416,"N/A",0)</f>
        <v>ENGLEWOOD</v>
      </c>
      <c r="D325" s="3" t="str">
        <f>_xlfn.XLOOKUP($A325, Rifles!$C$2:$C$416,Rifles!G$2:G$416,"N/A",0)</f>
        <v>FL</v>
      </c>
      <c r="E325">
        <f>_xlfn.XLOOKUP($A325,Pistols!$C:$C,Pistols!H:H,0,0)</f>
        <v>0</v>
      </c>
      <c r="F325">
        <f>_xlfn.XLOOKUP($A325,Pistols!$C:$C,Pistols!I:I,0,0)</f>
        <v>0</v>
      </c>
      <c r="G325">
        <f>_xlfn.XLOOKUP($A325,Pistols!$C:$C,Pistols!J:J,0,0)</f>
        <v>0</v>
      </c>
      <c r="H325">
        <f>_xlfn.XLOOKUP($A325,Pistols!$C:$C,Pistols!K:K,0,0)</f>
        <v>0</v>
      </c>
      <c r="I325">
        <f>_xlfn.XLOOKUP($A325,Pistols!$C:$C,Pistols!L:L,0,0)</f>
        <v>7</v>
      </c>
      <c r="J325">
        <f>_xlfn.XLOOKUP($A325,Pistols!$C:$C,Pistols!M:M,0,0)</f>
        <v>0</v>
      </c>
      <c r="K325">
        <f>_xlfn.XLOOKUP($A325,Pistols!$C:$C,Pistols!N:N,0,0)</f>
        <v>7</v>
      </c>
      <c r="L325">
        <f>_xlfn.XLOOKUP($A325,Revolvers!$C:$C,Revolvers!O:O,0,0)</f>
        <v>0</v>
      </c>
      <c r="M325">
        <f>_xlfn.XLOOKUP($A325,Revolvers!$C:$C,Revolvers!P:P,0,0)</f>
        <v>0</v>
      </c>
      <c r="N325">
        <f>_xlfn.XLOOKUP($A325,Revolvers!$C:$C,Revolvers!Q:Q,0,0)</f>
        <v>0</v>
      </c>
      <c r="O325">
        <f>_xlfn.XLOOKUP($A325,Revolvers!$C:$C,Revolvers!R:R,0,0)</f>
        <v>0</v>
      </c>
      <c r="P325">
        <f>_xlfn.XLOOKUP($A325,Revolvers!$C:$C,Revolvers!S:S,0,0)</f>
        <v>0</v>
      </c>
      <c r="Q325">
        <f>_xlfn.XLOOKUP($A325,Revolvers!$C:$C,Revolvers!T:T,0,0)</f>
        <v>0</v>
      </c>
      <c r="R325">
        <f>_xlfn.XLOOKUP($A325,Rifles!C:C,Rifles!H:H,0,0)</f>
        <v>8</v>
      </c>
      <c r="S325">
        <f>_xlfn.XLOOKUP($A325,Shotguns!C:C,Shotguns!H:H,0,0)</f>
        <v>0</v>
      </c>
      <c r="T325">
        <f t="shared" si="5"/>
        <v>15</v>
      </c>
    </row>
    <row r="326" spans="1:20">
      <c r="A326">
        <f>Rifles!C326</f>
        <v>15812071</v>
      </c>
      <c r="B326" t="str">
        <f>_xlfn.XLOOKUP($A326, Rifles!$C$2:$C$416,Rifles!$D$2:$D$416,"N/A",0)</f>
        <v>LEGAL MANUFACTURING LLC</v>
      </c>
      <c r="C326" s="3" t="str">
        <f>_xlfn.XLOOKUP($A326, Rifles!$C$2:$C$416,Rifles!F$2:F$416,"N/A",0)</f>
        <v>WILDWOOD</v>
      </c>
      <c r="D326" s="3" t="str">
        <f>_xlfn.XLOOKUP($A326, Rifles!$C$2:$C$416,Rifles!G$2:G$416,"N/A",0)</f>
        <v>FL</v>
      </c>
      <c r="E326">
        <f>_xlfn.XLOOKUP($A326,Pistols!$C:$C,Pistols!H:H,0,0)</f>
        <v>0</v>
      </c>
      <c r="F326">
        <f>_xlfn.XLOOKUP($A326,Pistols!$C:$C,Pistols!I:I,0,0)</f>
        <v>0</v>
      </c>
      <c r="G326">
        <f>_xlfn.XLOOKUP($A326,Pistols!$C:$C,Pistols!J:J,0,0)</f>
        <v>0</v>
      </c>
      <c r="H326">
        <f>_xlfn.XLOOKUP($A326,Pistols!$C:$C,Pistols!K:K,0,0)</f>
        <v>0</v>
      </c>
      <c r="I326">
        <f>_xlfn.XLOOKUP($A326,Pistols!$C:$C,Pistols!L:L,0,0)</f>
        <v>0</v>
      </c>
      <c r="J326">
        <f>_xlfn.XLOOKUP($A326,Pistols!$C:$C,Pistols!M:M,0,0)</f>
        <v>0</v>
      </c>
      <c r="K326">
        <f>_xlfn.XLOOKUP($A326,Pistols!$C:$C,Pistols!N:N,0,0)</f>
        <v>0</v>
      </c>
      <c r="L326">
        <f>_xlfn.XLOOKUP($A326,Revolvers!$C:$C,Revolvers!O:O,0,0)</f>
        <v>0</v>
      </c>
      <c r="M326">
        <f>_xlfn.XLOOKUP($A326,Revolvers!$C:$C,Revolvers!P:P,0,0)</f>
        <v>0</v>
      </c>
      <c r="N326">
        <f>_xlfn.XLOOKUP($A326,Revolvers!$C:$C,Revolvers!Q:Q,0,0)</f>
        <v>0</v>
      </c>
      <c r="O326">
        <f>_xlfn.XLOOKUP($A326,Revolvers!$C:$C,Revolvers!R:R,0,0)</f>
        <v>0</v>
      </c>
      <c r="P326">
        <f>_xlfn.XLOOKUP($A326,Revolvers!$C:$C,Revolvers!S:S,0,0)</f>
        <v>0</v>
      </c>
      <c r="Q326">
        <f>_xlfn.XLOOKUP($A326,Revolvers!$C:$C,Revolvers!T:T,0,0)</f>
        <v>0</v>
      </c>
      <c r="R326">
        <f>_xlfn.XLOOKUP($A326,Rifles!C:C,Rifles!H:H,0,0)</f>
        <v>4</v>
      </c>
      <c r="S326">
        <f>_xlfn.XLOOKUP($A326,Shotguns!C:C,Shotguns!H:H,0,0)</f>
        <v>0</v>
      </c>
      <c r="T326">
        <f t="shared" si="5"/>
        <v>4</v>
      </c>
    </row>
    <row r="327" spans="1:20">
      <c r="A327">
        <f>Rifles!C327</f>
        <v>15804952</v>
      </c>
      <c r="B327" t="str">
        <f>_xlfn.XLOOKUP($A327, Rifles!$C$2:$C$416,Rifles!$D$2:$D$416,"N/A",0)</f>
        <v>MASTERPIECE ARMS HOLDING COMPANY</v>
      </c>
      <c r="C327" s="3" t="str">
        <f>_xlfn.XLOOKUP($A327, Rifles!$C$2:$C$416,Rifles!F$2:F$416,"N/A",0)</f>
        <v>WAUCHULA</v>
      </c>
      <c r="D327" s="3" t="str">
        <f>_xlfn.XLOOKUP($A327, Rifles!$C$2:$C$416,Rifles!G$2:G$416,"N/A",0)</f>
        <v>FL</v>
      </c>
      <c r="E327">
        <f>_xlfn.XLOOKUP($A327,Pistols!$C:$C,Pistols!H:H,0,0)</f>
        <v>0</v>
      </c>
      <c r="F327">
        <f>_xlfn.XLOOKUP($A327,Pistols!$C:$C,Pistols!I:I,0,0)</f>
        <v>0</v>
      </c>
      <c r="G327">
        <f>_xlfn.XLOOKUP($A327,Pistols!$C:$C,Pistols!J:J,0,0)</f>
        <v>0</v>
      </c>
      <c r="H327">
        <f>_xlfn.XLOOKUP($A327,Pistols!$C:$C,Pistols!K:K,0,0)</f>
        <v>0</v>
      </c>
      <c r="I327">
        <f>_xlfn.XLOOKUP($A327,Pistols!$C:$C,Pistols!L:L,0,0)</f>
        <v>0</v>
      </c>
      <c r="J327">
        <f>_xlfn.XLOOKUP($A327,Pistols!$C:$C,Pistols!M:M,0,0)</f>
        <v>0</v>
      </c>
      <c r="K327">
        <f>_xlfn.XLOOKUP($A327,Pistols!$C:$C,Pistols!N:N,0,0)</f>
        <v>0</v>
      </c>
      <c r="L327">
        <f>_xlfn.XLOOKUP($A327,Revolvers!$C:$C,Revolvers!O:O,0,0)</f>
        <v>0</v>
      </c>
      <c r="M327">
        <f>_xlfn.XLOOKUP($A327,Revolvers!$C:$C,Revolvers!P:P,0,0)</f>
        <v>0</v>
      </c>
      <c r="N327">
        <f>_xlfn.XLOOKUP($A327,Revolvers!$C:$C,Revolvers!Q:Q,0,0)</f>
        <v>0</v>
      </c>
      <c r="O327">
        <f>_xlfn.XLOOKUP($A327,Revolvers!$C:$C,Revolvers!R:R,0,0)</f>
        <v>0</v>
      </c>
      <c r="P327">
        <f>_xlfn.XLOOKUP($A327,Revolvers!$C:$C,Revolvers!S:S,0,0)</f>
        <v>0</v>
      </c>
      <c r="Q327">
        <f>_xlfn.XLOOKUP($A327,Revolvers!$C:$C,Revolvers!T:T,0,0)</f>
        <v>0</v>
      </c>
      <c r="R327">
        <f>_xlfn.XLOOKUP($A327,Rifles!C:C,Rifles!H:H,0,0)</f>
        <v>5</v>
      </c>
      <c r="S327">
        <f>_xlfn.XLOOKUP($A327,Shotguns!C:C,Shotguns!H:H,0,0)</f>
        <v>0</v>
      </c>
      <c r="T327">
        <f t="shared" si="5"/>
        <v>5</v>
      </c>
    </row>
    <row r="328" spans="1:20">
      <c r="A328">
        <f>Rifles!C328</f>
        <v>15810571</v>
      </c>
      <c r="B328" t="str">
        <f>_xlfn.XLOOKUP($A328, Rifles!$C$2:$C$416,Rifles!$D$2:$D$416,"N/A",0)</f>
        <v>MCWHORTER CUSTOM RIFLES INC</v>
      </c>
      <c r="C328" s="3" t="str">
        <f>_xlfn.XLOOKUP($A328, Rifles!$C$2:$C$416,Rifles!F$2:F$416,"N/A",0)</f>
        <v>JACKSONVILLE</v>
      </c>
      <c r="D328" s="3" t="str">
        <f>_xlfn.XLOOKUP($A328, Rifles!$C$2:$C$416,Rifles!G$2:G$416,"N/A",0)</f>
        <v>FL</v>
      </c>
      <c r="E328">
        <f>_xlfn.XLOOKUP($A328,Pistols!$C:$C,Pistols!H:H,0,0)</f>
        <v>0</v>
      </c>
      <c r="F328">
        <f>_xlfn.XLOOKUP($A328,Pistols!$C:$C,Pistols!I:I,0,0)</f>
        <v>0</v>
      </c>
      <c r="G328">
        <f>_xlfn.XLOOKUP($A328,Pistols!$C:$C,Pistols!J:J,0,0)</f>
        <v>0</v>
      </c>
      <c r="H328">
        <f>_xlfn.XLOOKUP($A328,Pistols!$C:$C,Pistols!K:K,0,0)</f>
        <v>0</v>
      </c>
      <c r="I328">
        <f>_xlfn.XLOOKUP($A328,Pistols!$C:$C,Pistols!L:L,0,0)</f>
        <v>0</v>
      </c>
      <c r="J328">
        <f>_xlfn.XLOOKUP($A328,Pistols!$C:$C,Pistols!M:M,0,0)</f>
        <v>0</v>
      </c>
      <c r="K328">
        <f>_xlfn.XLOOKUP($A328,Pistols!$C:$C,Pistols!N:N,0,0)</f>
        <v>0</v>
      </c>
      <c r="L328">
        <f>_xlfn.XLOOKUP($A328,Revolvers!$C:$C,Revolvers!O:O,0,0)</f>
        <v>0</v>
      </c>
      <c r="M328">
        <f>_xlfn.XLOOKUP($A328,Revolvers!$C:$C,Revolvers!P:P,0,0)</f>
        <v>0</v>
      </c>
      <c r="N328">
        <f>_xlfn.XLOOKUP($A328,Revolvers!$C:$C,Revolvers!Q:Q,0,0)</f>
        <v>0</v>
      </c>
      <c r="O328">
        <f>_xlfn.XLOOKUP($A328,Revolvers!$C:$C,Revolvers!R:R,0,0)</f>
        <v>0</v>
      </c>
      <c r="P328">
        <f>_xlfn.XLOOKUP($A328,Revolvers!$C:$C,Revolvers!S:S,0,0)</f>
        <v>0</v>
      </c>
      <c r="Q328">
        <f>_xlfn.XLOOKUP($A328,Revolvers!$C:$C,Revolvers!T:T,0,0)</f>
        <v>0</v>
      </c>
      <c r="R328">
        <f>_xlfn.XLOOKUP($A328,Rifles!C:C,Rifles!H:H,0,0)</f>
        <v>16</v>
      </c>
      <c r="S328">
        <f>_xlfn.XLOOKUP($A328,Shotguns!C:C,Shotguns!H:H,0,0)</f>
        <v>0</v>
      </c>
      <c r="T328">
        <f t="shared" si="5"/>
        <v>16</v>
      </c>
    </row>
    <row r="329" spans="1:20">
      <c r="A329">
        <f>Rifles!C329</f>
        <v>15813498</v>
      </c>
      <c r="B329" t="str">
        <f>_xlfn.XLOOKUP($A329, Rifles!$C$2:$C$416,Rifles!$D$2:$D$416,"N/A",0)</f>
        <v>PATRIOT ARMS AND SUPPLIES LLC</v>
      </c>
      <c r="C329" s="3" t="str">
        <f>_xlfn.XLOOKUP($A329, Rifles!$C$2:$C$416,Rifles!F$2:F$416,"N/A",0)</f>
        <v>PALM CITY</v>
      </c>
      <c r="D329" s="3" t="str">
        <f>_xlfn.XLOOKUP($A329, Rifles!$C$2:$C$416,Rifles!G$2:G$416,"N/A",0)</f>
        <v>FL</v>
      </c>
      <c r="E329">
        <f>_xlfn.XLOOKUP($A329,Pistols!$C:$C,Pistols!H:H,0,0)</f>
        <v>0</v>
      </c>
      <c r="F329">
        <f>_xlfn.XLOOKUP($A329,Pistols!$C:$C,Pistols!I:I,0,0)</f>
        <v>0</v>
      </c>
      <c r="G329">
        <f>_xlfn.XLOOKUP($A329,Pistols!$C:$C,Pistols!J:J,0,0)</f>
        <v>0</v>
      </c>
      <c r="H329">
        <f>_xlfn.XLOOKUP($A329,Pistols!$C:$C,Pistols!K:K,0,0)</f>
        <v>0</v>
      </c>
      <c r="I329">
        <f>_xlfn.XLOOKUP($A329,Pistols!$C:$C,Pistols!L:L,0,0)</f>
        <v>0</v>
      </c>
      <c r="J329">
        <f>_xlfn.XLOOKUP($A329,Pistols!$C:$C,Pistols!M:M,0,0)</f>
        <v>0</v>
      </c>
      <c r="K329">
        <f>_xlfn.XLOOKUP($A329,Pistols!$C:$C,Pistols!N:N,0,0)</f>
        <v>0</v>
      </c>
      <c r="L329">
        <f>_xlfn.XLOOKUP($A329,Revolvers!$C:$C,Revolvers!O:O,0,0)</f>
        <v>0</v>
      </c>
      <c r="M329">
        <f>_xlfn.XLOOKUP($A329,Revolvers!$C:$C,Revolvers!P:P,0,0)</f>
        <v>0</v>
      </c>
      <c r="N329">
        <f>_xlfn.XLOOKUP($A329,Revolvers!$C:$C,Revolvers!Q:Q,0,0)</f>
        <v>0</v>
      </c>
      <c r="O329">
        <f>_xlfn.XLOOKUP($A329,Revolvers!$C:$C,Revolvers!R:R,0,0)</f>
        <v>0</v>
      </c>
      <c r="P329">
        <f>_xlfn.XLOOKUP($A329,Revolvers!$C:$C,Revolvers!S:S,0,0)</f>
        <v>0</v>
      </c>
      <c r="Q329">
        <f>_xlfn.XLOOKUP($A329,Revolvers!$C:$C,Revolvers!T:T,0,0)</f>
        <v>0</v>
      </c>
      <c r="R329">
        <f>_xlfn.XLOOKUP($A329,Rifles!C:C,Rifles!H:H,0,0)</f>
        <v>29</v>
      </c>
      <c r="S329">
        <f>_xlfn.XLOOKUP($A329,Shotguns!C:C,Shotguns!H:H,0,0)</f>
        <v>0</v>
      </c>
      <c r="T329">
        <f t="shared" si="5"/>
        <v>29</v>
      </c>
    </row>
    <row r="330" spans="1:20">
      <c r="A330">
        <f>Rifles!C330</f>
        <v>15802724</v>
      </c>
      <c r="B330" t="str">
        <f>_xlfn.XLOOKUP($A330, Rifles!$C$2:$C$416,Rifles!$D$2:$D$416,"N/A",0)</f>
        <v>PRECISION PRODUCTS MACHINE &amp; FAB INC</v>
      </c>
      <c r="C330" s="3" t="str">
        <f>_xlfn.XLOOKUP($A330, Rifles!$C$2:$C$416,Rifles!F$2:F$416,"N/A",0)</f>
        <v>TAMPA</v>
      </c>
      <c r="D330" s="3" t="str">
        <f>_xlfn.XLOOKUP($A330, Rifles!$C$2:$C$416,Rifles!G$2:G$416,"N/A",0)</f>
        <v>FL</v>
      </c>
      <c r="E330">
        <f>_xlfn.XLOOKUP($A330,Pistols!$C:$C,Pistols!H:H,0,0)</f>
        <v>0</v>
      </c>
      <c r="F330">
        <f>_xlfn.XLOOKUP($A330,Pistols!$C:$C,Pistols!I:I,0,0)</f>
        <v>0</v>
      </c>
      <c r="G330">
        <f>_xlfn.XLOOKUP($A330,Pistols!$C:$C,Pistols!J:J,0,0)</f>
        <v>0</v>
      </c>
      <c r="H330">
        <f>_xlfn.XLOOKUP($A330,Pistols!$C:$C,Pistols!K:K,0,0)</f>
        <v>0</v>
      </c>
      <c r="I330">
        <f>_xlfn.XLOOKUP($A330,Pistols!$C:$C,Pistols!L:L,0,0)</f>
        <v>0</v>
      </c>
      <c r="J330">
        <f>_xlfn.XLOOKUP($A330,Pistols!$C:$C,Pistols!M:M,0,0)</f>
        <v>0</v>
      </c>
      <c r="K330">
        <f>_xlfn.XLOOKUP($A330,Pistols!$C:$C,Pistols!N:N,0,0)</f>
        <v>0</v>
      </c>
      <c r="L330">
        <f>_xlfn.XLOOKUP($A330,Revolvers!$C:$C,Revolvers!O:O,0,0)</f>
        <v>0</v>
      </c>
      <c r="M330">
        <f>_xlfn.XLOOKUP($A330,Revolvers!$C:$C,Revolvers!P:P,0,0)</f>
        <v>0</v>
      </c>
      <c r="N330">
        <f>_xlfn.XLOOKUP($A330,Revolvers!$C:$C,Revolvers!Q:Q,0,0)</f>
        <v>0</v>
      </c>
      <c r="O330">
        <f>_xlfn.XLOOKUP($A330,Revolvers!$C:$C,Revolvers!R:R,0,0)</f>
        <v>0</v>
      </c>
      <c r="P330">
        <f>_xlfn.XLOOKUP($A330,Revolvers!$C:$C,Revolvers!S:S,0,0)</f>
        <v>0</v>
      </c>
      <c r="Q330">
        <f>_xlfn.XLOOKUP($A330,Revolvers!$C:$C,Revolvers!T:T,0,0)</f>
        <v>0</v>
      </c>
      <c r="R330">
        <f>_xlfn.XLOOKUP($A330,Rifles!C:C,Rifles!H:H,0,0)</f>
        <v>16</v>
      </c>
      <c r="S330">
        <f>_xlfn.XLOOKUP($A330,Shotguns!C:C,Shotguns!H:H,0,0)</f>
        <v>0</v>
      </c>
      <c r="T330">
        <f t="shared" si="5"/>
        <v>16</v>
      </c>
    </row>
    <row r="331" spans="1:20">
      <c r="A331">
        <f>Rifles!C331</f>
        <v>15809465</v>
      </c>
      <c r="B331" t="str">
        <f>_xlfn.XLOOKUP($A331, Rifles!$C$2:$C$416,Rifles!$D$2:$D$416,"N/A",0)</f>
        <v>QUIET RIOT FIREARMS LLC</v>
      </c>
      <c r="C331" s="3" t="str">
        <f>_xlfn.XLOOKUP($A331, Rifles!$C$2:$C$416,Rifles!F$2:F$416,"N/A",0)</f>
        <v>FERNDALE</v>
      </c>
      <c r="D331" s="3" t="str">
        <f>_xlfn.XLOOKUP($A331, Rifles!$C$2:$C$416,Rifles!G$2:G$416,"N/A",0)</f>
        <v>FL</v>
      </c>
      <c r="E331">
        <f>_xlfn.XLOOKUP($A331,Pistols!$C:$C,Pistols!H:H,0,0)</f>
        <v>0</v>
      </c>
      <c r="F331">
        <f>_xlfn.XLOOKUP($A331,Pistols!$C:$C,Pistols!I:I,0,0)</f>
        <v>0</v>
      </c>
      <c r="G331">
        <f>_xlfn.XLOOKUP($A331,Pistols!$C:$C,Pistols!J:J,0,0)</f>
        <v>0</v>
      </c>
      <c r="H331">
        <f>_xlfn.XLOOKUP($A331,Pistols!$C:$C,Pistols!K:K,0,0)</f>
        <v>0</v>
      </c>
      <c r="I331">
        <f>_xlfn.XLOOKUP($A331,Pistols!$C:$C,Pistols!L:L,0,0)</f>
        <v>0</v>
      </c>
      <c r="J331">
        <f>_xlfn.XLOOKUP($A331,Pistols!$C:$C,Pistols!M:M,0,0)</f>
        <v>0</v>
      </c>
      <c r="K331">
        <f>_xlfn.XLOOKUP($A331,Pistols!$C:$C,Pistols!N:N,0,0)</f>
        <v>0</v>
      </c>
      <c r="L331">
        <f>_xlfn.XLOOKUP($A331,Revolvers!$C:$C,Revolvers!O:O,0,0)</f>
        <v>0</v>
      </c>
      <c r="M331">
        <f>_xlfn.XLOOKUP($A331,Revolvers!$C:$C,Revolvers!P:P,0,0)</f>
        <v>0</v>
      </c>
      <c r="N331">
        <f>_xlfn.XLOOKUP($A331,Revolvers!$C:$C,Revolvers!Q:Q,0,0)</f>
        <v>0</v>
      </c>
      <c r="O331">
        <f>_xlfn.XLOOKUP($A331,Revolvers!$C:$C,Revolvers!R:R,0,0)</f>
        <v>0</v>
      </c>
      <c r="P331">
        <f>_xlfn.XLOOKUP($A331,Revolvers!$C:$C,Revolvers!S:S,0,0)</f>
        <v>0</v>
      </c>
      <c r="Q331">
        <f>_xlfn.XLOOKUP($A331,Revolvers!$C:$C,Revolvers!T:T,0,0)</f>
        <v>0</v>
      </c>
      <c r="R331">
        <f>_xlfn.XLOOKUP($A331,Rifles!C:C,Rifles!H:H,0,0)</f>
        <v>7</v>
      </c>
      <c r="S331">
        <f>_xlfn.XLOOKUP($A331,Shotguns!C:C,Shotguns!H:H,0,0)</f>
        <v>0</v>
      </c>
      <c r="T331">
        <f t="shared" si="5"/>
        <v>7</v>
      </c>
    </row>
    <row r="332" spans="1:20">
      <c r="A332">
        <f>Rifles!C332</f>
        <v>15814080</v>
      </c>
      <c r="B332" t="str">
        <f>_xlfn.XLOOKUP($A332, Rifles!$C$2:$C$416,Rifles!$D$2:$D$416,"N/A",0)</f>
        <v>REGAS, CRHISTOPHER JAMES</v>
      </c>
      <c r="C332" s="3" t="str">
        <f>_xlfn.XLOOKUP($A332, Rifles!$C$2:$C$416,Rifles!F$2:F$416,"N/A",0)</f>
        <v>JACKSONVILLE</v>
      </c>
      <c r="D332" s="3" t="str">
        <f>_xlfn.XLOOKUP($A332, Rifles!$C$2:$C$416,Rifles!G$2:G$416,"N/A",0)</f>
        <v>FL</v>
      </c>
      <c r="E332">
        <f>_xlfn.XLOOKUP($A332,Pistols!$C:$C,Pistols!H:H,0,0)</f>
        <v>0</v>
      </c>
      <c r="F332">
        <f>_xlfn.XLOOKUP($A332,Pistols!$C:$C,Pistols!I:I,0,0)</f>
        <v>0</v>
      </c>
      <c r="G332">
        <f>_xlfn.XLOOKUP($A332,Pistols!$C:$C,Pistols!J:J,0,0)</f>
        <v>0</v>
      </c>
      <c r="H332">
        <f>_xlfn.XLOOKUP($A332,Pistols!$C:$C,Pistols!K:K,0,0)</f>
        <v>0</v>
      </c>
      <c r="I332">
        <f>_xlfn.XLOOKUP($A332,Pistols!$C:$C,Pistols!L:L,0,0)</f>
        <v>0</v>
      </c>
      <c r="J332">
        <f>_xlfn.XLOOKUP($A332,Pistols!$C:$C,Pistols!M:M,0,0)</f>
        <v>0</v>
      </c>
      <c r="K332">
        <f>_xlfn.XLOOKUP($A332,Pistols!$C:$C,Pistols!N:N,0,0)</f>
        <v>0</v>
      </c>
      <c r="L332">
        <f>_xlfn.XLOOKUP($A332,Revolvers!$C:$C,Revolvers!O:O,0,0)</f>
        <v>0</v>
      </c>
      <c r="M332">
        <f>_xlfn.XLOOKUP($A332,Revolvers!$C:$C,Revolvers!P:P,0,0)</f>
        <v>0</v>
      </c>
      <c r="N332">
        <f>_xlfn.XLOOKUP($A332,Revolvers!$C:$C,Revolvers!Q:Q,0,0)</f>
        <v>0</v>
      </c>
      <c r="O332">
        <f>_xlfn.XLOOKUP($A332,Revolvers!$C:$C,Revolvers!R:R,0,0)</f>
        <v>0</v>
      </c>
      <c r="P332">
        <f>_xlfn.XLOOKUP($A332,Revolvers!$C:$C,Revolvers!S:S,0,0)</f>
        <v>0</v>
      </c>
      <c r="Q332">
        <f>_xlfn.XLOOKUP($A332,Revolvers!$C:$C,Revolvers!T:T,0,0)</f>
        <v>0</v>
      </c>
      <c r="R332">
        <f>_xlfn.XLOOKUP($A332,Rifles!C:C,Rifles!H:H,0,0)</f>
        <v>12</v>
      </c>
      <c r="S332">
        <f>_xlfn.XLOOKUP($A332,Shotguns!C:C,Shotguns!H:H,0,0)</f>
        <v>0</v>
      </c>
      <c r="T332">
        <f t="shared" si="5"/>
        <v>12</v>
      </c>
    </row>
    <row r="333" spans="1:20">
      <c r="A333">
        <f>Rifles!C333</f>
        <v>15813065</v>
      </c>
      <c r="B333" t="str">
        <f>_xlfn.XLOOKUP($A333, Rifles!$C$2:$C$416,Rifles!$D$2:$D$416,"N/A",0)</f>
        <v>RENATUS ARMS LLC</v>
      </c>
      <c r="C333" s="3" t="str">
        <f>_xlfn.XLOOKUP($A333, Rifles!$C$2:$C$416,Rifles!F$2:F$416,"N/A",0)</f>
        <v>TITUSVILLE</v>
      </c>
      <c r="D333" s="3" t="str">
        <f>_xlfn.XLOOKUP($A333, Rifles!$C$2:$C$416,Rifles!G$2:G$416,"N/A",0)</f>
        <v>FL</v>
      </c>
      <c r="E333">
        <f>_xlfn.XLOOKUP($A333,Pistols!$C:$C,Pistols!H:H,0,0)</f>
        <v>0</v>
      </c>
      <c r="F333">
        <f>_xlfn.XLOOKUP($A333,Pistols!$C:$C,Pistols!I:I,0,0)</f>
        <v>0</v>
      </c>
      <c r="G333">
        <f>_xlfn.XLOOKUP($A333,Pistols!$C:$C,Pistols!J:J,0,0)</f>
        <v>0</v>
      </c>
      <c r="H333">
        <f>_xlfn.XLOOKUP($A333,Pistols!$C:$C,Pistols!K:K,0,0)</f>
        <v>0</v>
      </c>
      <c r="I333">
        <f>_xlfn.XLOOKUP($A333,Pistols!$C:$C,Pistols!L:L,0,0)</f>
        <v>1</v>
      </c>
      <c r="J333">
        <f>_xlfn.XLOOKUP($A333,Pistols!$C:$C,Pistols!M:M,0,0)</f>
        <v>0</v>
      </c>
      <c r="K333">
        <f>_xlfn.XLOOKUP($A333,Pistols!$C:$C,Pistols!N:N,0,0)</f>
        <v>1</v>
      </c>
      <c r="L333">
        <f>_xlfn.XLOOKUP($A333,Revolvers!$C:$C,Revolvers!O:O,0,0)</f>
        <v>0</v>
      </c>
      <c r="M333">
        <f>_xlfn.XLOOKUP($A333,Revolvers!$C:$C,Revolvers!P:P,0,0)</f>
        <v>0</v>
      </c>
      <c r="N333">
        <f>_xlfn.XLOOKUP($A333,Revolvers!$C:$C,Revolvers!Q:Q,0,0)</f>
        <v>0</v>
      </c>
      <c r="O333">
        <f>_xlfn.XLOOKUP($A333,Revolvers!$C:$C,Revolvers!R:R,0,0)</f>
        <v>0</v>
      </c>
      <c r="P333">
        <f>_xlfn.XLOOKUP($A333,Revolvers!$C:$C,Revolvers!S:S,0,0)</f>
        <v>0</v>
      </c>
      <c r="Q333">
        <f>_xlfn.XLOOKUP($A333,Revolvers!$C:$C,Revolvers!T:T,0,0)</f>
        <v>0</v>
      </c>
      <c r="R333">
        <f>_xlfn.XLOOKUP($A333,Rifles!C:C,Rifles!H:H,0,0)</f>
        <v>3</v>
      </c>
      <c r="S333">
        <f>_xlfn.XLOOKUP($A333,Shotguns!C:C,Shotguns!H:H,0,0)</f>
        <v>0</v>
      </c>
      <c r="T333">
        <f t="shared" si="5"/>
        <v>4</v>
      </c>
    </row>
    <row r="334" spans="1:20">
      <c r="A334">
        <f>Rifles!C334</f>
        <v>15811283</v>
      </c>
      <c r="B334" t="str">
        <f>_xlfn.XLOOKUP($A334, Rifles!$C$2:$C$416,Rifles!$D$2:$D$416,"N/A",0)</f>
        <v>RJL INC</v>
      </c>
      <c r="C334" s="3" t="str">
        <f>_xlfn.XLOOKUP($A334, Rifles!$C$2:$C$416,Rifles!F$2:F$416,"N/A",0)</f>
        <v>OCALA</v>
      </c>
      <c r="D334" s="3" t="str">
        <f>_xlfn.XLOOKUP($A334, Rifles!$C$2:$C$416,Rifles!G$2:G$416,"N/A",0)</f>
        <v>FL</v>
      </c>
      <c r="E334">
        <f>_xlfn.XLOOKUP($A334,Pistols!$C:$C,Pistols!H:H,0,0)</f>
        <v>6</v>
      </c>
      <c r="F334">
        <f>_xlfn.XLOOKUP($A334,Pistols!$C:$C,Pistols!I:I,0,0)</f>
        <v>0</v>
      </c>
      <c r="G334">
        <f>_xlfn.XLOOKUP($A334,Pistols!$C:$C,Pistols!J:J,0,0)</f>
        <v>0</v>
      </c>
      <c r="H334">
        <f>_xlfn.XLOOKUP($A334,Pistols!$C:$C,Pistols!K:K,0,0)</f>
        <v>0</v>
      </c>
      <c r="I334">
        <f>_xlfn.XLOOKUP($A334,Pistols!$C:$C,Pistols!L:L,0,0)</f>
        <v>11</v>
      </c>
      <c r="J334">
        <f>_xlfn.XLOOKUP($A334,Pistols!$C:$C,Pistols!M:M,0,0)</f>
        <v>0</v>
      </c>
      <c r="K334">
        <f>_xlfn.XLOOKUP($A334,Pistols!$C:$C,Pistols!N:N,0,0)</f>
        <v>17</v>
      </c>
      <c r="L334">
        <f>_xlfn.XLOOKUP($A334,Revolvers!$C:$C,Revolvers!O:O,0,0)</f>
        <v>0</v>
      </c>
      <c r="M334">
        <f>_xlfn.XLOOKUP($A334,Revolvers!$C:$C,Revolvers!P:P,0,0)</f>
        <v>0</v>
      </c>
      <c r="N334">
        <f>_xlfn.XLOOKUP($A334,Revolvers!$C:$C,Revolvers!Q:Q,0,0)</f>
        <v>0</v>
      </c>
      <c r="O334">
        <f>_xlfn.XLOOKUP($A334,Revolvers!$C:$C,Revolvers!R:R,0,0)</f>
        <v>0</v>
      </c>
      <c r="P334">
        <f>_xlfn.XLOOKUP($A334,Revolvers!$C:$C,Revolvers!S:S,0,0)</f>
        <v>0</v>
      </c>
      <c r="Q334">
        <f>_xlfn.XLOOKUP($A334,Revolvers!$C:$C,Revolvers!T:T,0,0)</f>
        <v>0</v>
      </c>
      <c r="R334">
        <f>_xlfn.XLOOKUP($A334,Rifles!C:C,Rifles!H:H,0,0)</f>
        <v>823</v>
      </c>
      <c r="S334">
        <f>_xlfn.XLOOKUP($A334,Shotguns!C:C,Shotguns!H:H,0,0)</f>
        <v>0</v>
      </c>
      <c r="T334">
        <f t="shared" si="5"/>
        <v>840</v>
      </c>
    </row>
    <row r="335" spans="1:20">
      <c r="A335">
        <f>Rifles!C335</f>
        <v>15813791</v>
      </c>
      <c r="B335" t="str">
        <f>_xlfn.XLOOKUP($A335, Rifles!$C$2:$C$416,Rifles!$D$2:$D$416,"N/A",0)</f>
        <v>S&amp;J CUSTOMS LLC</v>
      </c>
      <c r="C335" s="3" t="str">
        <f>_xlfn.XLOOKUP($A335, Rifles!$C$2:$C$416,Rifles!F$2:F$416,"N/A",0)</f>
        <v>JACKSONVILLE</v>
      </c>
      <c r="D335" s="3" t="str">
        <f>_xlfn.XLOOKUP($A335, Rifles!$C$2:$C$416,Rifles!G$2:G$416,"N/A",0)</f>
        <v>FL</v>
      </c>
      <c r="E335">
        <f>_xlfn.XLOOKUP($A335,Pistols!$C:$C,Pistols!H:H,0,0)</f>
        <v>4</v>
      </c>
      <c r="F335">
        <f>_xlfn.XLOOKUP($A335,Pistols!$C:$C,Pistols!I:I,0,0)</f>
        <v>0</v>
      </c>
      <c r="G335">
        <f>_xlfn.XLOOKUP($A335,Pistols!$C:$C,Pistols!J:J,0,0)</f>
        <v>0</v>
      </c>
      <c r="H335">
        <f>_xlfn.XLOOKUP($A335,Pistols!$C:$C,Pistols!K:K,0,0)</f>
        <v>0</v>
      </c>
      <c r="I335">
        <f>_xlfn.XLOOKUP($A335,Pistols!$C:$C,Pistols!L:L,0,0)</f>
        <v>2</v>
      </c>
      <c r="J335">
        <f>_xlfn.XLOOKUP($A335,Pistols!$C:$C,Pistols!M:M,0,0)</f>
        <v>1</v>
      </c>
      <c r="K335">
        <f>_xlfn.XLOOKUP($A335,Pistols!$C:$C,Pistols!N:N,0,0)</f>
        <v>7</v>
      </c>
      <c r="L335">
        <f>_xlfn.XLOOKUP($A335,Revolvers!$C:$C,Revolvers!O:O,0,0)</f>
        <v>0</v>
      </c>
      <c r="M335">
        <f>_xlfn.XLOOKUP($A335,Revolvers!$C:$C,Revolvers!P:P,0,0)</f>
        <v>0</v>
      </c>
      <c r="N335">
        <f>_xlfn.XLOOKUP($A335,Revolvers!$C:$C,Revolvers!Q:Q,0,0)</f>
        <v>0</v>
      </c>
      <c r="O335">
        <f>_xlfn.XLOOKUP($A335,Revolvers!$C:$C,Revolvers!R:R,0,0)</f>
        <v>0</v>
      </c>
      <c r="P335">
        <f>_xlfn.XLOOKUP($A335,Revolvers!$C:$C,Revolvers!S:S,0,0)</f>
        <v>0</v>
      </c>
      <c r="Q335">
        <f>_xlfn.XLOOKUP($A335,Revolvers!$C:$C,Revolvers!T:T,0,0)</f>
        <v>0</v>
      </c>
      <c r="R335">
        <f>_xlfn.XLOOKUP($A335,Rifles!C:C,Rifles!H:H,0,0)</f>
        <v>47</v>
      </c>
      <c r="S335">
        <f>_xlfn.XLOOKUP($A335,Shotguns!C:C,Shotguns!H:H,0,0)</f>
        <v>0</v>
      </c>
      <c r="T335">
        <f t="shared" si="5"/>
        <v>54</v>
      </c>
    </row>
    <row r="336" spans="1:20">
      <c r="A336">
        <f>Rifles!C336</f>
        <v>54202424</v>
      </c>
      <c r="B336" t="str">
        <f>_xlfn.XLOOKUP($A336, Rifles!$C$2:$C$416,Rifles!$D$2:$D$416,"N/A",0)</f>
        <v>PIERCISION RIFLES LLC</v>
      </c>
      <c r="C336" s="3" t="str">
        <f>_xlfn.XLOOKUP($A336, Rifles!$C$2:$C$416,Rifles!F$2:F$416,"N/A",0)</f>
        <v>JACKSONVILLE</v>
      </c>
      <c r="D336" s="3" t="str">
        <f>_xlfn.XLOOKUP($A336, Rifles!$C$2:$C$416,Rifles!G$2:G$416,"N/A",0)</f>
        <v>FL</v>
      </c>
      <c r="E336">
        <f>_xlfn.XLOOKUP($A336,Pistols!$C:$C,Pistols!H:H,0,0)</f>
        <v>0</v>
      </c>
      <c r="F336">
        <f>_xlfn.XLOOKUP($A336,Pistols!$C:$C,Pistols!I:I,0,0)</f>
        <v>0</v>
      </c>
      <c r="G336">
        <f>_xlfn.XLOOKUP($A336,Pistols!$C:$C,Pistols!J:J,0,0)</f>
        <v>0</v>
      </c>
      <c r="H336">
        <f>_xlfn.XLOOKUP($A336,Pistols!$C:$C,Pistols!K:K,0,0)</f>
        <v>0</v>
      </c>
      <c r="I336">
        <f>_xlfn.XLOOKUP($A336,Pistols!$C:$C,Pistols!L:L,0,0)</f>
        <v>0</v>
      </c>
      <c r="J336">
        <f>_xlfn.XLOOKUP($A336,Pistols!$C:$C,Pistols!M:M,0,0)</f>
        <v>0</v>
      </c>
      <c r="K336">
        <f>_xlfn.XLOOKUP($A336,Pistols!$C:$C,Pistols!N:N,0,0)</f>
        <v>0</v>
      </c>
      <c r="L336">
        <f>_xlfn.XLOOKUP($A336,Revolvers!$C:$C,Revolvers!O:O,0,0)</f>
        <v>0</v>
      </c>
      <c r="M336">
        <f>_xlfn.XLOOKUP($A336,Revolvers!$C:$C,Revolvers!P:P,0,0)</f>
        <v>0</v>
      </c>
      <c r="N336">
        <f>_xlfn.XLOOKUP($A336,Revolvers!$C:$C,Revolvers!Q:Q,0,0)</f>
        <v>0</v>
      </c>
      <c r="O336">
        <f>_xlfn.XLOOKUP($A336,Revolvers!$C:$C,Revolvers!R:R,0,0)</f>
        <v>0</v>
      </c>
      <c r="P336">
        <f>_xlfn.XLOOKUP($A336,Revolvers!$C:$C,Revolvers!S:S,0,0)</f>
        <v>0</v>
      </c>
      <c r="Q336">
        <f>_xlfn.XLOOKUP($A336,Revolvers!$C:$C,Revolvers!T:T,0,0)</f>
        <v>0</v>
      </c>
      <c r="R336">
        <f>_xlfn.XLOOKUP($A336,Rifles!C:C,Rifles!H:H,0,0)</f>
        <v>2</v>
      </c>
      <c r="S336">
        <f>_xlfn.XLOOKUP($A336,Shotguns!C:C,Shotguns!H:H,0,0)</f>
        <v>0</v>
      </c>
      <c r="T336">
        <f t="shared" si="5"/>
        <v>2</v>
      </c>
    </row>
    <row r="337" spans="1:20">
      <c r="A337">
        <f>Rifles!C337</f>
        <v>54204042</v>
      </c>
      <c r="B337" t="str">
        <f>_xlfn.XLOOKUP($A337, Rifles!$C$2:$C$416,Rifles!$D$2:$D$416,"N/A",0)</f>
        <v>STEALTH BALLISTICS LLC</v>
      </c>
      <c r="C337" s="3" t="str">
        <f>_xlfn.XLOOKUP($A337, Rifles!$C$2:$C$416,Rifles!F$2:F$416,"N/A",0)</f>
        <v>NICEVILLE</v>
      </c>
      <c r="D337" s="3" t="str">
        <f>_xlfn.XLOOKUP($A337, Rifles!$C$2:$C$416,Rifles!G$2:G$416,"N/A",0)</f>
        <v>FL</v>
      </c>
      <c r="E337">
        <f>_xlfn.XLOOKUP($A337,Pistols!$C:$C,Pistols!H:H,0,0)</f>
        <v>0</v>
      </c>
      <c r="F337">
        <f>_xlfn.XLOOKUP($A337,Pistols!$C:$C,Pistols!I:I,0,0)</f>
        <v>0</v>
      </c>
      <c r="G337">
        <f>_xlfn.XLOOKUP($A337,Pistols!$C:$C,Pistols!J:J,0,0)</f>
        <v>0</v>
      </c>
      <c r="H337">
        <f>_xlfn.XLOOKUP($A337,Pistols!$C:$C,Pistols!K:K,0,0)</f>
        <v>0</v>
      </c>
      <c r="I337">
        <f>_xlfn.XLOOKUP($A337,Pistols!$C:$C,Pistols!L:L,0,0)</f>
        <v>0</v>
      </c>
      <c r="J337">
        <f>_xlfn.XLOOKUP($A337,Pistols!$C:$C,Pistols!M:M,0,0)</f>
        <v>2</v>
      </c>
      <c r="K337">
        <f>_xlfn.XLOOKUP($A337,Pistols!$C:$C,Pistols!N:N,0,0)</f>
        <v>2</v>
      </c>
      <c r="L337">
        <f>_xlfn.XLOOKUP($A337,Revolvers!$C:$C,Revolvers!O:O,0,0)</f>
        <v>0</v>
      </c>
      <c r="M337">
        <f>_xlfn.XLOOKUP($A337,Revolvers!$C:$C,Revolvers!P:P,0,0)</f>
        <v>0</v>
      </c>
      <c r="N337">
        <f>_xlfn.XLOOKUP($A337,Revolvers!$C:$C,Revolvers!Q:Q,0,0)</f>
        <v>0</v>
      </c>
      <c r="O337">
        <f>_xlfn.XLOOKUP($A337,Revolvers!$C:$C,Revolvers!R:R,0,0)</f>
        <v>0</v>
      </c>
      <c r="P337">
        <f>_xlfn.XLOOKUP($A337,Revolvers!$C:$C,Revolvers!S:S,0,0)</f>
        <v>0</v>
      </c>
      <c r="Q337">
        <f>_xlfn.XLOOKUP($A337,Revolvers!$C:$C,Revolvers!T:T,0,0)</f>
        <v>0</v>
      </c>
      <c r="R337">
        <f>_xlfn.XLOOKUP($A337,Rifles!C:C,Rifles!H:H,0,0)</f>
        <v>1</v>
      </c>
      <c r="S337">
        <f>_xlfn.XLOOKUP($A337,Shotguns!C:C,Shotguns!H:H,0,0)</f>
        <v>1</v>
      </c>
      <c r="T337">
        <f t="shared" si="5"/>
        <v>4</v>
      </c>
    </row>
    <row r="338" spans="1:20">
      <c r="A338">
        <f>Rifles!C338</f>
        <v>54204371</v>
      </c>
      <c r="B338" t="str">
        <f>_xlfn.XLOOKUP($A338, Rifles!$C$2:$C$416,Rifles!$D$2:$D$416,"N/A",0)</f>
        <v>THUNDER ROADS MAGAZINE OF IOWA LLC</v>
      </c>
      <c r="C338" s="3" t="str">
        <f>_xlfn.XLOOKUP($A338, Rifles!$C$2:$C$416,Rifles!F$2:F$416,"N/A",0)</f>
        <v>JACKSONVILLE</v>
      </c>
      <c r="D338" s="3" t="str">
        <f>_xlfn.XLOOKUP($A338, Rifles!$C$2:$C$416,Rifles!G$2:G$416,"N/A",0)</f>
        <v>FL</v>
      </c>
      <c r="E338">
        <f>_xlfn.XLOOKUP($A338,Pistols!$C:$C,Pistols!H:H,0,0)</f>
        <v>0</v>
      </c>
      <c r="F338">
        <f>_xlfn.XLOOKUP($A338,Pistols!$C:$C,Pistols!I:I,0,0)</f>
        <v>0</v>
      </c>
      <c r="G338">
        <f>_xlfn.XLOOKUP($A338,Pistols!$C:$C,Pistols!J:J,0,0)</f>
        <v>0</v>
      </c>
      <c r="H338">
        <f>_xlfn.XLOOKUP($A338,Pistols!$C:$C,Pistols!K:K,0,0)</f>
        <v>0</v>
      </c>
      <c r="I338">
        <f>_xlfn.XLOOKUP($A338,Pistols!$C:$C,Pistols!L:L,0,0)</f>
        <v>0</v>
      </c>
      <c r="J338">
        <f>_xlfn.XLOOKUP($A338,Pistols!$C:$C,Pistols!M:M,0,0)</f>
        <v>4</v>
      </c>
      <c r="K338">
        <f>_xlfn.XLOOKUP($A338,Pistols!$C:$C,Pistols!N:N,0,0)</f>
        <v>4</v>
      </c>
      <c r="L338">
        <f>_xlfn.XLOOKUP($A338,Revolvers!$C:$C,Revolvers!O:O,0,0)</f>
        <v>0</v>
      </c>
      <c r="M338">
        <f>_xlfn.XLOOKUP($A338,Revolvers!$C:$C,Revolvers!P:P,0,0)</f>
        <v>0</v>
      </c>
      <c r="N338">
        <f>_xlfn.XLOOKUP($A338,Revolvers!$C:$C,Revolvers!Q:Q,0,0)</f>
        <v>0</v>
      </c>
      <c r="O338">
        <f>_xlfn.XLOOKUP($A338,Revolvers!$C:$C,Revolvers!R:R,0,0)</f>
        <v>0</v>
      </c>
      <c r="P338">
        <f>_xlfn.XLOOKUP($A338,Revolvers!$C:$C,Revolvers!S:S,0,0)</f>
        <v>0</v>
      </c>
      <c r="Q338">
        <f>_xlfn.XLOOKUP($A338,Revolvers!$C:$C,Revolvers!T:T,0,0)</f>
        <v>0</v>
      </c>
      <c r="R338">
        <f>_xlfn.XLOOKUP($A338,Rifles!C:C,Rifles!H:H,0,0)</f>
        <v>16</v>
      </c>
      <c r="S338">
        <f>_xlfn.XLOOKUP($A338,Shotguns!C:C,Shotguns!H:H,0,0)</f>
        <v>0</v>
      </c>
      <c r="T338">
        <f t="shared" si="5"/>
        <v>20</v>
      </c>
    </row>
    <row r="339" spans="1:20">
      <c r="A339">
        <f>Rifles!C339</f>
        <v>54203926</v>
      </c>
      <c r="B339" t="str">
        <f>_xlfn.XLOOKUP($A339, Rifles!$C$2:$C$416,Rifles!$D$2:$D$416,"N/A",0)</f>
        <v>VAPOR TRAIL FIREARMS LLC</v>
      </c>
      <c r="C339" s="3" t="str">
        <f>_xlfn.XLOOKUP($A339, Rifles!$C$2:$C$416,Rifles!F$2:F$416,"N/A",0)</f>
        <v>DADE CITY</v>
      </c>
      <c r="D339" s="3" t="str">
        <f>_xlfn.XLOOKUP($A339, Rifles!$C$2:$C$416,Rifles!G$2:G$416,"N/A",0)</f>
        <v>FL</v>
      </c>
      <c r="E339">
        <f>_xlfn.XLOOKUP($A339,Pistols!$C:$C,Pistols!H:H,0,0)</f>
        <v>0</v>
      </c>
      <c r="F339">
        <f>_xlfn.XLOOKUP($A339,Pistols!$C:$C,Pistols!I:I,0,0)</f>
        <v>0</v>
      </c>
      <c r="G339">
        <f>_xlfn.XLOOKUP($A339,Pistols!$C:$C,Pistols!J:J,0,0)</f>
        <v>0</v>
      </c>
      <c r="H339">
        <f>_xlfn.XLOOKUP($A339,Pistols!$C:$C,Pistols!K:K,0,0)</f>
        <v>0</v>
      </c>
      <c r="I339">
        <f>_xlfn.XLOOKUP($A339,Pistols!$C:$C,Pistols!L:L,0,0)</f>
        <v>0</v>
      </c>
      <c r="J339">
        <f>_xlfn.XLOOKUP($A339,Pistols!$C:$C,Pistols!M:M,0,0)</f>
        <v>2</v>
      </c>
      <c r="K339">
        <f>_xlfn.XLOOKUP($A339,Pistols!$C:$C,Pistols!N:N,0,0)</f>
        <v>2</v>
      </c>
      <c r="L339">
        <f>_xlfn.XLOOKUP($A339,Revolvers!$C:$C,Revolvers!O:O,0,0)</f>
        <v>0</v>
      </c>
      <c r="M339">
        <f>_xlfn.XLOOKUP($A339,Revolvers!$C:$C,Revolvers!P:P,0,0)</f>
        <v>0</v>
      </c>
      <c r="N339">
        <f>_xlfn.XLOOKUP($A339,Revolvers!$C:$C,Revolvers!Q:Q,0,0)</f>
        <v>0</v>
      </c>
      <c r="O339">
        <f>_xlfn.XLOOKUP($A339,Revolvers!$C:$C,Revolvers!R:R,0,0)</f>
        <v>0</v>
      </c>
      <c r="P339">
        <f>_xlfn.XLOOKUP($A339,Revolvers!$C:$C,Revolvers!S:S,0,0)</f>
        <v>0</v>
      </c>
      <c r="Q339">
        <f>_xlfn.XLOOKUP($A339,Revolvers!$C:$C,Revolvers!T:T,0,0)</f>
        <v>0</v>
      </c>
      <c r="R339">
        <f>_xlfn.XLOOKUP($A339,Rifles!C:C,Rifles!H:H,0,0)</f>
        <v>15</v>
      </c>
      <c r="S339">
        <f>_xlfn.XLOOKUP($A339,Shotguns!C:C,Shotguns!H:H,0,0)</f>
        <v>0</v>
      </c>
      <c r="T339">
        <f t="shared" si="5"/>
        <v>17</v>
      </c>
    </row>
    <row r="340" spans="1:20">
      <c r="A340">
        <f>Rifles!C340</f>
        <v>54204537</v>
      </c>
      <c r="B340" t="str">
        <f>_xlfn.XLOOKUP($A340, Rifles!$C$2:$C$416,Rifles!$D$2:$D$416,"N/A",0)</f>
        <v>VOLQUARTSEN FIREARMS INC</v>
      </c>
      <c r="C340" s="3" t="str">
        <f>_xlfn.XLOOKUP($A340, Rifles!$C$2:$C$416,Rifles!F$2:F$416,"N/A",0)</f>
        <v>MIAMI</v>
      </c>
      <c r="D340" s="3" t="str">
        <f>_xlfn.XLOOKUP($A340, Rifles!$C$2:$C$416,Rifles!G$2:G$416,"N/A",0)</f>
        <v>FL</v>
      </c>
      <c r="E340">
        <f>_xlfn.XLOOKUP($A340,Pistols!$C:$C,Pistols!H:H,0,0)</f>
        <v>1729</v>
      </c>
      <c r="F340">
        <f>_xlfn.XLOOKUP($A340,Pistols!$C:$C,Pistols!I:I,0,0)</f>
        <v>0</v>
      </c>
      <c r="G340">
        <f>_xlfn.XLOOKUP($A340,Pistols!$C:$C,Pistols!J:J,0,0)</f>
        <v>0</v>
      </c>
      <c r="H340">
        <f>_xlfn.XLOOKUP($A340,Pistols!$C:$C,Pistols!K:K,0,0)</f>
        <v>0</v>
      </c>
      <c r="I340">
        <f>_xlfn.XLOOKUP($A340,Pistols!$C:$C,Pistols!L:L,0,0)</f>
        <v>0</v>
      </c>
      <c r="J340">
        <f>_xlfn.XLOOKUP($A340,Pistols!$C:$C,Pistols!M:M,0,0)</f>
        <v>0</v>
      </c>
      <c r="K340">
        <f>_xlfn.XLOOKUP($A340,Pistols!$C:$C,Pistols!N:N,0,0)</f>
        <v>1729</v>
      </c>
      <c r="L340">
        <f>_xlfn.XLOOKUP($A340,Revolvers!$C:$C,Revolvers!O:O,0,0)</f>
        <v>0</v>
      </c>
      <c r="M340">
        <f>_xlfn.XLOOKUP($A340,Revolvers!$C:$C,Revolvers!P:P,0,0)</f>
        <v>0</v>
      </c>
      <c r="N340">
        <f>_xlfn.XLOOKUP($A340,Revolvers!$C:$C,Revolvers!Q:Q,0,0)</f>
        <v>0</v>
      </c>
      <c r="O340">
        <f>_xlfn.XLOOKUP($A340,Revolvers!$C:$C,Revolvers!R:R,0,0)</f>
        <v>0</v>
      </c>
      <c r="P340">
        <f>_xlfn.XLOOKUP($A340,Revolvers!$C:$C,Revolvers!S:S,0,0)</f>
        <v>0</v>
      </c>
      <c r="Q340">
        <f>_xlfn.XLOOKUP($A340,Revolvers!$C:$C,Revolvers!T:T,0,0)</f>
        <v>0</v>
      </c>
      <c r="R340">
        <f>_xlfn.XLOOKUP($A340,Rifles!C:C,Rifles!H:H,0,0)</f>
        <v>4</v>
      </c>
      <c r="S340">
        <f>_xlfn.XLOOKUP($A340,Shotguns!C:C,Shotguns!H:H,0,0)</f>
        <v>0</v>
      </c>
      <c r="T340">
        <f t="shared" si="5"/>
        <v>1733</v>
      </c>
    </row>
    <row r="341" spans="1:20">
      <c r="A341">
        <f>Rifles!C341</f>
        <v>98201444</v>
      </c>
      <c r="B341" t="str">
        <f>_xlfn.XLOOKUP($A341, Rifles!$C$2:$C$416,Rifles!$D$2:$D$416,"N/A",0)</f>
        <v>2A ARMAMENT LLC</v>
      </c>
      <c r="C341" s="3" t="str">
        <f>_xlfn.XLOOKUP($A341, Rifles!$C$2:$C$416,Rifles!F$2:F$416,"N/A",0)</f>
        <v>MELBOURNE</v>
      </c>
      <c r="D341" s="3" t="str">
        <f>_xlfn.XLOOKUP($A341, Rifles!$C$2:$C$416,Rifles!G$2:G$416,"N/A",0)</f>
        <v>FL</v>
      </c>
      <c r="E341">
        <f>_xlfn.XLOOKUP($A341,Pistols!$C:$C,Pistols!H:H,0,0)</f>
        <v>0</v>
      </c>
      <c r="F341">
        <f>_xlfn.XLOOKUP($A341,Pistols!$C:$C,Pistols!I:I,0,0)</f>
        <v>21</v>
      </c>
      <c r="G341">
        <f>_xlfn.XLOOKUP($A341,Pistols!$C:$C,Pistols!J:J,0,0)</f>
        <v>4</v>
      </c>
      <c r="H341">
        <f>_xlfn.XLOOKUP($A341,Pistols!$C:$C,Pistols!K:K,0,0)</f>
        <v>0</v>
      </c>
      <c r="I341">
        <f>_xlfn.XLOOKUP($A341,Pistols!$C:$C,Pistols!L:L,0,0)</f>
        <v>0</v>
      </c>
      <c r="J341">
        <f>_xlfn.XLOOKUP($A341,Pistols!$C:$C,Pistols!M:M,0,0)</f>
        <v>0</v>
      </c>
      <c r="K341">
        <f>_xlfn.XLOOKUP($A341,Pistols!$C:$C,Pistols!N:N,0,0)</f>
        <v>25</v>
      </c>
      <c r="L341">
        <f>_xlfn.XLOOKUP($A341,Revolvers!$C:$C,Revolvers!O:O,0,0)</f>
        <v>0</v>
      </c>
      <c r="M341">
        <f>_xlfn.XLOOKUP($A341,Revolvers!$C:$C,Revolvers!P:P,0,0)</f>
        <v>0</v>
      </c>
      <c r="N341">
        <f>_xlfn.XLOOKUP($A341,Revolvers!$C:$C,Revolvers!Q:Q,0,0)</f>
        <v>0</v>
      </c>
      <c r="O341">
        <f>_xlfn.XLOOKUP($A341,Revolvers!$C:$C,Revolvers!R:R,0,0)</f>
        <v>0</v>
      </c>
      <c r="P341">
        <f>_xlfn.XLOOKUP($A341,Revolvers!$C:$C,Revolvers!S:S,0,0)</f>
        <v>0</v>
      </c>
      <c r="Q341">
        <f>_xlfn.XLOOKUP($A341,Revolvers!$C:$C,Revolvers!T:T,0,0)</f>
        <v>0</v>
      </c>
      <c r="R341">
        <f>_xlfn.XLOOKUP($A341,Rifles!C:C,Rifles!H:H,0,0)</f>
        <v>1691</v>
      </c>
      <c r="S341">
        <f>_xlfn.XLOOKUP($A341,Shotguns!C:C,Shotguns!H:H,0,0)</f>
        <v>0</v>
      </c>
      <c r="T341">
        <f t="shared" si="5"/>
        <v>1716</v>
      </c>
    </row>
    <row r="342" spans="1:20">
      <c r="A342">
        <f>Rifles!C342</f>
        <v>98201849</v>
      </c>
      <c r="B342" t="str">
        <f>_xlfn.XLOOKUP($A342, Rifles!$C$2:$C$416,Rifles!$D$2:$D$416,"N/A",0)</f>
        <v>ADAPTIVE TACTICAL LLC</v>
      </c>
      <c r="C342" s="3" t="str">
        <f>_xlfn.XLOOKUP($A342, Rifles!$C$2:$C$416,Rifles!F$2:F$416,"N/A",0)</f>
        <v>FORT MYERS</v>
      </c>
      <c r="D342" s="3" t="str">
        <f>_xlfn.XLOOKUP($A342, Rifles!$C$2:$C$416,Rifles!G$2:G$416,"N/A",0)</f>
        <v>FL</v>
      </c>
      <c r="E342">
        <f>_xlfn.XLOOKUP($A342,Pistols!$C:$C,Pistols!H:H,0,0)</f>
        <v>0</v>
      </c>
      <c r="F342">
        <f>_xlfn.XLOOKUP($A342,Pistols!$C:$C,Pistols!I:I,0,0)</f>
        <v>0</v>
      </c>
      <c r="G342">
        <f>_xlfn.XLOOKUP($A342,Pistols!$C:$C,Pistols!J:J,0,0)</f>
        <v>0</v>
      </c>
      <c r="H342">
        <f>_xlfn.XLOOKUP($A342,Pistols!$C:$C,Pistols!K:K,0,0)</f>
        <v>0</v>
      </c>
      <c r="I342">
        <f>_xlfn.XLOOKUP($A342,Pistols!$C:$C,Pistols!L:L,0,0)</f>
        <v>0</v>
      </c>
      <c r="J342">
        <f>_xlfn.XLOOKUP($A342,Pistols!$C:$C,Pistols!M:M,0,0)</f>
        <v>0</v>
      </c>
      <c r="K342">
        <f>_xlfn.XLOOKUP($A342,Pistols!$C:$C,Pistols!N:N,0,0)</f>
        <v>0</v>
      </c>
      <c r="L342">
        <f>_xlfn.XLOOKUP($A342,Revolvers!$C:$C,Revolvers!O:O,0,0)</f>
        <v>0</v>
      </c>
      <c r="M342">
        <f>_xlfn.XLOOKUP($A342,Revolvers!$C:$C,Revolvers!P:P,0,0)</f>
        <v>0</v>
      </c>
      <c r="N342">
        <f>_xlfn.XLOOKUP($A342,Revolvers!$C:$C,Revolvers!Q:Q,0,0)</f>
        <v>0</v>
      </c>
      <c r="O342">
        <f>_xlfn.XLOOKUP($A342,Revolvers!$C:$C,Revolvers!R:R,0,0)</f>
        <v>0</v>
      </c>
      <c r="P342">
        <f>_xlfn.XLOOKUP($A342,Revolvers!$C:$C,Revolvers!S:S,0,0)</f>
        <v>0</v>
      </c>
      <c r="Q342">
        <f>_xlfn.XLOOKUP($A342,Revolvers!$C:$C,Revolvers!T:T,0,0)</f>
        <v>0</v>
      </c>
      <c r="R342">
        <f>_xlfn.XLOOKUP($A342,Rifles!C:C,Rifles!H:H,0,0)</f>
        <v>134</v>
      </c>
      <c r="S342">
        <f>_xlfn.XLOOKUP($A342,Shotguns!C:C,Shotguns!H:H,0,0)</f>
        <v>67</v>
      </c>
      <c r="T342">
        <f t="shared" si="5"/>
        <v>201</v>
      </c>
    </row>
    <row r="343" spans="1:20">
      <c r="A343">
        <f>Rifles!C343</f>
        <v>98201772</v>
      </c>
      <c r="B343" t="str">
        <f>_xlfn.XLOOKUP($A343, Rifles!$C$2:$C$416,Rifles!$D$2:$D$416,"N/A",0)</f>
        <v>ALOHA IDAHO CORP</v>
      </c>
      <c r="C343" s="3" t="str">
        <f>_xlfn.XLOOKUP($A343, Rifles!$C$2:$C$416,Rifles!F$2:F$416,"N/A",0)</f>
        <v>DEERFIELD BEACH</v>
      </c>
      <c r="D343" s="3" t="str">
        <f>_xlfn.XLOOKUP($A343, Rifles!$C$2:$C$416,Rifles!G$2:G$416,"N/A",0)</f>
        <v>FL</v>
      </c>
      <c r="E343">
        <f>_xlfn.XLOOKUP($A343,Pistols!$C:$C,Pistols!H:H,0,0)</f>
        <v>0</v>
      </c>
      <c r="F343">
        <f>_xlfn.XLOOKUP($A343,Pistols!$C:$C,Pistols!I:I,0,0)</f>
        <v>0</v>
      </c>
      <c r="G343">
        <f>_xlfn.XLOOKUP($A343,Pistols!$C:$C,Pistols!J:J,0,0)</f>
        <v>0</v>
      </c>
      <c r="H343">
        <f>_xlfn.XLOOKUP($A343,Pistols!$C:$C,Pistols!K:K,0,0)</f>
        <v>0</v>
      </c>
      <c r="I343">
        <f>_xlfn.XLOOKUP($A343,Pistols!$C:$C,Pistols!L:L,0,0)</f>
        <v>0</v>
      </c>
      <c r="J343">
        <f>_xlfn.XLOOKUP($A343,Pistols!$C:$C,Pistols!M:M,0,0)</f>
        <v>0</v>
      </c>
      <c r="K343">
        <f>_xlfn.XLOOKUP($A343,Pistols!$C:$C,Pistols!N:N,0,0)</f>
        <v>0</v>
      </c>
      <c r="L343">
        <f>_xlfn.XLOOKUP($A343,Revolvers!$C:$C,Revolvers!O:O,0,0)</f>
        <v>0</v>
      </c>
      <c r="M343">
        <f>_xlfn.XLOOKUP($A343,Revolvers!$C:$C,Revolvers!P:P,0,0)</f>
        <v>0</v>
      </c>
      <c r="N343">
        <f>_xlfn.XLOOKUP($A343,Revolvers!$C:$C,Revolvers!Q:Q,0,0)</f>
        <v>0</v>
      </c>
      <c r="O343">
        <f>_xlfn.XLOOKUP($A343,Revolvers!$C:$C,Revolvers!R:R,0,0)</f>
        <v>0</v>
      </c>
      <c r="P343">
        <f>_xlfn.XLOOKUP($A343,Revolvers!$C:$C,Revolvers!S:S,0,0)</f>
        <v>0</v>
      </c>
      <c r="Q343">
        <f>_xlfn.XLOOKUP($A343,Revolvers!$C:$C,Revolvers!T:T,0,0)</f>
        <v>0</v>
      </c>
      <c r="R343">
        <f>_xlfn.XLOOKUP($A343,Rifles!C:C,Rifles!H:H,0,0)</f>
        <v>6</v>
      </c>
      <c r="S343">
        <f>_xlfn.XLOOKUP($A343,Shotguns!C:C,Shotguns!H:H,0,0)</f>
        <v>0</v>
      </c>
      <c r="T343">
        <f t="shared" si="5"/>
        <v>6</v>
      </c>
    </row>
    <row r="344" spans="1:20">
      <c r="A344">
        <f>Rifles!C344</f>
        <v>98203107</v>
      </c>
      <c r="B344" t="str">
        <f>_xlfn.XLOOKUP($A344, Rifles!$C$2:$C$416,Rifles!$D$2:$D$416,"N/A",0)</f>
        <v>AR CUSTOMS LLC</v>
      </c>
      <c r="C344" s="3" t="str">
        <f>_xlfn.XLOOKUP($A344, Rifles!$C$2:$C$416,Rifles!F$2:F$416,"N/A",0)</f>
        <v>LARGO</v>
      </c>
      <c r="D344" s="3" t="str">
        <f>_xlfn.XLOOKUP($A344, Rifles!$C$2:$C$416,Rifles!G$2:G$416,"N/A",0)</f>
        <v>FL</v>
      </c>
      <c r="E344">
        <f>_xlfn.XLOOKUP($A344,Pistols!$C:$C,Pistols!H:H,0,0)</f>
        <v>0</v>
      </c>
      <c r="F344">
        <f>_xlfn.XLOOKUP($A344,Pistols!$C:$C,Pistols!I:I,0,0)</f>
        <v>0</v>
      </c>
      <c r="G344">
        <f>_xlfn.XLOOKUP($A344,Pistols!$C:$C,Pistols!J:J,0,0)</f>
        <v>0</v>
      </c>
      <c r="H344">
        <f>_xlfn.XLOOKUP($A344,Pistols!$C:$C,Pistols!K:K,0,0)</f>
        <v>0</v>
      </c>
      <c r="I344">
        <f>_xlfn.XLOOKUP($A344,Pistols!$C:$C,Pistols!L:L,0,0)</f>
        <v>0</v>
      </c>
      <c r="J344">
        <f>_xlfn.XLOOKUP($A344,Pistols!$C:$C,Pistols!M:M,0,0)</f>
        <v>0</v>
      </c>
      <c r="K344">
        <f>_xlfn.XLOOKUP($A344,Pistols!$C:$C,Pistols!N:N,0,0)</f>
        <v>0</v>
      </c>
      <c r="L344">
        <f>_xlfn.XLOOKUP($A344,Revolvers!$C:$C,Revolvers!O:O,0,0)</f>
        <v>0</v>
      </c>
      <c r="M344">
        <f>_xlfn.XLOOKUP($A344,Revolvers!$C:$C,Revolvers!P:P,0,0)</f>
        <v>0</v>
      </c>
      <c r="N344">
        <f>_xlfn.XLOOKUP($A344,Revolvers!$C:$C,Revolvers!Q:Q,0,0)</f>
        <v>0</v>
      </c>
      <c r="O344">
        <f>_xlfn.XLOOKUP($A344,Revolvers!$C:$C,Revolvers!R:R,0,0)</f>
        <v>0</v>
      </c>
      <c r="P344">
        <f>_xlfn.XLOOKUP($A344,Revolvers!$C:$C,Revolvers!S:S,0,0)</f>
        <v>0</v>
      </c>
      <c r="Q344">
        <f>_xlfn.XLOOKUP($A344,Revolvers!$C:$C,Revolvers!T:T,0,0)</f>
        <v>0</v>
      </c>
      <c r="R344">
        <f>_xlfn.XLOOKUP($A344,Rifles!C:C,Rifles!H:H,0,0)</f>
        <v>4</v>
      </c>
      <c r="S344">
        <f>_xlfn.XLOOKUP($A344,Shotguns!C:C,Shotguns!H:H,0,0)</f>
        <v>0</v>
      </c>
      <c r="T344">
        <f t="shared" si="5"/>
        <v>4</v>
      </c>
    </row>
    <row r="345" spans="1:20">
      <c r="A345">
        <f>Rifles!C345</f>
        <v>98202920</v>
      </c>
      <c r="B345" t="str">
        <f>_xlfn.XLOOKUP($A345, Rifles!$C$2:$C$416,Rifles!$D$2:$D$416,"N/A",0)</f>
        <v>AXIAL PRECISION LLC</v>
      </c>
      <c r="C345" s="3" t="str">
        <f>_xlfn.XLOOKUP($A345, Rifles!$C$2:$C$416,Rifles!F$2:F$416,"N/A",0)</f>
        <v>PLANT CITY</v>
      </c>
      <c r="D345" s="3" t="str">
        <f>_xlfn.XLOOKUP($A345, Rifles!$C$2:$C$416,Rifles!G$2:G$416,"N/A",0)</f>
        <v>FL</v>
      </c>
      <c r="E345">
        <f>_xlfn.XLOOKUP($A345,Pistols!$C:$C,Pistols!H:H,0,0)</f>
        <v>0</v>
      </c>
      <c r="F345">
        <f>_xlfn.XLOOKUP($A345,Pistols!$C:$C,Pistols!I:I,0,0)</f>
        <v>0</v>
      </c>
      <c r="G345">
        <f>_xlfn.XLOOKUP($A345,Pistols!$C:$C,Pistols!J:J,0,0)</f>
        <v>0</v>
      </c>
      <c r="H345">
        <f>_xlfn.XLOOKUP($A345,Pistols!$C:$C,Pistols!K:K,0,0)</f>
        <v>0</v>
      </c>
      <c r="I345">
        <f>_xlfn.XLOOKUP($A345,Pistols!$C:$C,Pistols!L:L,0,0)</f>
        <v>0</v>
      </c>
      <c r="J345">
        <f>_xlfn.XLOOKUP($A345,Pistols!$C:$C,Pistols!M:M,0,0)</f>
        <v>0</v>
      </c>
      <c r="K345">
        <f>_xlfn.XLOOKUP($A345,Pistols!$C:$C,Pistols!N:N,0,0)</f>
        <v>0</v>
      </c>
      <c r="L345">
        <f>_xlfn.XLOOKUP($A345,Revolvers!$C:$C,Revolvers!O:O,0,0)</f>
        <v>0</v>
      </c>
      <c r="M345">
        <f>_xlfn.XLOOKUP($A345,Revolvers!$C:$C,Revolvers!P:P,0,0)</f>
        <v>0</v>
      </c>
      <c r="N345">
        <f>_xlfn.XLOOKUP($A345,Revolvers!$C:$C,Revolvers!Q:Q,0,0)</f>
        <v>0</v>
      </c>
      <c r="O345">
        <f>_xlfn.XLOOKUP($A345,Revolvers!$C:$C,Revolvers!R:R,0,0)</f>
        <v>0</v>
      </c>
      <c r="P345">
        <f>_xlfn.XLOOKUP($A345,Revolvers!$C:$C,Revolvers!S:S,0,0)</f>
        <v>0</v>
      </c>
      <c r="Q345">
        <f>_xlfn.XLOOKUP($A345,Revolvers!$C:$C,Revolvers!T:T,0,0)</f>
        <v>0</v>
      </c>
      <c r="R345">
        <f>_xlfn.XLOOKUP($A345,Rifles!C:C,Rifles!H:H,0,0)</f>
        <v>1</v>
      </c>
      <c r="S345">
        <f>_xlfn.XLOOKUP($A345,Shotguns!C:C,Shotguns!H:H,0,0)</f>
        <v>0</v>
      </c>
      <c r="T345">
        <f t="shared" si="5"/>
        <v>1</v>
      </c>
    </row>
    <row r="346" spans="1:20">
      <c r="A346">
        <f>Rifles!C346</f>
        <v>98235032</v>
      </c>
      <c r="B346" t="str">
        <f>_xlfn.XLOOKUP($A346, Rifles!$C$2:$C$416,Rifles!$D$2:$D$416,"N/A",0)</f>
        <v>BAT MACHINE CO INC</v>
      </c>
      <c r="C346" s="3" t="str">
        <f>_xlfn.XLOOKUP($A346, Rifles!$C$2:$C$416,Rifles!F$2:F$416,"N/A",0)</f>
        <v>COCOA</v>
      </c>
      <c r="D346" s="3" t="str">
        <f>_xlfn.XLOOKUP($A346, Rifles!$C$2:$C$416,Rifles!G$2:G$416,"N/A",0)</f>
        <v>FL</v>
      </c>
      <c r="E346">
        <f>_xlfn.XLOOKUP($A346,Pistols!$C:$C,Pistols!H:H,0,0)</f>
        <v>0</v>
      </c>
      <c r="F346">
        <f>_xlfn.XLOOKUP($A346,Pistols!$C:$C,Pistols!I:I,0,0)</f>
        <v>0</v>
      </c>
      <c r="G346">
        <f>_xlfn.XLOOKUP($A346,Pistols!$C:$C,Pistols!J:J,0,0)</f>
        <v>0</v>
      </c>
      <c r="H346">
        <f>_xlfn.XLOOKUP($A346,Pistols!$C:$C,Pistols!K:K,0,0)</f>
        <v>0</v>
      </c>
      <c r="I346">
        <f>_xlfn.XLOOKUP($A346,Pistols!$C:$C,Pistols!L:L,0,0)</f>
        <v>0</v>
      </c>
      <c r="J346">
        <f>_xlfn.XLOOKUP($A346,Pistols!$C:$C,Pistols!M:M,0,0)</f>
        <v>0</v>
      </c>
      <c r="K346">
        <f>_xlfn.XLOOKUP($A346,Pistols!$C:$C,Pistols!N:N,0,0)</f>
        <v>0</v>
      </c>
      <c r="L346">
        <f>_xlfn.XLOOKUP($A346,Revolvers!$C:$C,Revolvers!O:O,0,0)</f>
        <v>0</v>
      </c>
      <c r="M346">
        <f>_xlfn.XLOOKUP($A346,Revolvers!$C:$C,Revolvers!P:P,0,0)</f>
        <v>0</v>
      </c>
      <c r="N346">
        <f>_xlfn.XLOOKUP($A346,Revolvers!$C:$C,Revolvers!Q:Q,0,0)</f>
        <v>0</v>
      </c>
      <c r="O346">
        <f>_xlfn.XLOOKUP($A346,Revolvers!$C:$C,Revolvers!R:R,0,0)</f>
        <v>0</v>
      </c>
      <c r="P346">
        <f>_xlfn.XLOOKUP($A346,Revolvers!$C:$C,Revolvers!S:S,0,0)</f>
        <v>0</v>
      </c>
      <c r="Q346">
        <f>_xlfn.XLOOKUP($A346,Revolvers!$C:$C,Revolvers!T:T,0,0)</f>
        <v>0</v>
      </c>
      <c r="R346">
        <f>_xlfn.XLOOKUP($A346,Rifles!C:C,Rifles!H:H,0,0)</f>
        <v>75497</v>
      </c>
      <c r="S346">
        <f>_xlfn.XLOOKUP($A346,Shotguns!C:C,Shotguns!H:H,0,0)</f>
        <v>0</v>
      </c>
      <c r="T346">
        <f t="shared" si="5"/>
        <v>75497</v>
      </c>
    </row>
    <row r="347" spans="1:20">
      <c r="A347">
        <f>Rifles!C347</f>
        <v>98203397</v>
      </c>
      <c r="B347" t="str">
        <f>_xlfn.XLOOKUP($A347, Rifles!$C$2:$C$416,Rifles!$D$2:$D$416,"N/A",0)</f>
        <v>BROTHERS IN ARMS FIREARMS LLC</v>
      </c>
      <c r="C347" s="3" t="str">
        <f>_xlfn.XLOOKUP($A347, Rifles!$C$2:$C$416,Rifles!F$2:F$416,"N/A",0)</f>
        <v>TITUSVILLE</v>
      </c>
      <c r="D347" s="3" t="str">
        <f>_xlfn.XLOOKUP($A347, Rifles!$C$2:$C$416,Rifles!G$2:G$416,"N/A",0)</f>
        <v>FL</v>
      </c>
      <c r="E347">
        <f>_xlfn.XLOOKUP($A347,Pistols!$C:$C,Pistols!H:H,0,0)</f>
        <v>0</v>
      </c>
      <c r="F347">
        <f>_xlfn.XLOOKUP($A347,Pistols!$C:$C,Pistols!I:I,0,0)</f>
        <v>0</v>
      </c>
      <c r="G347">
        <f>_xlfn.XLOOKUP($A347,Pistols!$C:$C,Pistols!J:J,0,0)</f>
        <v>0</v>
      </c>
      <c r="H347">
        <f>_xlfn.XLOOKUP($A347,Pistols!$C:$C,Pistols!K:K,0,0)</f>
        <v>0</v>
      </c>
      <c r="I347">
        <f>_xlfn.XLOOKUP($A347,Pistols!$C:$C,Pistols!L:L,0,0)</f>
        <v>0</v>
      </c>
      <c r="J347">
        <f>_xlfn.XLOOKUP($A347,Pistols!$C:$C,Pistols!M:M,0,0)</f>
        <v>0</v>
      </c>
      <c r="K347">
        <f>_xlfn.XLOOKUP($A347,Pistols!$C:$C,Pistols!N:N,0,0)</f>
        <v>0</v>
      </c>
      <c r="L347">
        <f>_xlfn.XLOOKUP($A347,Revolvers!$C:$C,Revolvers!O:O,0,0)</f>
        <v>0</v>
      </c>
      <c r="M347">
        <f>_xlfn.XLOOKUP($A347,Revolvers!$C:$C,Revolvers!P:P,0,0)</f>
        <v>0</v>
      </c>
      <c r="N347">
        <f>_xlfn.XLOOKUP($A347,Revolvers!$C:$C,Revolvers!Q:Q,0,0)</f>
        <v>0</v>
      </c>
      <c r="O347">
        <f>_xlfn.XLOOKUP($A347,Revolvers!$C:$C,Revolvers!R:R,0,0)</f>
        <v>0</v>
      </c>
      <c r="P347">
        <f>_xlfn.XLOOKUP($A347,Revolvers!$C:$C,Revolvers!S:S,0,0)</f>
        <v>0</v>
      </c>
      <c r="Q347">
        <f>_xlfn.XLOOKUP($A347,Revolvers!$C:$C,Revolvers!T:T,0,0)</f>
        <v>0</v>
      </c>
      <c r="R347">
        <f>_xlfn.XLOOKUP($A347,Rifles!C:C,Rifles!H:H,0,0)</f>
        <v>7</v>
      </c>
      <c r="S347">
        <f>_xlfn.XLOOKUP($A347,Shotguns!C:C,Shotguns!H:H,0,0)</f>
        <v>0</v>
      </c>
      <c r="T347">
        <f t="shared" si="5"/>
        <v>7</v>
      </c>
    </row>
    <row r="348" spans="1:20">
      <c r="A348">
        <f>Rifles!C348</f>
        <v>98203191</v>
      </c>
      <c r="B348" t="str">
        <f>_xlfn.XLOOKUP($A348, Rifles!$C$2:$C$416,Rifles!$D$2:$D$416,"N/A",0)</f>
        <v>CANYON PRECISION LLC</v>
      </c>
      <c r="C348" s="3" t="str">
        <f>_xlfn.XLOOKUP($A348, Rifles!$C$2:$C$416,Rifles!F$2:F$416,"N/A",0)</f>
        <v>MELBOURNE</v>
      </c>
      <c r="D348" s="3" t="str">
        <f>_xlfn.XLOOKUP($A348, Rifles!$C$2:$C$416,Rifles!G$2:G$416,"N/A",0)</f>
        <v>FL</v>
      </c>
      <c r="E348">
        <f>_xlfn.XLOOKUP($A348,Pistols!$C:$C,Pistols!H:H,0,0)</f>
        <v>0</v>
      </c>
      <c r="F348">
        <f>_xlfn.XLOOKUP($A348,Pistols!$C:$C,Pistols!I:I,0,0)</f>
        <v>0</v>
      </c>
      <c r="G348">
        <f>_xlfn.XLOOKUP($A348,Pistols!$C:$C,Pistols!J:J,0,0)</f>
        <v>0</v>
      </c>
      <c r="H348">
        <f>_xlfn.XLOOKUP($A348,Pistols!$C:$C,Pistols!K:K,0,0)</f>
        <v>0</v>
      </c>
      <c r="I348">
        <f>_xlfn.XLOOKUP($A348,Pistols!$C:$C,Pistols!L:L,0,0)</f>
        <v>0</v>
      </c>
      <c r="J348">
        <f>_xlfn.XLOOKUP($A348,Pistols!$C:$C,Pistols!M:M,0,0)</f>
        <v>0</v>
      </c>
      <c r="K348">
        <f>_xlfn.XLOOKUP($A348,Pistols!$C:$C,Pistols!N:N,0,0)</f>
        <v>0</v>
      </c>
      <c r="L348">
        <f>_xlfn.XLOOKUP($A348,Revolvers!$C:$C,Revolvers!O:O,0,0)</f>
        <v>0</v>
      </c>
      <c r="M348">
        <f>_xlfn.XLOOKUP($A348,Revolvers!$C:$C,Revolvers!P:P,0,0)</f>
        <v>0</v>
      </c>
      <c r="N348">
        <f>_xlfn.XLOOKUP($A348,Revolvers!$C:$C,Revolvers!Q:Q,0,0)</f>
        <v>0</v>
      </c>
      <c r="O348">
        <f>_xlfn.XLOOKUP($A348,Revolvers!$C:$C,Revolvers!R:R,0,0)</f>
        <v>0</v>
      </c>
      <c r="P348">
        <f>_xlfn.XLOOKUP($A348,Revolvers!$C:$C,Revolvers!S:S,0,0)</f>
        <v>0</v>
      </c>
      <c r="Q348">
        <f>_xlfn.XLOOKUP($A348,Revolvers!$C:$C,Revolvers!T:T,0,0)</f>
        <v>0</v>
      </c>
      <c r="R348">
        <f>_xlfn.XLOOKUP($A348,Rifles!C:C,Rifles!H:H,0,0)</f>
        <v>59</v>
      </c>
      <c r="S348">
        <f>_xlfn.XLOOKUP($A348,Shotguns!C:C,Shotguns!H:H,0,0)</f>
        <v>0</v>
      </c>
      <c r="T348">
        <f t="shared" si="5"/>
        <v>59</v>
      </c>
    </row>
    <row r="349" spans="1:20">
      <c r="A349">
        <f>Rifles!C349</f>
        <v>98203121</v>
      </c>
      <c r="B349" t="str">
        <f>_xlfn.XLOOKUP($A349, Rifles!$C$2:$C$416,Rifles!$D$2:$D$416,"N/A",0)</f>
        <v>CBH RIFLES LLC</v>
      </c>
      <c r="C349" s="3" t="str">
        <f>_xlfn.XLOOKUP($A349, Rifles!$C$2:$C$416,Rifles!F$2:F$416,"N/A",0)</f>
        <v>SAINT PETERSBURG</v>
      </c>
      <c r="D349" s="3" t="str">
        <f>_xlfn.XLOOKUP($A349, Rifles!$C$2:$C$416,Rifles!G$2:G$416,"N/A",0)</f>
        <v>FL</v>
      </c>
      <c r="E349">
        <f>_xlfn.XLOOKUP($A349,Pistols!$C:$C,Pistols!H:H,0,0)</f>
        <v>0</v>
      </c>
      <c r="F349">
        <f>_xlfn.XLOOKUP($A349,Pistols!$C:$C,Pistols!I:I,0,0)</f>
        <v>0</v>
      </c>
      <c r="G349">
        <f>_xlfn.XLOOKUP($A349,Pistols!$C:$C,Pistols!J:J,0,0)</f>
        <v>0</v>
      </c>
      <c r="H349">
        <f>_xlfn.XLOOKUP($A349,Pistols!$C:$C,Pistols!K:K,0,0)</f>
        <v>0</v>
      </c>
      <c r="I349">
        <f>_xlfn.XLOOKUP($A349,Pistols!$C:$C,Pistols!L:L,0,0)</f>
        <v>0</v>
      </c>
      <c r="J349">
        <f>_xlfn.XLOOKUP($A349,Pistols!$C:$C,Pistols!M:M,0,0)</f>
        <v>0</v>
      </c>
      <c r="K349">
        <f>_xlfn.XLOOKUP($A349,Pistols!$C:$C,Pistols!N:N,0,0)</f>
        <v>0</v>
      </c>
      <c r="L349">
        <f>_xlfn.XLOOKUP($A349,Revolvers!$C:$C,Revolvers!O:O,0,0)</f>
        <v>0</v>
      </c>
      <c r="M349">
        <f>_xlfn.XLOOKUP($A349,Revolvers!$C:$C,Revolvers!P:P,0,0)</f>
        <v>0</v>
      </c>
      <c r="N349">
        <f>_xlfn.XLOOKUP($A349,Revolvers!$C:$C,Revolvers!Q:Q,0,0)</f>
        <v>0</v>
      </c>
      <c r="O349">
        <f>_xlfn.XLOOKUP($A349,Revolvers!$C:$C,Revolvers!R:R,0,0)</f>
        <v>0</v>
      </c>
      <c r="P349">
        <f>_xlfn.XLOOKUP($A349,Revolvers!$C:$C,Revolvers!S:S,0,0)</f>
        <v>0</v>
      </c>
      <c r="Q349">
        <f>_xlfn.XLOOKUP($A349,Revolvers!$C:$C,Revolvers!T:T,0,0)</f>
        <v>0</v>
      </c>
      <c r="R349">
        <f>_xlfn.XLOOKUP($A349,Rifles!C:C,Rifles!H:H,0,0)</f>
        <v>2</v>
      </c>
      <c r="S349">
        <f>_xlfn.XLOOKUP($A349,Shotguns!C:C,Shotguns!H:H,0,0)</f>
        <v>0</v>
      </c>
      <c r="T349">
        <f t="shared" si="5"/>
        <v>2</v>
      </c>
    </row>
    <row r="350" spans="1:20">
      <c r="A350">
        <f>Rifles!C350</f>
        <v>98203161</v>
      </c>
      <c r="B350" t="str">
        <f>_xlfn.XLOOKUP($A350, Rifles!$C$2:$C$416,Rifles!$D$2:$D$416,"N/A",0)</f>
        <v>CHANDLER, MARTIN</v>
      </c>
      <c r="C350" s="3" t="str">
        <f>_xlfn.XLOOKUP($A350, Rifles!$C$2:$C$416,Rifles!F$2:F$416,"N/A",0)</f>
        <v>PORT SAINT LUCIE</v>
      </c>
      <c r="D350" s="3" t="str">
        <f>_xlfn.XLOOKUP($A350, Rifles!$C$2:$C$416,Rifles!G$2:G$416,"N/A",0)</f>
        <v>FL</v>
      </c>
      <c r="E350">
        <f>_xlfn.XLOOKUP($A350,Pistols!$C:$C,Pistols!H:H,0,0)</f>
        <v>2</v>
      </c>
      <c r="F350">
        <f>_xlfn.XLOOKUP($A350,Pistols!$C:$C,Pistols!I:I,0,0)</f>
        <v>0</v>
      </c>
      <c r="G350">
        <f>_xlfn.XLOOKUP($A350,Pistols!$C:$C,Pistols!J:J,0,0)</f>
        <v>0</v>
      </c>
      <c r="H350">
        <f>_xlfn.XLOOKUP($A350,Pistols!$C:$C,Pistols!K:K,0,0)</f>
        <v>0</v>
      </c>
      <c r="I350">
        <f>_xlfn.XLOOKUP($A350,Pistols!$C:$C,Pistols!L:L,0,0)</f>
        <v>0</v>
      </c>
      <c r="J350">
        <f>_xlfn.XLOOKUP($A350,Pistols!$C:$C,Pistols!M:M,0,0)</f>
        <v>0</v>
      </c>
      <c r="K350">
        <f>_xlfn.XLOOKUP($A350,Pistols!$C:$C,Pistols!N:N,0,0)</f>
        <v>2</v>
      </c>
      <c r="L350">
        <f>_xlfn.XLOOKUP($A350,Revolvers!$C:$C,Revolvers!O:O,0,0)</f>
        <v>0</v>
      </c>
      <c r="M350">
        <f>_xlfn.XLOOKUP($A350,Revolvers!$C:$C,Revolvers!P:P,0,0)</f>
        <v>0</v>
      </c>
      <c r="N350">
        <f>_xlfn.XLOOKUP($A350,Revolvers!$C:$C,Revolvers!Q:Q,0,0)</f>
        <v>0</v>
      </c>
      <c r="O350">
        <f>_xlfn.XLOOKUP($A350,Revolvers!$C:$C,Revolvers!R:R,0,0)</f>
        <v>0</v>
      </c>
      <c r="P350">
        <f>_xlfn.XLOOKUP($A350,Revolvers!$C:$C,Revolvers!S:S,0,0)</f>
        <v>0</v>
      </c>
      <c r="Q350">
        <f>_xlfn.XLOOKUP($A350,Revolvers!$C:$C,Revolvers!T:T,0,0)</f>
        <v>0</v>
      </c>
      <c r="R350">
        <f>_xlfn.XLOOKUP($A350,Rifles!C:C,Rifles!H:H,0,0)</f>
        <v>3</v>
      </c>
      <c r="S350">
        <f>_xlfn.XLOOKUP($A350,Shotguns!C:C,Shotguns!H:H,0,0)</f>
        <v>0</v>
      </c>
      <c r="T350">
        <f t="shared" si="5"/>
        <v>5</v>
      </c>
    </row>
    <row r="351" spans="1:20">
      <c r="A351">
        <f>Rifles!C351</f>
        <v>98202664</v>
      </c>
      <c r="B351" t="str">
        <f>_xlfn.XLOOKUP($A351, Rifles!$C$2:$C$416,Rifles!$D$2:$D$416,"N/A",0)</f>
        <v>CLASSIC CASE COLORS LLC</v>
      </c>
      <c r="C351" s="3" t="str">
        <f>_xlfn.XLOOKUP($A351, Rifles!$C$2:$C$416,Rifles!F$2:F$416,"N/A",0)</f>
        <v>LAKELAND</v>
      </c>
      <c r="D351" s="3" t="str">
        <f>_xlfn.XLOOKUP($A351, Rifles!$C$2:$C$416,Rifles!G$2:G$416,"N/A",0)</f>
        <v>FL</v>
      </c>
      <c r="E351">
        <f>_xlfn.XLOOKUP($A351,Pistols!$C:$C,Pistols!H:H,0,0)</f>
        <v>0</v>
      </c>
      <c r="F351">
        <f>_xlfn.XLOOKUP($A351,Pistols!$C:$C,Pistols!I:I,0,0)</f>
        <v>0</v>
      </c>
      <c r="G351">
        <f>_xlfn.XLOOKUP($A351,Pistols!$C:$C,Pistols!J:J,0,0)</f>
        <v>0</v>
      </c>
      <c r="H351">
        <f>_xlfn.XLOOKUP($A351,Pistols!$C:$C,Pistols!K:K,0,0)</f>
        <v>0</v>
      </c>
      <c r="I351">
        <f>_xlfn.XLOOKUP($A351,Pistols!$C:$C,Pistols!L:L,0,0)</f>
        <v>0</v>
      </c>
      <c r="J351">
        <f>_xlfn.XLOOKUP($A351,Pistols!$C:$C,Pistols!M:M,0,0)</f>
        <v>0</v>
      </c>
      <c r="K351">
        <f>_xlfn.XLOOKUP($A351,Pistols!$C:$C,Pistols!N:N,0,0)</f>
        <v>0</v>
      </c>
      <c r="L351">
        <f>_xlfn.XLOOKUP($A351,Revolvers!$C:$C,Revolvers!O:O,0,0)</f>
        <v>0</v>
      </c>
      <c r="M351">
        <f>_xlfn.XLOOKUP($A351,Revolvers!$C:$C,Revolvers!P:P,0,0)</f>
        <v>0</v>
      </c>
      <c r="N351">
        <f>_xlfn.XLOOKUP($A351,Revolvers!$C:$C,Revolvers!Q:Q,0,0)</f>
        <v>0</v>
      </c>
      <c r="O351">
        <f>_xlfn.XLOOKUP($A351,Revolvers!$C:$C,Revolvers!R:R,0,0)</f>
        <v>0</v>
      </c>
      <c r="P351">
        <f>_xlfn.XLOOKUP($A351,Revolvers!$C:$C,Revolvers!S:S,0,0)</f>
        <v>0</v>
      </c>
      <c r="Q351">
        <f>_xlfn.XLOOKUP($A351,Revolvers!$C:$C,Revolvers!T:T,0,0)</f>
        <v>0</v>
      </c>
      <c r="R351">
        <f>_xlfn.XLOOKUP($A351,Rifles!C:C,Rifles!H:H,0,0)</f>
        <v>7</v>
      </c>
      <c r="S351">
        <f>_xlfn.XLOOKUP($A351,Shotguns!C:C,Shotguns!H:H,0,0)</f>
        <v>4</v>
      </c>
      <c r="T351">
        <f t="shared" si="5"/>
        <v>11</v>
      </c>
    </row>
    <row r="352" spans="1:20">
      <c r="A352">
        <f>Rifles!C352</f>
        <v>98203175</v>
      </c>
      <c r="B352" t="str">
        <f>_xlfn.XLOOKUP($A352, Rifles!$C$2:$C$416,Rifles!$D$2:$D$416,"N/A",0)</f>
        <v>COLLINS, KENNETH LEE</v>
      </c>
      <c r="C352" s="3" t="str">
        <f>_xlfn.XLOOKUP($A352, Rifles!$C$2:$C$416,Rifles!F$2:F$416,"N/A",0)</f>
        <v>ALTAMONTE SPRINGS</v>
      </c>
      <c r="D352" s="3" t="str">
        <f>_xlfn.XLOOKUP($A352, Rifles!$C$2:$C$416,Rifles!G$2:G$416,"N/A",0)</f>
        <v>FL</v>
      </c>
      <c r="E352">
        <f>_xlfn.XLOOKUP($A352,Pistols!$C:$C,Pistols!H:H,0,0)</f>
        <v>0</v>
      </c>
      <c r="F352">
        <f>_xlfn.XLOOKUP($A352,Pistols!$C:$C,Pistols!I:I,0,0)</f>
        <v>0</v>
      </c>
      <c r="G352">
        <f>_xlfn.XLOOKUP($A352,Pistols!$C:$C,Pistols!J:J,0,0)</f>
        <v>0</v>
      </c>
      <c r="H352">
        <f>_xlfn.XLOOKUP($A352,Pistols!$C:$C,Pistols!K:K,0,0)</f>
        <v>0</v>
      </c>
      <c r="I352">
        <f>_xlfn.XLOOKUP($A352,Pistols!$C:$C,Pistols!L:L,0,0)</f>
        <v>0</v>
      </c>
      <c r="J352">
        <f>_xlfn.XLOOKUP($A352,Pistols!$C:$C,Pistols!M:M,0,0)</f>
        <v>1</v>
      </c>
      <c r="K352">
        <f>_xlfn.XLOOKUP($A352,Pistols!$C:$C,Pistols!N:N,0,0)</f>
        <v>1</v>
      </c>
      <c r="L352">
        <f>_xlfn.XLOOKUP($A352,Revolvers!$C:$C,Revolvers!O:O,0,0)</f>
        <v>0</v>
      </c>
      <c r="M352">
        <f>_xlfn.XLOOKUP($A352,Revolvers!$C:$C,Revolvers!P:P,0,0)</f>
        <v>0</v>
      </c>
      <c r="N352">
        <f>_xlfn.XLOOKUP($A352,Revolvers!$C:$C,Revolvers!Q:Q,0,0)</f>
        <v>0</v>
      </c>
      <c r="O352">
        <f>_xlfn.XLOOKUP($A352,Revolvers!$C:$C,Revolvers!R:R,0,0)</f>
        <v>0</v>
      </c>
      <c r="P352">
        <f>_xlfn.XLOOKUP($A352,Revolvers!$C:$C,Revolvers!S:S,0,0)</f>
        <v>0</v>
      </c>
      <c r="Q352">
        <f>_xlfn.XLOOKUP($A352,Revolvers!$C:$C,Revolvers!T:T,0,0)</f>
        <v>0</v>
      </c>
      <c r="R352">
        <f>_xlfn.XLOOKUP($A352,Rifles!C:C,Rifles!H:H,0,0)</f>
        <v>22</v>
      </c>
      <c r="S352">
        <f>_xlfn.XLOOKUP($A352,Shotguns!C:C,Shotguns!H:H,0,0)</f>
        <v>0</v>
      </c>
      <c r="T352">
        <f t="shared" si="5"/>
        <v>23</v>
      </c>
    </row>
    <row r="353" spans="1:20">
      <c r="A353">
        <f>Rifles!C353</f>
        <v>98203421</v>
      </c>
      <c r="B353" t="str">
        <f>_xlfn.XLOOKUP($A353, Rifles!$C$2:$C$416,Rifles!$D$2:$D$416,"N/A",0)</f>
        <v>COUNCIL MOUNTAIN GUNWORKS LLC</v>
      </c>
      <c r="C353" s="3" t="str">
        <f>_xlfn.XLOOKUP($A353, Rifles!$C$2:$C$416,Rifles!F$2:F$416,"N/A",0)</f>
        <v>POMPANO BEACH</v>
      </c>
      <c r="D353" s="3" t="str">
        <f>_xlfn.XLOOKUP($A353, Rifles!$C$2:$C$416,Rifles!G$2:G$416,"N/A",0)</f>
        <v>FL</v>
      </c>
      <c r="E353">
        <f>_xlfn.XLOOKUP($A353,Pistols!$C:$C,Pistols!H:H,0,0)</f>
        <v>0</v>
      </c>
      <c r="F353">
        <f>_xlfn.XLOOKUP($A353,Pistols!$C:$C,Pistols!I:I,0,0)</f>
        <v>0</v>
      </c>
      <c r="G353">
        <f>_xlfn.XLOOKUP($A353,Pistols!$C:$C,Pistols!J:J,0,0)</f>
        <v>0</v>
      </c>
      <c r="H353">
        <f>_xlfn.XLOOKUP($A353,Pistols!$C:$C,Pistols!K:K,0,0)</f>
        <v>0</v>
      </c>
      <c r="I353">
        <f>_xlfn.XLOOKUP($A353,Pistols!$C:$C,Pistols!L:L,0,0)</f>
        <v>0</v>
      </c>
      <c r="J353">
        <f>_xlfn.XLOOKUP($A353,Pistols!$C:$C,Pistols!M:M,0,0)</f>
        <v>0</v>
      </c>
      <c r="K353">
        <f>_xlfn.XLOOKUP($A353,Pistols!$C:$C,Pistols!N:N,0,0)</f>
        <v>0</v>
      </c>
      <c r="L353">
        <f>_xlfn.XLOOKUP($A353,Revolvers!$C:$C,Revolvers!O:O,0,0)</f>
        <v>0</v>
      </c>
      <c r="M353">
        <f>_xlfn.XLOOKUP($A353,Revolvers!$C:$C,Revolvers!P:P,0,0)</f>
        <v>0</v>
      </c>
      <c r="N353">
        <f>_xlfn.XLOOKUP($A353,Revolvers!$C:$C,Revolvers!Q:Q,0,0)</f>
        <v>0</v>
      </c>
      <c r="O353">
        <f>_xlfn.XLOOKUP($A353,Revolvers!$C:$C,Revolvers!R:R,0,0)</f>
        <v>0</v>
      </c>
      <c r="P353">
        <f>_xlfn.XLOOKUP($A353,Revolvers!$C:$C,Revolvers!S:S,0,0)</f>
        <v>0</v>
      </c>
      <c r="Q353">
        <f>_xlfn.XLOOKUP($A353,Revolvers!$C:$C,Revolvers!T:T,0,0)</f>
        <v>0</v>
      </c>
      <c r="R353">
        <f>_xlfn.XLOOKUP($A353,Rifles!C:C,Rifles!H:H,0,0)</f>
        <v>42</v>
      </c>
      <c r="S353">
        <f>_xlfn.XLOOKUP($A353,Shotguns!C:C,Shotguns!H:H,0,0)</f>
        <v>0</v>
      </c>
      <c r="T353">
        <f t="shared" si="5"/>
        <v>42</v>
      </c>
    </row>
    <row r="354" spans="1:20">
      <c r="A354">
        <f>Rifles!C354</f>
        <v>98201762</v>
      </c>
      <c r="B354" t="str">
        <f>_xlfn.XLOOKUP($A354, Rifles!$C$2:$C$416,Rifles!$D$2:$D$416,"N/A",0)</f>
        <v>DEFENSIVE EDGE, INC.</v>
      </c>
      <c r="C354" s="3" t="str">
        <f>_xlfn.XLOOKUP($A354, Rifles!$C$2:$C$416,Rifles!F$2:F$416,"N/A",0)</f>
        <v>LAKE WORTH</v>
      </c>
      <c r="D354" s="3" t="str">
        <f>_xlfn.XLOOKUP($A354, Rifles!$C$2:$C$416,Rifles!G$2:G$416,"N/A",0)</f>
        <v>FL</v>
      </c>
      <c r="E354">
        <f>_xlfn.XLOOKUP($A354,Pistols!$C:$C,Pistols!H:H,0,0)</f>
        <v>0</v>
      </c>
      <c r="F354">
        <f>_xlfn.XLOOKUP($A354,Pistols!$C:$C,Pistols!I:I,0,0)</f>
        <v>0</v>
      </c>
      <c r="G354">
        <f>_xlfn.XLOOKUP($A354,Pistols!$C:$C,Pistols!J:J,0,0)</f>
        <v>0</v>
      </c>
      <c r="H354">
        <f>_xlfn.XLOOKUP($A354,Pistols!$C:$C,Pistols!K:K,0,0)</f>
        <v>0</v>
      </c>
      <c r="I354">
        <f>_xlfn.XLOOKUP($A354,Pistols!$C:$C,Pistols!L:L,0,0)</f>
        <v>0</v>
      </c>
      <c r="J354">
        <f>_xlfn.XLOOKUP($A354,Pistols!$C:$C,Pistols!M:M,0,0)</f>
        <v>0</v>
      </c>
      <c r="K354">
        <f>_xlfn.XLOOKUP($A354,Pistols!$C:$C,Pistols!N:N,0,0)</f>
        <v>0</v>
      </c>
      <c r="L354">
        <f>_xlfn.XLOOKUP($A354,Revolvers!$C:$C,Revolvers!O:O,0,0)</f>
        <v>0</v>
      </c>
      <c r="M354">
        <f>_xlfn.XLOOKUP($A354,Revolvers!$C:$C,Revolvers!P:P,0,0)</f>
        <v>0</v>
      </c>
      <c r="N354">
        <f>_xlfn.XLOOKUP($A354,Revolvers!$C:$C,Revolvers!Q:Q,0,0)</f>
        <v>0</v>
      </c>
      <c r="O354">
        <f>_xlfn.XLOOKUP($A354,Revolvers!$C:$C,Revolvers!R:R,0,0)</f>
        <v>0</v>
      </c>
      <c r="P354">
        <f>_xlfn.XLOOKUP($A354,Revolvers!$C:$C,Revolvers!S:S,0,0)</f>
        <v>0</v>
      </c>
      <c r="Q354">
        <f>_xlfn.XLOOKUP($A354,Revolvers!$C:$C,Revolvers!T:T,0,0)</f>
        <v>0</v>
      </c>
      <c r="R354">
        <f>_xlfn.XLOOKUP($A354,Rifles!C:C,Rifles!H:H,0,0)</f>
        <v>28</v>
      </c>
      <c r="S354">
        <f>_xlfn.XLOOKUP($A354,Shotguns!C:C,Shotguns!H:H,0,0)</f>
        <v>0</v>
      </c>
      <c r="T354">
        <f t="shared" si="5"/>
        <v>28</v>
      </c>
    </row>
    <row r="355" spans="1:20">
      <c r="A355">
        <f>Rifles!C355</f>
        <v>98203122</v>
      </c>
      <c r="B355" t="str">
        <f>_xlfn.XLOOKUP($A355, Rifles!$C$2:$C$416,Rifles!$D$2:$D$416,"N/A",0)</f>
        <v>DIVIDE GUN COMPANY LLC</v>
      </c>
      <c r="C355" s="3" t="str">
        <f>_xlfn.XLOOKUP($A355, Rifles!$C$2:$C$416,Rifles!F$2:F$416,"N/A",0)</f>
        <v>KEY WEST</v>
      </c>
      <c r="D355" s="3" t="str">
        <f>_xlfn.XLOOKUP($A355, Rifles!$C$2:$C$416,Rifles!G$2:G$416,"N/A",0)</f>
        <v>FL</v>
      </c>
      <c r="E355">
        <f>_xlfn.XLOOKUP($A355,Pistols!$C:$C,Pistols!H:H,0,0)</f>
        <v>0</v>
      </c>
      <c r="F355">
        <f>_xlfn.XLOOKUP($A355,Pistols!$C:$C,Pistols!I:I,0,0)</f>
        <v>0</v>
      </c>
      <c r="G355">
        <f>_xlfn.XLOOKUP($A355,Pistols!$C:$C,Pistols!J:J,0,0)</f>
        <v>0</v>
      </c>
      <c r="H355">
        <f>_xlfn.XLOOKUP($A355,Pistols!$C:$C,Pistols!K:K,0,0)</f>
        <v>0</v>
      </c>
      <c r="I355">
        <f>_xlfn.XLOOKUP($A355,Pistols!$C:$C,Pistols!L:L,0,0)</f>
        <v>0</v>
      </c>
      <c r="J355">
        <f>_xlfn.XLOOKUP($A355,Pistols!$C:$C,Pistols!M:M,0,0)</f>
        <v>0</v>
      </c>
      <c r="K355">
        <f>_xlfn.XLOOKUP($A355,Pistols!$C:$C,Pistols!N:N,0,0)</f>
        <v>0</v>
      </c>
      <c r="L355">
        <f>_xlfn.XLOOKUP($A355,Revolvers!$C:$C,Revolvers!O:O,0,0)</f>
        <v>0</v>
      </c>
      <c r="M355">
        <f>_xlfn.XLOOKUP($A355,Revolvers!$C:$C,Revolvers!P:P,0,0)</f>
        <v>0</v>
      </c>
      <c r="N355">
        <f>_xlfn.XLOOKUP($A355,Revolvers!$C:$C,Revolvers!Q:Q,0,0)</f>
        <v>0</v>
      </c>
      <c r="O355">
        <f>_xlfn.XLOOKUP($A355,Revolvers!$C:$C,Revolvers!R:R,0,0)</f>
        <v>0</v>
      </c>
      <c r="P355">
        <f>_xlfn.XLOOKUP($A355,Revolvers!$C:$C,Revolvers!S:S,0,0)</f>
        <v>0</v>
      </c>
      <c r="Q355">
        <f>_xlfn.XLOOKUP($A355,Revolvers!$C:$C,Revolvers!T:T,0,0)</f>
        <v>0</v>
      </c>
      <c r="R355">
        <f>_xlfn.XLOOKUP($A355,Rifles!C:C,Rifles!H:H,0,0)</f>
        <v>1</v>
      </c>
      <c r="S355">
        <f>_xlfn.XLOOKUP($A355,Shotguns!C:C,Shotguns!H:H,0,0)</f>
        <v>0</v>
      </c>
      <c r="T355">
        <f t="shared" si="5"/>
        <v>1</v>
      </c>
    </row>
    <row r="356" spans="1:20">
      <c r="A356">
        <f>Rifles!C356</f>
        <v>98203282</v>
      </c>
      <c r="B356" t="str">
        <f>_xlfn.XLOOKUP($A356, Rifles!$C$2:$C$416,Rifles!$D$2:$D$416,"N/A",0)</f>
        <v>E AND W FIREARMS LLC</v>
      </c>
      <c r="C356" s="3" t="str">
        <f>_xlfn.XLOOKUP($A356, Rifles!$C$2:$C$416,Rifles!F$2:F$416,"N/A",0)</f>
        <v>DAVIE</v>
      </c>
      <c r="D356" s="3" t="str">
        <f>_xlfn.XLOOKUP($A356, Rifles!$C$2:$C$416,Rifles!G$2:G$416,"N/A",0)</f>
        <v>FL</v>
      </c>
      <c r="E356">
        <f>_xlfn.XLOOKUP($A356,Pistols!$C:$C,Pistols!H:H,0,0)</f>
        <v>1</v>
      </c>
      <c r="F356">
        <f>_xlfn.XLOOKUP($A356,Pistols!$C:$C,Pistols!I:I,0,0)</f>
        <v>0</v>
      </c>
      <c r="G356">
        <f>_xlfn.XLOOKUP($A356,Pistols!$C:$C,Pistols!J:J,0,0)</f>
        <v>0</v>
      </c>
      <c r="H356">
        <f>_xlfn.XLOOKUP($A356,Pistols!$C:$C,Pistols!K:K,0,0)</f>
        <v>0</v>
      </c>
      <c r="I356">
        <f>_xlfn.XLOOKUP($A356,Pistols!$C:$C,Pistols!L:L,0,0)</f>
        <v>0</v>
      </c>
      <c r="J356">
        <f>_xlfn.XLOOKUP($A356,Pistols!$C:$C,Pistols!M:M,0,0)</f>
        <v>0</v>
      </c>
      <c r="K356">
        <f>_xlfn.XLOOKUP($A356,Pistols!$C:$C,Pistols!N:N,0,0)</f>
        <v>1</v>
      </c>
      <c r="L356">
        <f>_xlfn.XLOOKUP($A356,Revolvers!$C:$C,Revolvers!O:O,0,0)</f>
        <v>0</v>
      </c>
      <c r="M356">
        <f>_xlfn.XLOOKUP($A356,Revolvers!$C:$C,Revolvers!P:P,0,0)</f>
        <v>0</v>
      </c>
      <c r="N356">
        <f>_xlfn.XLOOKUP($A356,Revolvers!$C:$C,Revolvers!Q:Q,0,0)</f>
        <v>0</v>
      </c>
      <c r="O356">
        <f>_xlfn.XLOOKUP($A356,Revolvers!$C:$C,Revolvers!R:R,0,0)</f>
        <v>0</v>
      </c>
      <c r="P356">
        <f>_xlfn.XLOOKUP($A356,Revolvers!$C:$C,Revolvers!S:S,0,0)</f>
        <v>0</v>
      </c>
      <c r="Q356">
        <f>_xlfn.XLOOKUP($A356,Revolvers!$C:$C,Revolvers!T:T,0,0)</f>
        <v>0</v>
      </c>
      <c r="R356">
        <f>_xlfn.XLOOKUP($A356,Rifles!C:C,Rifles!H:H,0,0)</f>
        <v>7</v>
      </c>
      <c r="S356">
        <f>_xlfn.XLOOKUP($A356,Shotguns!C:C,Shotguns!H:H,0,0)</f>
        <v>0</v>
      </c>
      <c r="T356">
        <f t="shared" si="5"/>
        <v>8</v>
      </c>
    </row>
    <row r="357" spans="1:20">
      <c r="A357">
        <f>Rifles!C357</f>
        <v>98203444</v>
      </c>
      <c r="B357" t="str">
        <f>_xlfn.XLOOKUP($A357, Rifles!$C$2:$C$416,Rifles!$D$2:$D$416,"N/A",0)</f>
        <v>FARR BETTER ACCURACY LLC</v>
      </c>
      <c r="C357" s="3" t="str">
        <f>_xlfn.XLOOKUP($A357, Rifles!$C$2:$C$416,Rifles!F$2:F$416,"N/A",0)</f>
        <v>MIAMI</v>
      </c>
      <c r="D357" s="3" t="str">
        <f>_xlfn.XLOOKUP($A357, Rifles!$C$2:$C$416,Rifles!G$2:G$416,"N/A",0)</f>
        <v>FL</v>
      </c>
      <c r="E357">
        <f>_xlfn.XLOOKUP($A357,Pistols!$C:$C,Pistols!H:H,0,0)</f>
        <v>0</v>
      </c>
      <c r="F357">
        <f>_xlfn.XLOOKUP($A357,Pistols!$C:$C,Pistols!I:I,0,0)</f>
        <v>0</v>
      </c>
      <c r="G357">
        <f>_xlfn.XLOOKUP($A357,Pistols!$C:$C,Pistols!J:J,0,0)</f>
        <v>0</v>
      </c>
      <c r="H357">
        <f>_xlfn.XLOOKUP($A357,Pistols!$C:$C,Pistols!K:K,0,0)</f>
        <v>0</v>
      </c>
      <c r="I357">
        <f>_xlfn.XLOOKUP($A357,Pistols!$C:$C,Pistols!L:L,0,0)</f>
        <v>0</v>
      </c>
      <c r="J357">
        <f>_xlfn.XLOOKUP($A357,Pistols!$C:$C,Pistols!M:M,0,0)</f>
        <v>0</v>
      </c>
      <c r="K357">
        <f>_xlfn.XLOOKUP($A357,Pistols!$C:$C,Pistols!N:N,0,0)</f>
        <v>0</v>
      </c>
      <c r="L357">
        <f>_xlfn.XLOOKUP($A357,Revolvers!$C:$C,Revolvers!O:O,0,0)</f>
        <v>0</v>
      </c>
      <c r="M357">
        <f>_xlfn.XLOOKUP($A357,Revolvers!$C:$C,Revolvers!P:P,0,0)</f>
        <v>0</v>
      </c>
      <c r="N357">
        <f>_xlfn.XLOOKUP($A357,Revolvers!$C:$C,Revolvers!Q:Q,0,0)</f>
        <v>0</v>
      </c>
      <c r="O357">
        <f>_xlfn.XLOOKUP($A357,Revolvers!$C:$C,Revolvers!R:R,0,0)</f>
        <v>0</v>
      </c>
      <c r="P357">
        <f>_xlfn.XLOOKUP($A357,Revolvers!$C:$C,Revolvers!S:S,0,0)</f>
        <v>0</v>
      </c>
      <c r="Q357">
        <f>_xlfn.XLOOKUP($A357,Revolvers!$C:$C,Revolvers!T:T,0,0)</f>
        <v>0</v>
      </c>
      <c r="R357">
        <f>_xlfn.XLOOKUP($A357,Rifles!C:C,Rifles!H:H,0,0)</f>
        <v>122</v>
      </c>
      <c r="S357">
        <f>_xlfn.XLOOKUP($A357,Shotguns!C:C,Shotguns!H:H,0,0)</f>
        <v>0</v>
      </c>
      <c r="T357">
        <f t="shared" si="5"/>
        <v>122</v>
      </c>
    </row>
    <row r="358" spans="1:20">
      <c r="A358">
        <f>Rifles!C358</f>
        <v>98203463</v>
      </c>
      <c r="B358" t="str">
        <f>_xlfn.XLOOKUP($A358, Rifles!$C$2:$C$416,Rifles!$D$2:$D$416,"N/A",0)</f>
        <v>FECHER, BLAKE HENRY</v>
      </c>
      <c r="C358" s="3" t="str">
        <f>_xlfn.XLOOKUP($A358, Rifles!$C$2:$C$416,Rifles!F$2:F$416,"N/A",0)</f>
        <v>ODESSA</v>
      </c>
      <c r="D358" s="3" t="str">
        <f>_xlfn.XLOOKUP($A358, Rifles!$C$2:$C$416,Rifles!G$2:G$416,"N/A",0)</f>
        <v>FL</v>
      </c>
      <c r="E358">
        <f>_xlfn.XLOOKUP($A358,Pistols!$C:$C,Pistols!H:H,0,0)</f>
        <v>9</v>
      </c>
      <c r="F358">
        <f>_xlfn.XLOOKUP($A358,Pistols!$C:$C,Pistols!I:I,0,0)</f>
        <v>1</v>
      </c>
      <c r="G358">
        <f>_xlfn.XLOOKUP($A358,Pistols!$C:$C,Pistols!J:J,0,0)</f>
        <v>5</v>
      </c>
      <c r="H358">
        <f>_xlfn.XLOOKUP($A358,Pistols!$C:$C,Pistols!K:K,0,0)</f>
        <v>1</v>
      </c>
      <c r="I358">
        <f>_xlfn.XLOOKUP($A358,Pistols!$C:$C,Pistols!L:L,0,0)</f>
        <v>33</v>
      </c>
      <c r="J358">
        <f>_xlfn.XLOOKUP($A358,Pistols!$C:$C,Pistols!M:M,0,0)</f>
        <v>6</v>
      </c>
      <c r="K358">
        <f>_xlfn.XLOOKUP($A358,Pistols!$C:$C,Pistols!N:N,0,0)</f>
        <v>55</v>
      </c>
      <c r="L358">
        <f>_xlfn.XLOOKUP($A358,Revolvers!$C:$C,Revolvers!O:O,0,0)</f>
        <v>0</v>
      </c>
      <c r="M358">
        <f>_xlfn.XLOOKUP($A358,Revolvers!$C:$C,Revolvers!P:P,0,0)</f>
        <v>0</v>
      </c>
      <c r="N358">
        <f>_xlfn.XLOOKUP($A358,Revolvers!$C:$C,Revolvers!Q:Q,0,0)</f>
        <v>0</v>
      </c>
      <c r="O358">
        <f>_xlfn.XLOOKUP($A358,Revolvers!$C:$C,Revolvers!R:R,0,0)</f>
        <v>0</v>
      </c>
      <c r="P358">
        <f>_xlfn.XLOOKUP($A358,Revolvers!$C:$C,Revolvers!S:S,0,0)</f>
        <v>0</v>
      </c>
      <c r="Q358">
        <f>_xlfn.XLOOKUP($A358,Revolvers!$C:$C,Revolvers!T:T,0,0)</f>
        <v>0</v>
      </c>
      <c r="R358">
        <f>_xlfn.XLOOKUP($A358,Rifles!C:C,Rifles!H:H,0,0)</f>
        <v>23</v>
      </c>
      <c r="S358">
        <f>_xlfn.XLOOKUP($A358,Shotguns!C:C,Shotguns!H:H,0,0)</f>
        <v>3</v>
      </c>
      <c r="T358">
        <f t="shared" si="5"/>
        <v>81</v>
      </c>
    </row>
    <row r="359" spans="1:20">
      <c r="A359">
        <f>Rifles!C359</f>
        <v>98202516</v>
      </c>
      <c r="B359" t="str">
        <f>_xlfn.XLOOKUP($A359, Rifles!$C$2:$C$416,Rifles!$D$2:$D$416,"N/A",0)</f>
        <v>FLOYDS CUSTOM SHOP INC</v>
      </c>
      <c r="C359" s="3" t="str">
        <f>_xlfn.XLOOKUP($A359, Rifles!$C$2:$C$416,Rifles!F$2:F$416,"N/A",0)</f>
        <v>FREEPORT</v>
      </c>
      <c r="D359" s="3" t="str">
        <f>_xlfn.XLOOKUP($A359, Rifles!$C$2:$C$416,Rifles!G$2:G$416,"N/A",0)</f>
        <v>FL</v>
      </c>
      <c r="E359">
        <f>_xlfn.XLOOKUP($A359,Pistols!$C:$C,Pistols!H:H,0,0)</f>
        <v>0</v>
      </c>
      <c r="F359">
        <f>_xlfn.XLOOKUP($A359,Pistols!$C:$C,Pistols!I:I,0,0)</f>
        <v>1</v>
      </c>
      <c r="G359">
        <f>_xlfn.XLOOKUP($A359,Pistols!$C:$C,Pistols!J:J,0,0)</f>
        <v>0</v>
      </c>
      <c r="H359">
        <f>_xlfn.XLOOKUP($A359,Pistols!$C:$C,Pistols!K:K,0,0)</f>
        <v>0</v>
      </c>
      <c r="I359">
        <f>_xlfn.XLOOKUP($A359,Pistols!$C:$C,Pistols!L:L,0,0)</f>
        <v>1</v>
      </c>
      <c r="J359">
        <f>_xlfn.XLOOKUP($A359,Pistols!$C:$C,Pistols!M:M,0,0)</f>
        <v>0</v>
      </c>
      <c r="K359">
        <f>_xlfn.XLOOKUP($A359,Pistols!$C:$C,Pistols!N:N,0,0)</f>
        <v>2</v>
      </c>
      <c r="L359">
        <f>_xlfn.XLOOKUP($A359,Revolvers!$C:$C,Revolvers!O:O,0,0)</f>
        <v>0</v>
      </c>
      <c r="M359">
        <f>_xlfn.XLOOKUP($A359,Revolvers!$C:$C,Revolvers!P:P,0,0)</f>
        <v>0</v>
      </c>
      <c r="N359">
        <f>_xlfn.XLOOKUP($A359,Revolvers!$C:$C,Revolvers!Q:Q,0,0)</f>
        <v>0</v>
      </c>
      <c r="O359">
        <f>_xlfn.XLOOKUP($A359,Revolvers!$C:$C,Revolvers!R:R,0,0)</f>
        <v>0</v>
      </c>
      <c r="P359">
        <f>_xlfn.XLOOKUP($A359,Revolvers!$C:$C,Revolvers!S:S,0,0)</f>
        <v>0</v>
      </c>
      <c r="Q359">
        <f>_xlfn.XLOOKUP($A359,Revolvers!$C:$C,Revolvers!T:T,0,0)</f>
        <v>0</v>
      </c>
      <c r="R359">
        <f>_xlfn.XLOOKUP($A359,Rifles!C:C,Rifles!H:H,0,0)</f>
        <v>1</v>
      </c>
      <c r="S359">
        <f>_xlfn.XLOOKUP($A359,Shotguns!C:C,Shotguns!H:H,0,0)</f>
        <v>0</v>
      </c>
      <c r="T359">
        <f t="shared" si="5"/>
        <v>3</v>
      </c>
    </row>
    <row r="360" spans="1:20">
      <c r="A360">
        <f>Rifles!C360</f>
        <v>98203044</v>
      </c>
      <c r="B360" t="str">
        <f>_xlfn.XLOOKUP($A360, Rifles!$C$2:$C$416,Rifles!$D$2:$D$416,"N/A",0)</f>
        <v>FM PRODUCTS INC</v>
      </c>
      <c r="C360" s="3" t="str">
        <f>_xlfn.XLOOKUP($A360, Rifles!$C$2:$C$416,Rifles!F$2:F$416,"N/A",0)</f>
        <v>UMATILLA</v>
      </c>
      <c r="D360" s="3" t="str">
        <f>_xlfn.XLOOKUP($A360, Rifles!$C$2:$C$416,Rifles!G$2:G$416,"N/A",0)</f>
        <v>FL</v>
      </c>
      <c r="E360">
        <f>_xlfn.XLOOKUP($A360,Pistols!$C:$C,Pistols!H:H,0,0)</f>
        <v>0</v>
      </c>
      <c r="F360">
        <f>_xlfn.XLOOKUP($A360,Pistols!$C:$C,Pistols!I:I,0,0)</f>
        <v>0</v>
      </c>
      <c r="G360">
        <f>_xlfn.XLOOKUP($A360,Pistols!$C:$C,Pistols!J:J,0,0)</f>
        <v>0</v>
      </c>
      <c r="H360">
        <f>_xlfn.XLOOKUP($A360,Pistols!$C:$C,Pistols!K:K,0,0)</f>
        <v>0</v>
      </c>
      <c r="I360">
        <f>_xlfn.XLOOKUP($A360,Pistols!$C:$C,Pistols!L:L,0,0)</f>
        <v>640</v>
      </c>
      <c r="J360">
        <f>_xlfn.XLOOKUP($A360,Pistols!$C:$C,Pistols!M:M,0,0)</f>
        <v>2</v>
      </c>
      <c r="K360">
        <f>_xlfn.XLOOKUP($A360,Pistols!$C:$C,Pistols!N:N,0,0)</f>
        <v>642</v>
      </c>
      <c r="L360">
        <f>_xlfn.XLOOKUP($A360,Revolvers!$C:$C,Revolvers!O:O,0,0)</f>
        <v>0</v>
      </c>
      <c r="M360">
        <f>_xlfn.XLOOKUP($A360,Revolvers!$C:$C,Revolvers!P:P,0,0)</f>
        <v>0</v>
      </c>
      <c r="N360">
        <f>_xlfn.XLOOKUP($A360,Revolvers!$C:$C,Revolvers!Q:Q,0,0)</f>
        <v>0</v>
      </c>
      <c r="O360">
        <f>_xlfn.XLOOKUP($A360,Revolvers!$C:$C,Revolvers!R:R,0,0)</f>
        <v>0</v>
      </c>
      <c r="P360">
        <f>_xlfn.XLOOKUP($A360,Revolvers!$C:$C,Revolvers!S:S,0,0)</f>
        <v>0</v>
      </c>
      <c r="Q360">
        <f>_xlfn.XLOOKUP($A360,Revolvers!$C:$C,Revolvers!T:T,0,0)</f>
        <v>0</v>
      </c>
      <c r="R360">
        <f>_xlfn.XLOOKUP($A360,Rifles!C:C,Rifles!H:H,0,0)</f>
        <v>1</v>
      </c>
      <c r="S360">
        <f>_xlfn.XLOOKUP($A360,Shotguns!C:C,Shotguns!H:H,0,0)</f>
        <v>0</v>
      </c>
      <c r="T360">
        <f t="shared" si="5"/>
        <v>643</v>
      </c>
    </row>
    <row r="361" spans="1:20">
      <c r="A361">
        <f>Rifles!C361</f>
        <v>98202826</v>
      </c>
      <c r="B361" t="str">
        <f>_xlfn.XLOOKUP($A361, Rifles!$C$2:$C$416,Rifles!$D$2:$D$416,"N/A",0)</f>
        <v>G-TECH DEFENSE LLC</v>
      </c>
      <c r="C361" s="3" t="str">
        <f>_xlfn.XLOOKUP($A361, Rifles!$C$2:$C$416,Rifles!F$2:F$416,"N/A",0)</f>
        <v>DAVIE</v>
      </c>
      <c r="D361" s="3" t="str">
        <f>_xlfn.XLOOKUP($A361, Rifles!$C$2:$C$416,Rifles!G$2:G$416,"N/A",0)</f>
        <v>FL</v>
      </c>
      <c r="E361">
        <f>_xlfn.XLOOKUP($A361,Pistols!$C:$C,Pistols!H:H,0,0)</f>
        <v>0</v>
      </c>
      <c r="F361">
        <f>_xlfn.XLOOKUP($A361,Pistols!$C:$C,Pistols!I:I,0,0)</f>
        <v>0</v>
      </c>
      <c r="G361">
        <f>_xlfn.XLOOKUP($A361,Pistols!$C:$C,Pistols!J:J,0,0)</f>
        <v>0</v>
      </c>
      <c r="H361">
        <f>_xlfn.XLOOKUP($A361,Pistols!$C:$C,Pistols!K:K,0,0)</f>
        <v>0</v>
      </c>
      <c r="I361">
        <f>_xlfn.XLOOKUP($A361,Pistols!$C:$C,Pistols!L:L,0,0)</f>
        <v>0</v>
      </c>
      <c r="J361">
        <f>_xlfn.XLOOKUP($A361,Pistols!$C:$C,Pistols!M:M,0,0)</f>
        <v>0</v>
      </c>
      <c r="K361">
        <f>_xlfn.XLOOKUP($A361,Pistols!$C:$C,Pistols!N:N,0,0)</f>
        <v>0</v>
      </c>
      <c r="L361">
        <f>_xlfn.XLOOKUP($A361,Revolvers!$C:$C,Revolvers!O:O,0,0)</f>
        <v>0</v>
      </c>
      <c r="M361">
        <f>_xlfn.XLOOKUP($A361,Revolvers!$C:$C,Revolvers!P:P,0,0)</f>
        <v>0</v>
      </c>
      <c r="N361">
        <f>_xlfn.XLOOKUP($A361,Revolvers!$C:$C,Revolvers!Q:Q,0,0)</f>
        <v>0</v>
      </c>
      <c r="O361">
        <f>_xlfn.XLOOKUP($A361,Revolvers!$C:$C,Revolvers!R:R,0,0)</f>
        <v>0</v>
      </c>
      <c r="P361">
        <f>_xlfn.XLOOKUP($A361,Revolvers!$C:$C,Revolvers!S:S,0,0)</f>
        <v>0</v>
      </c>
      <c r="Q361">
        <f>_xlfn.XLOOKUP($A361,Revolvers!$C:$C,Revolvers!T:T,0,0)</f>
        <v>0</v>
      </c>
      <c r="R361">
        <f>_xlfn.XLOOKUP($A361,Rifles!C:C,Rifles!H:H,0,0)</f>
        <v>2</v>
      </c>
      <c r="S361">
        <f>_xlfn.XLOOKUP($A361,Shotguns!C:C,Shotguns!H:H,0,0)</f>
        <v>0</v>
      </c>
      <c r="T361">
        <f t="shared" si="5"/>
        <v>2</v>
      </c>
    </row>
    <row r="362" spans="1:20">
      <c r="A362">
        <f>Rifles!C362</f>
        <v>98202568</v>
      </c>
      <c r="B362" t="str">
        <f>_xlfn.XLOOKUP($A362, Rifles!$C$2:$C$416,Rifles!$D$2:$D$416,"N/A",0)</f>
        <v>GOUGH TACTICAL ADVANCED CONCEPTS LLC</v>
      </c>
      <c r="C362" s="3" t="str">
        <f>_xlfn.XLOOKUP($A362, Rifles!$C$2:$C$416,Rifles!F$2:F$416,"N/A",0)</f>
        <v>ORANGE PARK</v>
      </c>
      <c r="D362" s="3" t="str">
        <f>_xlfn.XLOOKUP($A362, Rifles!$C$2:$C$416,Rifles!G$2:G$416,"N/A",0)</f>
        <v>FL</v>
      </c>
      <c r="E362">
        <f>_xlfn.XLOOKUP($A362,Pistols!$C:$C,Pistols!H:H,0,0)</f>
        <v>3</v>
      </c>
      <c r="F362">
        <f>_xlfn.XLOOKUP($A362,Pistols!$C:$C,Pistols!I:I,0,0)</f>
        <v>0</v>
      </c>
      <c r="G362">
        <f>_xlfn.XLOOKUP($A362,Pistols!$C:$C,Pistols!J:J,0,0)</f>
        <v>1</v>
      </c>
      <c r="H362">
        <f>_xlfn.XLOOKUP($A362,Pistols!$C:$C,Pistols!K:K,0,0)</f>
        <v>0</v>
      </c>
      <c r="I362">
        <f>_xlfn.XLOOKUP($A362,Pistols!$C:$C,Pistols!L:L,0,0)</f>
        <v>0</v>
      </c>
      <c r="J362">
        <f>_xlfn.XLOOKUP($A362,Pistols!$C:$C,Pistols!M:M,0,0)</f>
        <v>0</v>
      </c>
      <c r="K362">
        <f>_xlfn.XLOOKUP($A362,Pistols!$C:$C,Pistols!N:N,0,0)</f>
        <v>4</v>
      </c>
      <c r="L362">
        <f>_xlfn.XLOOKUP($A362,Revolvers!$C:$C,Revolvers!O:O,0,0)</f>
        <v>0</v>
      </c>
      <c r="M362">
        <f>_xlfn.XLOOKUP($A362,Revolvers!$C:$C,Revolvers!P:P,0,0)</f>
        <v>0</v>
      </c>
      <c r="N362">
        <f>_xlfn.XLOOKUP($A362,Revolvers!$C:$C,Revolvers!Q:Q,0,0)</f>
        <v>0</v>
      </c>
      <c r="O362">
        <f>_xlfn.XLOOKUP($A362,Revolvers!$C:$C,Revolvers!R:R,0,0)</f>
        <v>0</v>
      </c>
      <c r="P362">
        <f>_xlfn.XLOOKUP($A362,Revolvers!$C:$C,Revolvers!S:S,0,0)</f>
        <v>0</v>
      </c>
      <c r="Q362">
        <f>_xlfn.XLOOKUP($A362,Revolvers!$C:$C,Revolvers!T:T,0,0)</f>
        <v>0</v>
      </c>
      <c r="R362">
        <f>_xlfn.XLOOKUP($A362,Rifles!C:C,Rifles!H:H,0,0)</f>
        <v>4</v>
      </c>
      <c r="S362">
        <f>_xlfn.XLOOKUP($A362,Shotguns!C:C,Shotguns!H:H,0,0)</f>
        <v>0</v>
      </c>
      <c r="T362">
        <f t="shared" si="5"/>
        <v>8</v>
      </c>
    </row>
    <row r="363" spans="1:20">
      <c r="A363">
        <f>Rifles!C363</f>
        <v>98202051</v>
      </c>
      <c r="B363" t="str">
        <f>_xlfn.XLOOKUP($A363, Rifles!$C$2:$C$416,Rifles!$D$2:$D$416,"N/A",0)</f>
        <v>GUARDIAN ARMS &amp; OUTFITTERS LLC</v>
      </c>
      <c r="C363" s="3" t="str">
        <f>_xlfn.XLOOKUP($A363, Rifles!$C$2:$C$416,Rifles!F$2:F$416,"N/A",0)</f>
        <v>JACKSONVILLE</v>
      </c>
      <c r="D363" s="3" t="str">
        <f>_xlfn.XLOOKUP($A363, Rifles!$C$2:$C$416,Rifles!G$2:G$416,"N/A",0)</f>
        <v>FL</v>
      </c>
      <c r="E363">
        <f>_xlfn.XLOOKUP($A363,Pistols!$C:$C,Pistols!H:H,0,0)</f>
        <v>0</v>
      </c>
      <c r="F363">
        <f>_xlfn.XLOOKUP($A363,Pistols!$C:$C,Pistols!I:I,0,0)</f>
        <v>0</v>
      </c>
      <c r="G363">
        <f>_xlfn.XLOOKUP($A363,Pistols!$C:$C,Pistols!J:J,0,0)</f>
        <v>0</v>
      </c>
      <c r="H363">
        <f>_xlfn.XLOOKUP($A363,Pistols!$C:$C,Pistols!K:K,0,0)</f>
        <v>0</v>
      </c>
      <c r="I363">
        <f>_xlfn.XLOOKUP($A363,Pistols!$C:$C,Pistols!L:L,0,0)</f>
        <v>0</v>
      </c>
      <c r="J363">
        <f>_xlfn.XLOOKUP($A363,Pistols!$C:$C,Pistols!M:M,0,0)</f>
        <v>0</v>
      </c>
      <c r="K363">
        <f>_xlfn.XLOOKUP($A363,Pistols!$C:$C,Pistols!N:N,0,0)</f>
        <v>0</v>
      </c>
      <c r="L363">
        <f>_xlfn.XLOOKUP($A363,Revolvers!$C:$C,Revolvers!O:O,0,0)</f>
        <v>0</v>
      </c>
      <c r="M363">
        <f>_xlfn.XLOOKUP($A363,Revolvers!$C:$C,Revolvers!P:P,0,0)</f>
        <v>0</v>
      </c>
      <c r="N363">
        <f>_xlfn.XLOOKUP($A363,Revolvers!$C:$C,Revolvers!Q:Q,0,0)</f>
        <v>0</v>
      </c>
      <c r="O363">
        <f>_xlfn.XLOOKUP($A363,Revolvers!$C:$C,Revolvers!R:R,0,0)</f>
        <v>0</v>
      </c>
      <c r="P363">
        <f>_xlfn.XLOOKUP($A363,Revolvers!$C:$C,Revolvers!S:S,0,0)</f>
        <v>0</v>
      </c>
      <c r="Q363">
        <f>_xlfn.XLOOKUP($A363,Revolvers!$C:$C,Revolvers!T:T,0,0)</f>
        <v>0</v>
      </c>
      <c r="R363">
        <f>_xlfn.XLOOKUP($A363,Rifles!C:C,Rifles!H:H,0,0)</f>
        <v>2</v>
      </c>
      <c r="S363">
        <f>_xlfn.XLOOKUP($A363,Shotguns!C:C,Shotguns!H:H,0,0)</f>
        <v>0</v>
      </c>
      <c r="T363">
        <f t="shared" si="5"/>
        <v>2</v>
      </c>
    </row>
    <row r="364" spans="1:20">
      <c r="A364">
        <f>Rifles!C364</f>
        <v>98201711</v>
      </c>
      <c r="B364" t="str">
        <f>_xlfn.XLOOKUP($A364, Rifles!$C$2:$C$416,Rifles!$D$2:$D$416,"N/A",0)</f>
        <v>HARROLD, VICKIE MARIE</v>
      </c>
      <c r="C364" s="3" t="str">
        <f>_xlfn.XLOOKUP($A364, Rifles!$C$2:$C$416,Rifles!F$2:F$416,"N/A",0)</f>
        <v>JACKSONVILLE</v>
      </c>
      <c r="D364" s="3" t="str">
        <f>_xlfn.XLOOKUP($A364, Rifles!$C$2:$C$416,Rifles!G$2:G$416,"N/A",0)</f>
        <v>FL</v>
      </c>
      <c r="E364">
        <f>_xlfn.XLOOKUP($A364,Pistols!$C:$C,Pistols!H:H,0,0)</f>
        <v>0</v>
      </c>
      <c r="F364">
        <f>_xlfn.XLOOKUP($A364,Pistols!$C:$C,Pistols!I:I,0,0)</f>
        <v>0</v>
      </c>
      <c r="G364">
        <f>_xlfn.XLOOKUP($A364,Pistols!$C:$C,Pistols!J:J,0,0)</f>
        <v>0</v>
      </c>
      <c r="H364">
        <f>_xlfn.XLOOKUP($A364,Pistols!$C:$C,Pistols!K:K,0,0)</f>
        <v>0</v>
      </c>
      <c r="I364">
        <f>_xlfn.XLOOKUP($A364,Pistols!$C:$C,Pistols!L:L,0,0)</f>
        <v>0</v>
      </c>
      <c r="J364">
        <f>_xlfn.XLOOKUP($A364,Pistols!$C:$C,Pistols!M:M,0,0)</f>
        <v>0</v>
      </c>
      <c r="K364">
        <f>_xlfn.XLOOKUP($A364,Pistols!$C:$C,Pistols!N:N,0,0)</f>
        <v>0</v>
      </c>
      <c r="L364">
        <f>_xlfn.XLOOKUP($A364,Revolvers!$C:$C,Revolvers!O:O,0,0)</f>
        <v>0</v>
      </c>
      <c r="M364">
        <f>_xlfn.XLOOKUP($A364,Revolvers!$C:$C,Revolvers!P:P,0,0)</f>
        <v>0</v>
      </c>
      <c r="N364">
        <f>_xlfn.XLOOKUP($A364,Revolvers!$C:$C,Revolvers!Q:Q,0,0)</f>
        <v>0</v>
      </c>
      <c r="O364">
        <f>_xlfn.XLOOKUP($A364,Revolvers!$C:$C,Revolvers!R:R,0,0)</f>
        <v>0</v>
      </c>
      <c r="P364">
        <f>_xlfn.XLOOKUP($A364,Revolvers!$C:$C,Revolvers!S:S,0,0)</f>
        <v>0</v>
      </c>
      <c r="Q364">
        <f>_xlfn.XLOOKUP($A364,Revolvers!$C:$C,Revolvers!T:T,0,0)</f>
        <v>0</v>
      </c>
      <c r="R364">
        <f>_xlfn.XLOOKUP($A364,Rifles!C:C,Rifles!H:H,0,0)</f>
        <v>9</v>
      </c>
      <c r="S364">
        <f>_xlfn.XLOOKUP($A364,Shotguns!C:C,Shotguns!H:H,0,0)</f>
        <v>0</v>
      </c>
      <c r="T364">
        <f t="shared" si="5"/>
        <v>9</v>
      </c>
    </row>
    <row r="365" spans="1:20">
      <c r="A365">
        <f>Rifles!C365</f>
        <v>54804830</v>
      </c>
      <c r="B365" t="str">
        <f>_xlfn.XLOOKUP($A365, Rifles!$C$2:$C$416,Rifles!$D$2:$D$416,"N/A",0)</f>
        <v>HOLT TACTICAL SOLUTIONS LLC</v>
      </c>
      <c r="C365" s="3" t="str">
        <f>_xlfn.XLOOKUP($A365, Rifles!$C$2:$C$416,Rifles!F$2:F$416,"N/A",0)</f>
        <v>VERO BEACH</v>
      </c>
      <c r="D365" s="3" t="str">
        <f>_xlfn.XLOOKUP($A365, Rifles!$C$2:$C$416,Rifles!G$2:G$416,"N/A",0)</f>
        <v>FL</v>
      </c>
      <c r="E365">
        <f>_xlfn.XLOOKUP($A365,Pistols!$C:$C,Pistols!H:H,0,0)</f>
        <v>5</v>
      </c>
      <c r="F365">
        <f>_xlfn.XLOOKUP($A365,Pistols!$C:$C,Pistols!I:I,0,0)</f>
        <v>0</v>
      </c>
      <c r="G365">
        <f>_xlfn.XLOOKUP($A365,Pistols!$C:$C,Pistols!J:J,0,0)</f>
        <v>0</v>
      </c>
      <c r="H365">
        <f>_xlfn.XLOOKUP($A365,Pistols!$C:$C,Pistols!K:K,0,0)</f>
        <v>0</v>
      </c>
      <c r="I365">
        <f>_xlfn.XLOOKUP($A365,Pistols!$C:$C,Pistols!L:L,0,0)</f>
        <v>0</v>
      </c>
      <c r="J365">
        <f>_xlfn.XLOOKUP($A365,Pistols!$C:$C,Pistols!M:M,0,0)</f>
        <v>0</v>
      </c>
      <c r="K365">
        <f>_xlfn.XLOOKUP($A365,Pistols!$C:$C,Pistols!N:N,0,0)</f>
        <v>5</v>
      </c>
      <c r="L365">
        <f>_xlfn.XLOOKUP($A365,Revolvers!$C:$C,Revolvers!O:O,0,0)</f>
        <v>0</v>
      </c>
      <c r="M365">
        <f>_xlfn.XLOOKUP($A365,Revolvers!$C:$C,Revolvers!P:P,0,0)</f>
        <v>0</v>
      </c>
      <c r="N365">
        <f>_xlfn.XLOOKUP($A365,Revolvers!$C:$C,Revolvers!Q:Q,0,0)</f>
        <v>0</v>
      </c>
      <c r="O365">
        <f>_xlfn.XLOOKUP($A365,Revolvers!$C:$C,Revolvers!R:R,0,0)</f>
        <v>0</v>
      </c>
      <c r="P365">
        <f>_xlfn.XLOOKUP($A365,Revolvers!$C:$C,Revolvers!S:S,0,0)</f>
        <v>0</v>
      </c>
      <c r="Q365">
        <f>_xlfn.XLOOKUP($A365,Revolvers!$C:$C,Revolvers!T:T,0,0)</f>
        <v>0</v>
      </c>
      <c r="R365">
        <f>_xlfn.XLOOKUP($A365,Rifles!C:C,Rifles!H:H,0,0)</f>
        <v>3</v>
      </c>
      <c r="S365">
        <f>_xlfn.XLOOKUP($A365,Shotguns!C:C,Shotguns!H:H,0,0)</f>
        <v>0</v>
      </c>
      <c r="T365">
        <f t="shared" si="5"/>
        <v>8</v>
      </c>
    </row>
    <row r="366" spans="1:20">
      <c r="A366">
        <f>Rifles!C366</f>
        <v>54804645</v>
      </c>
      <c r="B366" t="str">
        <f>_xlfn.XLOOKUP($A366, Rifles!$C$2:$C$416,Rifles!$D$2:$D$416,"N/A",0)</f>
        <v>J. MADISON HOMESTEAD &amp; TRADING CO LLC</v>
      </c>
      <c r="C366" s="3" t="str">
        <f>_xlfn.XLOOKUP($A366, Rifles!$C$2:$C$416,Rifles!F$2:F$416,"N/A",0)</f>
        <v>PEMBROKE PARK</v>
      </c>
      <c r="D366" s="3" t="str">
        <f>_xlfn.XLOOKUP($A366, Rifles!$C$2:$C$416,Rifles!G$2:G$416,"N/A",0)</f>
        <v>FL</v>
      </c>
      <c r="E366">
        <f>_xlfn.XLOOKUP($A366,Pistols!$C:$C,Pistols!H:H,0,0)</f>
        <v>0</v>
      </c>
      <c r="F366">
        <f>_xlfn.XLOOKUP($A366,Pistols!$C:$C,Pistols!I:I,0,0)</f>
        <v>0</v>
      </c>
      <c r="G366">
        <f>_xlfn.XLOOKUP($A366,Pistols!$C:$C,Pistols!J:J,0,0)</f>
        <v>0</v>
      </c>
      <c r="H366">
        <f>_xlfn.XLOOKUP($A366,Pistols!$C:$C,Pistols!K:K,0,0)</f>
        <v>0</v>
      </c>
      <c r="I366">
        <f>_xlfn.XLOOKUP($A366,Pistols!$C:$C,Pistols!L:L,0,0)</f>
        <v>0</v>
      </c>
      <c r="J366">
        <f>_xlfn.XLOOKUP($A366,Pistols!$C:$C,Pistols!M:M,0,0)</f>
        <v>1</v>
      </c>
      <c r="K366">
        <f>_xlfn.XLOOKUP($A366,Pistols!$C:$C,Pistols!N:N,0,0)</f>
        <v>1</v>
      </c>
      <c r="L366">
        <f>_xlfn.XLOOKUP($A366,Revolvers!$C:$C,Revolvers!O:O,0,0)</f>
        <v>0</v>
      </c>
      <c r="M366">
        <f>_xlfn.XLOOKUP($A366,Revolvers!$C:$C,Revolvers!P:P,0,0)</f>
        <v>0</v>
      </c>
      <c r="N366">
        <f>_xlfn.XLOOKUP($A366,Revolvers!$C:$C,Revolvers!Q:Q,0,0)</f>
        <v>0</v>
      </c>
      <c r="O366">
        <f>_xlfn.XLOOKUP($A366,Revolvers!$C:$C,Revolvers!R:R,0,0)</f>
        <v>0</v>
      </c>
      <c r="P366">
        <f>_xlfn.XLOOKUP($A366,Revolvers!$C:$C,Revolvers!S:S,0,0)</f>
        <v>0</v>
      </c>
      <c r="Q366">
        <f>_xlfn.XLOOKUP($A366,Revolvers!$C:$C,Revolvers!T:T,0,0)</f>
        <v>0</v>
      </c>
      <c r="R366">
        <f>_xlfn.XLOOKUP($A366,Rifles!C:C,Rifles!H:H,0,0)</f>
        <v>2</v>
      </c>
      <c r="S366">
        <f>_xlfn.XLOOKUP($A366,Shotguns!C:C,Shotguns!H:H,0,0)</f>
        <v>0</v>
      </c>
      <c r="T366">
        <f t="shared" si="5"/>
        <v>3</v>
      </c>
    </row>
    <row r="367" spans="1:20">
      <c r="A367">
        <f>Rifles!C367</f>
        <v>54802542</v>
      </c>
      <c r="B367" t="str">
        <f>_xlfn.XLOOKUP($A367, Rifles!$C$2:$C$416,Rifles!$D$2:$D$416,"N/A",0)</f>
        <v>KT KUSTOMS LLC</v>
      </c>
      <c r="C367" s="3" t="str">
        <f>_xlfn.XLOOKUP($A367, Rifles!$C$2:$C$416,Rifles!F$2:F$416,"N/A",0)</f>
        <v>DANIA BEACH</v>
      </c>
      <c r="D367" s="3" t="str">
        <f>_xlfn.XLOOKUP($A367, Rifles!$C$2:$C$416,Rifles!G$2:G$416,"N/A",0)</f>
        <v>FL</v>
      </c>
      <c r="E367">
        <f>_xlfn.XLOOKUP($A367,Pistols!$C:$C,Pistols!H:H,0,0)</f>
        <v>0</v>
      </c>
      <c r="F367">
        <f>_xlfn.XLOOKUP($A367,Pistols!$C:$C,Pistols!I:I,0,0)</f>
        <v>0</v>
      </c>
      <c r="G367">
        <f>_xlfn.XLOOKUP($A367,Pistols!$C:$C,Pistols!J:J,0,0)</f>
        <v>0</v>
      </c>
      <c r="H367">
        <f>_xlfn.XLOOKUP($A367,Pistols!$C:$C,Pistols!K:K,0,0)</f>
        <v>0</v>
      </c>
      <c r="I367">
        <f>_xlfn.XLOOKUP($A367,Pistols!$C:$C,Pistols!L:L,0,0)</f>
        <v>6</v>
      </c>
      <c r="J367">
        <f>_xlfn.XLOOKUP($A367,Pistols!$C:$C,Pistols!M:M,0,0)</f>
        <v>0</v>
      </c>
      <c r="K367">
        <f>_xlfn.XLOOKUP($A367,Pistols!$C:$C,Pistols!N:N,0,0)</f>
        <v>6</v>
      </c>
      <c r="L367">
        <f>_xlfn.XLOOKUP($A367,Revolvers!$C:$C,Revolvers!O:O,0,0)</f>
        <v>0</v>
      </c>
      <c r="M367">
        <f>_xlfn.XLOOKUP($A367,Revolvers!$C:$C,Revolvers!P:P,0,0)</f>
        <v>0</v>
      </c>
      <c r="N367">
        <f>_xlfn.XLOOKUP($A367,Revolvers!$C:$C,Revolvers!Q:Q,0,0)</f>
        <v>0</v>
      </c>
      <c r="O367">
        <f>_xlfn.XLOOKUP($A367,Revolvers!$C:$C,Revolvers!R:R,0,0)</f>
        <v>0</v>
      </c>
      <c r="P367">
        <f>_xlfn.XLOOKUP($A367,Revolvers!$C:$C,Revolvers!S:S,0,0)</f>
        <v>0</v>
      </c>
      <c r="Q367">
        <f>_xlfn.XLOOKUP($A367,Revolvers!$C:$C,Revolvers!T:T,0,0)</f>
        <v>0</v>
      </c>
      <c r="R367">
        <f>_xlfn.XLOOKUP($A367,Rifles!C:C,Rifles!H:H,0,0)</f>
        <v>2</v>
      </c>
      <c r="S367">
        <f>_xlfn.XLOOKUP($A367,Shotguns!C:C,Shotguns!H:H,0,0)</f>
        <v>0</v>
      </c>
      <c r="T367">
        <f t="shared" si="5"/>
        <v>8</v>
      </c>
    </row>
    <row r="368" spans="1:20">
      <c r="A368">
        <f>Rifles!C368</f>
        <v>54803012</v>
      </c>
      <c r="B368" t="str">
        <f>_xlfn.XLOOKUP($A368, Rifles!$C$2:$C$416,Rifles!$D$2:$D$416,"N/A",0)</f>
        <v>LOVE, DEREK EVAN</v>
      </c>
      <c r="C368" s="3" t="str">
        <f>_xlfn.XLOOKUP($A368, Rifles!$C$2:$C$416,Rifles!F$2:F$416,"N/A",0)</f>
        <v>MIAMI</v>
      </c>
      <c r="D368" s="3" t="str">
        <f>_xlfn.XLOOKUP($A368, Rifles!$C$2:$C$416,Rifles!G$2:G$416,"N/A",0)</f>
        <v>FL</v>
      </c>
      <c r="E368">
        <f>_xlfn.XLOOKUP($A368,Pistols!$C:$C,Pistols!H:H,0,0)</f>
        <v>0</v>
      </c>
      <c r="F368">
        <f>_xlfn.XLOOKUP($A368,Pistols!$C:$C,Pistols!I:I,0,0)</f>
        <v>4</v>
      </c>
      <c r="G368">
        <f>_xlfn.XLOOKUP($A368,Pistols!$C:$C,Pistols!J:J,0,0)</f>
        <v>0</v>
      </c>
      <c r="H368">
        <f>_xlfn.XLOOKUP($A368,Pistols!$C:$C,Pistols!K:K,0,0)</f>
        <v>0</v>
      </c>
      <c r="I368">
        <f>_xlfn.XLOOKUP($A368,Pistols!$C:$C,Pistols!L:L,0,0)</f>
        <v>0</v>
      </c>
      <c r="J368">
        <f>_xlfn.XLOOKUP($A368,Pistols!$C:$C,Pistols!M:M,0,0)</f>
        <v>0</v>
      </c>
      <c r="K368">
        <f>_xlfn.XLOOKUP($A368,Pistols!$C:$C,Pistols!N:N,0,0)</f>
        <v>4</v>
      </c>
      <c r="L368">
        <f>_xlfn.XLOOKUP($A368,Revolvers!$C:$C,Revolvers!O:O,0,0)</f>
        <v>0</v>
      </c>
      <c r="M368">
        <f>_xlfn.XLOOKUP($A368,Revolvers!$C:$C,Revolvers!P:P,0,0)</f>
        <v>0</v>
      </c>
      <c r="N368">
        <f>_xlfn.XLOOKUP($A368,Revolvers!$C:$C,Revolvers!Q:Q,0,0)</f>
        <v>0</v>
      </c>
      <c r="O368">
        <f>_xlfn.XLOOKUP($A368,Revolvers!$C:$C,Revolvers!R:R,0,0)</f>
        <v>0</v>
      </c>
      <c r="P368">
        <f>_xlfn.XLOOKUP($A368,Revolvers!$C:$C,Revolvers!S:S,0,0)</f>
        <v>0</v>
      </c>
      <c r="Q368">
        <f>_xlfn.XLOOKUP($A368,Revolvers!$C:$C,Revolvers!T:T,0,0)</f>
        <v>0</v>
      </c>
      <c r="R368">
        <f>_xlfn.XLOOKUP($A368,Rifles!C:C,Rifles!H:H,0,0)</f>
        <v>5</v>
      </c>
      <c r="S368">
        <f>_xlfn.XLOOKUP($A368,Shotguns!C:C,Shotguns!H:H,0,0)</f>
        <v>0</v>
      </c>
      <c r="T368">
        <f t="shared" si="5"/>
        <v>9</v>
      </c>
    </row>
    <row r="369" spans="1:20">
      <c r="A369">
        <f>Rifles!C369</f>
        <v>54804093</v>
      </c>
      <c r="B369" t="str">
        <f>_xlfn.XLOOKUP($A369, Rifles!$C$2:$C$416,Rifles!$D$2:$D$416,"N/A",0)</f>
        <v>MENZER, JEFFREY ALLEN</v>
      </c>
      <c r="C369" s="3" t="str">
        <f>_xlfn.XLOOKUP($A369, Rifles!$C$2:$C$416,Rifles!F$2:F$416,"N/A",0)</f>
        <v>ODESSA</v>
      </c>
      <c r="D369" s="3" t="str">
        <f>_xlfn.XLOOKUP($A369, Rifles!$C$2:$C$416,Rifles!G$2:G$416,"N/A",0)</f>
        <v>FL</v>
      </c>
      <c r="E369">
        <f>_xlfn.XLOOKUP($A369,Pistols!$C:$C,Pistols!H:H,0,0)</f>
        <v>0</v>
      </c>
      <c r="F369">
        <f>_xlfn.XLOOKUP($A369,Pistols!$C:$C,Pistols!I:I,0,0)</f>
        <v>8</v>
      </c>
      <c r="G369">
        <f>_xlfn.XLOOKUP($A369,Pistols!$C:$C,Pistols!J:J,0,0)</f>
        <v>0</v>
      </c>
      <c r="H369">
        <f>_xlfn.XLOOKUP($A369,Pistols!$C:$C,Pistols!K:K,0,0)</f>
        <v>0</v>
      </c>
      <c r="I369">
        <f>_xlfn.XLOOKUP($A369,Pistols!$C:$C,Pistols!L:L,0,0)</f>
        <v>0</v>
      </c>
      <c r="J369">
        <f>_xlfn.XLOOKUP($A369,Pistols!$C:$C,Pistols!M:M,0,0)</f>
        <v>0</v>
      </c>
      <c r="K369">
        <f>_xlfn.XLOOKUP($A369,Pistols!$C:$C,Pistols!N:N,0,0)</f>
        <v>8</v>
      </c>
      <c r="L369">
        <f>_xlfn.XLOOKUP($A369,Revolvers!$C:$C,Revolvers!O:O,0,0)</f>
        <v>0</v>
      </c>
      <c r="M369">
        <f>_xlfn.XLOOKUP($A369,Revolvers!$C:$C,Revolvers!P:P,0,0)</f>
        <v>0</v>
      </c>
      <c r="N369">
        <f>_xlfn.XLOOKUP($A369,Revolvers!$C:$C,Revolvers!Q:Q,0,0)</f>
        <v>0</v>
      </c>
      <c r="O369">
        <f>_xlfn.XLOOKUP($A369,Revolvers!$C:$C,Revolvers!R:R,0,0)</f>
        <v>0</v>
      </c>
      <c r="P369">
        <f>_xlfn.XLOOKUP($A369,Revolvers!$C:$C,Revolvers!S:S,0,0)</f>
        <v>0</v>
      </c>
      <c r="Q369">
        <f>_xlfn.XLOOKUP($A369,Revolvers!$C:$C,Revolvers!T:T,0,0)</f>
        <v>0</v>
      </c>
      <c r="R369">
        <f>_xlfn.XLOOKUP($A369,Rifles!C:C,Rifles!H:H,0,0)</f>
        <v>18</v>
      </c>
      <c r="S369">
        <f>_xlfn.XLOOKUP($A369,Shotguns!C:C,Shotguns!H:H,0,0)</f>
        <v>0</v>
      </c>
      <c r="T369">
        <f t="shared" si="5"/>
        <v>26</v>
      </c>
    </row>
    <row r="370" spans="1:20">
      <c r="A370">
        <f>Rifles!C370</f>
        <v>54804344</v>
      </c>
      <c r="B370" t="str">
        <f>_xlfn.XLOOKUP($A370, Rifles!$C$2:$C$416,Rifles!$D$2:$D$416,"N/A",0)</f>
        <v>MITCHELL MUNITIONS LLC</v>
      </c>
      <c r="C370" s="3" t="str">
        <f>_xlfn.XLOOKUP($A370, Rifles!$C$2:$C$416,Rifles!F$2:F$416,"N/A",0)</f>
        <v>FORT MYERS</v>
      </c>
      <c r="D370" s="3" t="str">
        <f>_xlfn.XLOOKUP($A370, Rifles!$C$2:$C$416,Rifles!G$2:G$416,"N/A",0)</f>
        <v>FL</v>
      </c>
      <c r="E370">
        <f>_xlfn.XLOOKUP($A370,Pistols!$C:$C,Pistols!H:H,0,0)</f>
        <v>0</v>
      </c>
      <c r="F370">
        <f>_xlfn.XLOOKUP($A370,Pistols!$C:$C,Pistols!I:I,0,0)</f>
        <v>0</v>
      </c>
      <c r="G370">
        <f>_xlfn.XLOOKUP($A370,Pistols!$C:$C,Pistols!J:J,0,0)</f>
        <v>0</v>
      </c>
      <c r="H370">
        <f>_xlfn.XLOOKUP($A370,Pistols!$C:$C,Pistols!K:K,0,0)</f>
        <v>0</v>
      </c>
      <c r="I370">
        <f>_xlfn.XLOOKUP($A370,Pistols!$C:$C,Pistols!L:L,0,0)</f>
        <v>0</v>
      </c>
      <c r="J370">
        <f>_xlfn.XLOOKUP($A370,Pistols!$C:$C,Pistols!M:M,0,0)</f>
        <v>0</v>
      </c>
      <c r="K370">
        <f>_xlfn.XLOOKUP($A370,Pistols!$C:$C,Pistols!N:N,0,0)</f>
        <v>0</v>
      </c>
      <c r="L370">
        <f>_xlfn.XLOOKUP($A370,Revolvers!$C:$C,Revolvers!O:O,0,0)</f>
        <v>0</v>
      </c>
      <c r="M370">
        <f>_xlfn.XLOOKUP($A370,Revolvers!$C:$C,Revolvers!P:P,0,0)</f>
        <v>0</v>
      </c>
      <c r="N370">
        <f>_xlfn.XLOOKUP($A370,Revolvers!$C:$C,Revolvers!Q:Q,0,0)</f>
        <v>0</v>
      </c>
      <c r="O370">
        <f>_xlfn.XLOOKUP($A370,Revolvers!$C:$C,Revolvers!R:R,0,0)</f>
        <v>0</v>
      </c>
      <c r="P370">
        <f>_xlfn.XLOOKUP($A370,Revolvers!$C:$C,Revolvers!S:S,0,0)</f>
        <v>0</v>
      </c>
      <c r="Q370">
        <f>_xlfn.XLOOKUP($A370,Revolvers!$C:$C,Revolvers!T:T,0,0)</f>
        <v>0</v>
      </c>
      <c r="R370">
        <f>_xlfn.XLOOKUP($A370,Rifles!C:C,Rifles!H:H,0,0)</f>
        <v>1</v>
      </c>
      <c r="S370">
        <f>_xlfn.XLOOKUP($A370,Shotguns!C:C,Shotguns!H:H,0,0)</f>
        <v>0</v>
      </c>
      <c r="T370">
        <f t="shared" si="5"/>
        <v>1</v>
      </c>
    </row>
    <row r="371" spans="1:20">
      <c r="A371">
        <f>Rifles!C371</f>
        <v>54803256</v>
      </c>
      <c r="B371" t="str">
        <f>_xlfn.XLOOKUP($A371, Rifles!$C$2:$C$416,Rifles!$D$2:$D$416,"N/A",0)</f>
        <v>PODUNK INC</v>
      </c>
      <c r="C371" s="3" t="str">
        <f>_xlfn.XLOOKUP($A371, Rifles!$C$2:$C$416,Rifles!F$2:F$416,"N/A",0)</f>
        <v>KISSIMMEE</v>
      </c>
      <c r="D371" s="3" t="str">
        <f>_xlfn.XLOOKUP($A371, Rifles!$C$2:$C$416,Rifles!G$2:G$416,"N/A",0)</f>
        <v>FL</v>
      </c>
      <c r="E371">
        <f>_xlfn.XLOOKUP($A371,Pistols!$C:$C,Pistols!H:H,0,0)</f>
        <v>0</v>
      </c>
      <c r="F371">
        <f>_xlfn.XLOOKUP($A371,Pistols!$C:$C,Pistols!I:I,0,0)</f>
        <v>93</v>
      </c>
      <c r="G371">
        <f>_xlfn.XLOOKUP($A371,Pistols!$C:$C,Pistols!J:J,0,0)</f>
        <v>0</v>
      </c>
      <c r="H371">
        <f>_xlfn.XLOOKUP($A371,Pistols!$C:$C,Pistols!K:K,0,0)</f>
        <v>43</v>
      </c>
      <c r="I371">
        <f>_xlfn.XLOOKUP($A371,Pistols!$C:$C,Pistols!L:L,0,0)</f>
        <v>48</v>
      </c>
      <c r="J371">
        <f>_xlfn.XLOOKUP($A371,Pistols!$C:$C,Pistols!M:M,0,0)</f>
        <v>0</v>
      </c>
      <c r="K371">
        <f>_xlfn.XLOOKUP($A371,Pistols!$C:$C,Pistols!N:N,0,0)</f>
        <v>184</v>
      </c>
      <c r="L371">
        <f>_xlfn.XLOOKUP($A371,Revolvers!$C:$C,Revolvers!O:O,0,0)</f>
        <v>0</v>
      </c>
      <c r="M371">
        <f>_xlfn.XLOOKUP($A371,Revolvers!$C:$C,Revolvers!P:P,0,0)</f>
        <v>0</v>
      </c>
      <c r="N371">
        <f>_xlfn.XLOOKUP($A371,Revolvers!$C:$C,Revolvers!Q:Q,0,0)</f>
        <v>0</v>
      </c>
      <c r="O371">
        <f>_xlfn.XLOOKUP($A371,Revolvers!$C:$C,Revolvers!R:R,0,0)</f>
        <v>0</v>
      </c>
      <c r="P371">
        <f>_xlfn.XLOOKUP($A371,Revolvers!$C:$C,Revolvers!S:S,0,0)</f>
        <v>0</v>
      </c>
      <c r="Q371">
        <f>_xlfn.XLOOKUP($A371,Revolvers!$C:$C,Revolvers!T:T,0,0)</f>
        <v>0</v>
      </c>
      <c r="R371">
        <f>_xlfn.XLOOKUP($A371,Rifles!C:C,Rifles!H:H,0,0)</f>
        <v>48</v>
      </c>
      <c r="S371">
        <f>_xlfn.XLOOKUP($A371,Shotguns!C:C,Shotguns!H:H,0,0)</f>
        <v>0</v>
      </c>
      <c r="T371">
        <f t="shared" si="5"/>
        <v>232</v>
      </c>
    </row>
    <row r="372" spans="1:20">
      <c r="A372">
        <f>Rifles!C372</f>
        <v>54804129</v>
      </c>
      <c r="B372" t="str">
        <f>_xlfn.XLOOKUP($A372, Rifles!$C$2:$C$416,Rifles!$D$2:$D$416,"N/A",0)</f>
        <v>RAWHIDE GUN &amp; SUPPLY LLC</v>
      </c>
      <c r="C372" s="3" t="str">
        <f>_xlfn.XLOOKUP($A372, Rifles!$C$2:$C$416,Rifles!F$2:F$416,"N/A",0)</f>
        <v>MYAKKA CITY</v>
      </c>
      <c r="D372" s="3" t="str">
        <f>_xlfn.XLOOKUP($A372, Rifles!$C$2:$C$416,Rifles!G$2:G$416,"N/A",0)</f>
        <v>FL</v>
      </c>
      <c r="E372">
        <f>_xlfn.XLOOKUP($A372,Pistols!$C:$C,Pistols!H:H,0,0)</f>
        <v>0</v>
      </c>
      <c r="F372">
        <f>_xlfn.XLOOKUP($A372,Pistols!$C:$C,Pistols!I:I,0,0)</f>
        <v>0</v>
      </c>
      <c r="G372">
        <f>_xlfn.XLOOKUP($A372,Pistols!$C:$C,Pistols!J:J,0,0)</f>
        <v>0</v>
      </c>
      <c r="H372">
        <f>_xlfn.XLOOKUP($A372,Pistols!$C:$C,Pistols!K:K,0,0)</f>
        <v>1</v>
      </c>
      <c r="I372">
        <f>_xlfn.XLOOKUP($A372,Pistols!$C:$C,Pistols!L:L,0,0)</f>
        <v>11</v>
      </c>
      <c r="J372">
        <f>_xlfn.XLOOKUP($A372,Pistols!$C:$C,Pistols!M:M,0,0)</f>
        <v>3</v>
      </c>
      <c r="K372">
        <f>_xlfn.XLOOKUP($A372,Pistols!$C:$C,Pistols!N:N,0,0)</f>
        <v>15</v>
      </c>
      <c r="L372">
        <f>_xlfn.XLOOKUP($A372,Revolvers!$C:$C,Revolvers!O:O,0,0)</f>
        <v>0</v>
      </c>
      <c r="M372">
        <f>_xlfn.XLOOKUP($A372,Revolvers!$C:$C,Revolvers!P:P,0,0)</f>
        <v>0</v>
      </c>
      <c r="N372">
        <f>_xlfn.XLOOKUP($A372,Revolvers!$C:$C,Revolvers!Q:Q,0,0)</f>
        <v>0</v>
      </c>
      <c r="O372">
        <f>_xlfn.XLOOKUP($A372,Revolvers!$C:$C,Revolvers!R:R,0,0)</f>
        <v>0</v>
      </c>
      <c r="P372">
        <f>_xlfn.XLOOKUP($A372,Revolvers!$C:$C,Revolvers!S:S,0,0)</f>
        <v>0</v>
      </c>
      <c r="Q372">
        <f>_xlfn.XLOOKUP($A372,Revolvers!$C:$C,Revolvers!T:T,0,0)</f>
        <v>0</v>
      </c>
      <c r="R372">
        <f>_xlfn.XLOOKUP($A372,Rifles!C:C,Rifles!H:H,0,0)</f>
        <v>6</v>
      </c>
      <c r="S372">
        <f>_xlfn.XLOOKUP($A372,Shotguns!C:C,Shotguns!H:H,0,0)</f>
        <v>14</v>
      </c>
      <c r="T372">
        <f t="shared" si="5"/>
        <v>35</v>
      </c>
    </row>
    <row r="373" spans="1:20">
      <c r="A373">
        <f>Rifles!C373</f>
        <v>54802214</v>
      </c>
      <c r="B373" t="str">
        <f>_xlfn.XLOOKUP($A373, Rifles!$C$2:$C$416,Rifles!$D$2:$D$416,"N/A",0)</f>
        <v>REEVES, ROBBY DALE</v>
      </c>
      <c r="C373" s="3" t="str">
        <f>_xlfn.XLOOKUP($A373, Rifles!$C$2:$C$416,Rifles!F$2:F$416,"N/A",0)</f>
        <v>NORTH FORT MYERS</v>
      </c>
      <c r="D373" s="3" t="str">
        <f>_xlfn.XLOOKUP($A373, Rifles!$C$2:$C$416,Rifles!G$2:G$416,"N/A",0)</f>
        <v>FL</v>
      </c>
      <c r="E373">
        <f>_xlfn.XLOOKUP($A373,Pistols!$C:$C,Pistols!H:H,0,0)</f>
        <v>0</v>
      </c>
      <c r="F373">
        <f>_xlfn.XLOOKUP($A373,Pistols!$C:$C,Pistols!I:I,0,0)</f>
        <v>0</v>
      </c>
      <c r="G373">
        <f>_xlfn.XLOOKUP($A373,Pistols!$C:$C,Pistols!J:J,0,0)</f>
        <v>0</v>
      </c>
      <c r="H373">
        <f>_xlfn.XLOOKUP($A373,Pistols!$C:$C,Pistols!K:K,0,0)</f>
        <v>0</v>
      </c>
      <c r="I373">
        <f>_xlfn.XLOOKUP($A373,Pistols!$C:$C,Pistols!L:L,0,0)</f>
        <v>0</v>
      </c>
      <c r="J373">
        <f>_xlfn.XLOOKUP($A373,Pistols!$C:$C,Pistols!M:M,0,0)</f>
        <v>0</v>
      </c>
      <c r="K373">
        <f>_xlfn.XLOOKUP($A373,Pistols!$C:$C,Pistols!N:N,0,0)</f>
        <v>0</v>
      </c>
      <c r="L373">
        <f>_xlfn.XLOOKUP($A373,Revolvers!$C:$C,Revolvers!O:O,0,0)</f>
        <v>0</v>
      </c>
      <c r="M373">
        <f>_xlfn.XLOOKUP($A373,Revolvers!$C:$C,Revolvers!P:P,0,0)</f>
        <v>0</v>
      </c>
      <c r="N373">
        <f>_xlfn.XLOOKUP($A373,Revolvers!$C:$C,Revolvers!Q:Q,0,0)</f>
        <v>0</v>
      </c>
      <c r="O373">
        <f>_xlfn.XLOOKUP($A373,Revolvers!$C:$C,Revolvers!R:R,0,0)</f>
        <v>0</v>
      </c>
      <c r="P373">
        <f>_xlfn.XLOOKUP($A373,Revolvers!$C:$C,Revolvers!S:S,0,0)</f>
        <v>0</v>
      </c>
      <c r="Q373">
        <f>_xlfn.XLOOKUP($A373,Revolvers!$C:$C,Revolvers!T:T,0,0)</f>
        <v>0</v>
      </c>
      <c r="R373">
        <f>_xlfn.XLOOKUP($A373,Rifles!C:C,Rifles!H:H,0,0)</f>
        <v>3</v>
      </c>
      <c r="S373">
        <f>_xlfn.XLOOKUP($A373,Shotguns!C:C,Shotguns!H:H,0,0)</f>
        <v>0</v>
      </c>
      <c r="T373">
        <f t="shared" si="5"/>
        <v>3</v>
      </c>
    </row>
    <row r="374" spans="1:20">
      <c r="A374">
        <f>Rifles!C374</f>
        <v>54803602</v>
      </c>
      <c r="B374" t="str">
        <f>_xlfn.XLOOKUP($A374, Rifles!$C$2:$C$416,Rifles!$D$2:$D$416,"N/A",0)</f>
        <v>RELLIM ARMS LLC</v>
      </c>
      <c r="C374" s="3" t="str">
        <f>_xlfn.XLOOKUP($A374, Rifles!$C$2:$C$416,Rifles!F$2:F$416,"N/A",0)</f>
        <v>POMPANO BEACH</v>
      </c>
      <c r="D374" s="3" t="str">
        <f>_xlfn.XLOOKUP($A374, Rifles!$C$2:$C$416,Rifles!G$2:G$416,"N/A",0)</f>
        <v>FL</v>
      </c>
      <c r="E374">
        <f>_xlfn.XLOOKUP($A374,Pistols!$C:$C,Pistols!H:H,0,0)</f>
        <v>0</v>
      </c>
      <c r="F374">
        <f>_xlfn.XLOOKUP($A374,Pistols!$C:$C,Pistols!I:I,0,0)</f>
        <v>0</v>
      </c>
      <c r="G374">
        <f>_xlfn.XLOOKUP($A374,Pistols!$C:$C,Pistols!J:J,0,0)</f>
        <v>0</v>
      </c>
      <c r="H374">
        <f>_xlfn.XLOOKUP($A374,Pistols!$C:$C,Pistols!K:K,0,0)</f>
        <v>0</v>
      </c>
      <c r="I374">
        <f>_xlfn.XLOOKUP($A374,Pistols!$C:$C,Pistols!L:L,0,0)</f>
        <v>6</v>
      </c>
      <c r="J374">
        <f>_xlfn.XLOOKUP($A374,Pistols!$C:$C,Pistols!M:M,0,0)</f>
        <v>0</v>
      </c>
      <c r="K374">
        <f>_xlfn.XLOOKUP($A374,Pistols!$C:$C,Pistols!N:N,0,0)</f>
        <v>6</v>
      </c>
      <c r="L374">
        <f>_xlfn.XLOOKUP($A374,Revolvers!$C:$C,Revolvers!O:O,0,0)</f>
        <v>0</v>
      </c>
      <c r="M374">
        <f>_xlfn.XLOOKUP($A374,Revolvers!$C:$C,Revolvers!P:P,0,0)</f>
        <v>0</v>
      </c>
      <c r="N374">
        <f>_xlfn.XLOOKUP($A374,Revolvers!$C:$C,Revolvers!Q:Q,0,0)</f>
        <v>0</v>
      </c>
      <c r="O374">
        <f>_xlfn.XLOOKUP($A374,Revolvers!$C:$C,Revolvers!R:R,0,0)</f>
        <v>0</v>
      </c>
      <c r="P374">
        <f>_xlfn.XLOOKUP($A374,Revolvers!$C:$C,Revolvers!S:S,0,0)</f>
        <v>0</v>
      </c>
      <c r="Q374">
        <f>_xlfn.XLOOKUP($A374,Revolvers!$C:$C,Revolvers!T:T,0,0)</f>
        <v>0</v>
      </c>
      <c r="R374">
        <f>_xlfn.XLOOKUP($A374,Rifles!C:C,Rifles!H:H,0,0)</f>
        <v>560</v>
      </c>
      <c r="S374">
        <f>_xlfn.XLOOKUP($A374,Shotguns!C:C,Shotguns!H:H,0,0)</f>
        <v>0</v>
      </c>
      <c r="T374">
        <f t="shared" si="5"/>
        <v>566</v>
      </c>
    </row>
    <row r="375" spans="1:20">
      <c r="A375">
        <f>Rifles!C375</f>
        <v>54802314</v>
      </c>
      <c r="B375" t="str">
        <f>_xlfn.XLOOKUP($A375, Rifles!$C$2:$C$416,Rifles!$D$2:$D$416,"N/A",0)</f>
        <v>SAND CREEK OUTFITTING LLC</v>
      </c>
      <c r="C375" s="3" t="str">
        <f>_xlfn.XLOOKUP($A375, Rifles!$C$2:$C$416,Rifles!F$2:F$416,"N/A",0)</f>
        <v>TAMPA</v>
      </c>
      <c r="D375" s="3" t="str">
        <f>_xlfn.XLOOKUP($A375, Rifles!$C$2:$C$416,Rifles!G$2:G$416,"N/A",0)</f>
        <v>FL</v>
      </c>
      <c r="E375">
        <f>_xlfn.XLOOKUP($A375,Pistols!$C:$C,Pistols!H:H,0,0)</f>
        <v>1</v>
      </c>
      <c r="F375">
        <f>_xlfn.XLOOKUP($A375,Pistols!$C:$C,Pistols!I:I,0,0)</f>
        <v>0</v>
      </c>
      <c r="G375">
        <f>_xlfn.XLOOKUP($A375,Pistols!$C:$C,Pistols!J:J,0,0)</f>
        <v>0</v>
      </c>
      <c r="H375">
        <f>_xlfn.XLOOKUP($A375,Pistols!$C:$C,Pistols!K:K,0,0)</f>
        <v>0</v>
      </c>
      <c r="I375">
        <f>_xlfn.XLOOKUP($A375,Pistols!$C:$C,Pistols!L:L,0,0)</f>
        <v>0</v>
      </c>
      <c r="J375">
        <f>_xlfn.XLOOKUP($A375,Pistols!$C:$C,Pistols!M:M,0,0)</f>
        <v>0</v>
      </c>
      <c r="K375">
        <f>_xlfn.XLOOKUP($A375,Pistols!$C:$C,Pistols!N:N,0,0)</f>
        <v>1</v>
      </c>
      <c r="L375">
        <f>_xlfn.XLOOKUP($A375,Revolvers!$C:$C,Revolvers!O:O,0,0)</f>
        <v>0</v>
      </c>
      <c r="M375">
        <f>_xlfn.XLOOKUP($A375,Revolvers!$C:$C,Revolvers!P:P,0,0)</f>
        <v>0</v>
      </c>
      <c r="N375">
        <f>_xlfn.XLOOKUP($A375,Revolvers!$C:$C,Revolvers!Q:Q,0,0)</f>
        <v>0</v>
      </c>
      <c r="O375">
        <f>_xlfn.XLOOKUP($A375,Revolvers!$C:$C,Revolvers!R:R,0,0)</f>
        <v>0</v>
      </c>
      <c r="P375">
        <f>_xlfn.XLOOKUP($A375,Revolvers!$C:$C,Revolvers!S:S,0,0)</f>
        <v>0</v>
      </c>
      <c r="Q375">
        <f>_xlfn.XLOOKUP($A375,Revolvers!$C:$C,Revolvers!T:T,0,0)</f>
        <v>0</v>
      </c>
      <c r="R375">
        <f>_xlfn.XLOOKUP($A375,Rifles!C:C,Rifles!H:H,0,0)</f>
        <v>376</v>
      </c>
      <c r="S375">
        <f>_xlfn.XLOOKUP($A375,Shotguns!C:C,Shotguns!H:H,0,0)</f>
        <v>0</v>
      </c>
      <c r="T375">
        <f t="shared" si="5"/>
        <v>377</v>
      </c>
    </row>
    <row r="376" spans="1:20">
      <c r="A376">
        <f>Rifles!C376</f>
        <v>54804202</v>
      </c>
      <c r="B376" t="str">
        <f>_xlfn.XLOOKUP($A376, Rifles!$C$2:$C$416,Rifles!$D$2:$D$416,"N/A",0)</f>
        <v>STRATE, RYAN</v>
      </c>
      <c r="C376" s="3" t="str">
        <f>_xlfn.XLOOKUP($A376, Rifles!$C$2:$C$416,Rifles!F$2:F$416,"N/A",0)</f>
        <v>LUTZ</v>
      </c>
      <c r="D376" s="3" t="str">
        <f>_xlfn.XLOOKUP($A376, Rifles!$C$2:$C$416,Rifles!G$2:G$416,"N/A",0)</f>
        <v>FL</v>
      </c>
      <c r="E376">
        <f>_xlfn.XLOOKUP($A376,Pistols!$C:$C,Pistols!H:H,0,0)</f>
        <v>0</v>
      </c>
      <c r="F376">
        <f>_xlfn.XLOOKUP($A376,Pistols!$C:$C,Pistols!I:I,0,0)</f>
        <v>0</v>
      </c>
      <c r="G376">
        <f>_xlfn.XLOOKUP($A376,Pistols!$C:$C,Pistols!J:J,0,0)</f>
        <v>0</v>
      </c>
      <c r="H376">
        <f>_xlfn.XLOOKUP($A376,Pistols!$C:$C,Pistols!K:K,0,0)</f>
        <v>0</v>
      </c>
      <c r="I376">
        <f>_xlfn.XLOOKUP($A376,Pistols!$C:$C,Pistols!L:L,0,0)</f>
        <v>0</v>
      </c>
      <c r="J376">
        <f>_xlfn.XLOOKUP($A376,Pistols!$C:$C,Pistols!M:M,0,0)</f>
        <v>0</v>
      </c>
      <c r="K376">
        <f>_xlfn.XLOOKUP($A376,Pistols!$C:$C,Pistols!N:N,0,0)</f>
        <v>0</v>
      </c>
      <c r="L376">
        <f>_xlfn.XLOOKUP($A376,Revolvers!$C:$C,Revolvers!O:O,0,0)</f>
        <v>0</v>
      </c>
      <c r="M376">
        <f>_xlfn.XLOOKUP($A376,Revolvers!$C:$C,Revolvers!P:P,0,0)</f>
        <v>0</v>
      </c>
      <c r="N376">
        <f>_xlfn.XLOOKUP($A376,Revolvers!$C:$C,Revolvers!Q:Q,0,0)</f>
        <v>0</v>
      </c>
      <c r="O376">
        <f>_xlfn.XLOOKUP($A376,Revolvers!$C:$C,Revolvers!R:R,0,0)</f>
        <v>0</v>
      </c>
      <c r="P376">
        <f>_xlfn.XLOOKUP($A376,Revolvers!$C:$C,Revolvers!S:S,0,0)</f>
        <v>0</v>
      </c>
      <c r="Q376">
        <f>_xlfn.XLOOKUP($A376,Revolvers!$C:$C,Revolvers!T:T,0,0)</f>
        <v>0</v>
      </c>
      <c r="R376">
        <f>_xlfn.XLOOKUP($A376,Rifles!C:C,Rifles!H:H,0,0)</f>
        <v>1</v>
      </c>
      <c r="S376">
        <f>_xlfn.XLOOKUP($A376,Shotguns!C:C,Shotguns!H:H,0,0)</f>
        <v>0</v>
      </c>
      <c r="T376">
        <f t="shared" si="5"/>
        <v>1</v>
      </c>
    </row>
    <row r="377" spans="1:20">
      <c r="A377">
        <f>Rifles!C377</f>
        <v>54804848</v>
      </c>
      <c r="B377" t="str">
        <f>_xlfn.XLOOKUP($A377, Rifles!$C$2:$C$416,Rifles!$D$2:$D$416,"N/A",0)</f>
        <v>SUNFLOWER STATE ARMORY LLC</v>
      </c>
      <c r="C377" s="3" t="str">
        <f>_xlfn.XLOOKUP($A377, Rifles!$C$2:$C$416,Rifles!F$2:F$416,"N/A",0)</f>
        <v>SARASOTA</v>
      </c>
      <c r="D377" s="3" t="str">
        <f>_xlfn.XLOOKUP($A377, Rifles!$C$2:$C$416,Rifles!G$2:G$416,"N/A",0)</f>
        <v>FL</v>
      </c>
      <c r="E377">
        <f>_xlfn.XLOOKUP($A377,Pistols!$C:$C,Pistols!H:H,0,0)</f>
        <v>0</v>
      </c>
      <c r="F377">
        <f>_xlfn.XLOOKUP($A377,Pistols!$C:$C,Pistols!I:I,0,0)</f>
        <v>0</v>
      </c>
      <c r="G377">
        <f>_xlfn.XLOOKUP($A377,Pistols!$C:$C,Pistols!J:J,0,0)</f>
        <v>0</v>
      </c>
      <c r="H377">
        <f>_xlfn.XLOOKUP($A377,Pistols!$C:$C,Pistols!K:K,0,0)</f>
        <v>0</v>
      </c>
      <c r="I377">
        <f>_xlfn.XLOOKUP($A377,Pistols!$C:$C,Pistols!L:L,0,0)</f>
        <v>0</v>
      </c>
      <c r="J377">
        <f>_xlfn.XLOOKUP($A377,Pistols!$C:$C,Pistols!M:M,0,0)</f>
        <v>0</v>
      </c>
      <c r="K377">
        <f>_xlfn.XLOOKUP($A377,Pistols!$C:$C,Pistols!N:N,0,0)</f>
        <v>0</v>
      </c>
      <c r="L377">
        <f>_xlfn.XLOOKUP($A377,Revolvers!$C:$C,Revolvers!O:O,0,0)</f>
        <v>0</v>
      </c>
      <c r="M377">
        <f>_xlfn.XLOOKUP($A377,Revolvers!$C:$C,Revolvers!P:P,0,0)</f>
        <v>0</v>
      </c>
      <c r="N377">
        <f>_xlfn.XLOOKUP($A377,Revolvers!$C:$C,Revolvers!Q:Q,0,0)</f>
        <v>0</v>
      </c>
      <c r="O377">
        <f>_xlfn.XLOOKUP($A377,Revolvers!$C:$C,Revolvers!R:R,0,0)</f>
        <v>0</v>
      </c>
      <c r="P377">
        <f>_xlfn.XLOOKUP($A377,Revolvers!$C:$C,Revolvers!S:S,0,0)</f>
        <v>0</v>
      </c>
      <c r="Q377">
        <f>_xlfn.XLOOKUP($A377,Revolvers!$C:$C,Revolvers!T:T,0,0)</f>
        <v>0</v>
      </c>
      <c r="R377">
        <f>_xlfn.XLOOKUP($A377,Rifles!C:C,Rifles!H:H,0,0)</f>
        <v>41</v>
      </c>
      <c r="S377">
        <f>_xlfn.XLOOKUP($A377,Shotguns!C:C,Shotguns!H:H,0,0)</f>
        <v>0</v>
      </c>
      <c r="T377">
        <f t="shared" si="5"/>
        <v>41</v>
      </c>
    </row>
    <row r="378" spans="1:20">
      <c r="A378">
        <f>Rifles!C378</f>
        <v>54803071</v>
      </c>
      <c r="B378" t="str">
        <f>_xlfn.XLOOKUP($A378, Rifles!$C$2:$C$416,Rifles!$D$2:$D$416,"N/A",0)</f>
        <v>VELOCITY MANUFACTURING COMPANY LLC</v>
      </c>
      <c r="C378" s="3" t="str">
        <f>_xlfn.XLOOKUP($A378, Rifles!$C$2:$C$416,Rifles!F$2:F$416,"N/A",0)</f>
        <v>PANAMA CITY</v>
      </c>
      <c r="D378" s="3" t="str">
        <f>_xlfn.XLOOKUP($A378, Rifles!$C$2:$C$416,Rifles!G$2:G$416,"N/A",0)</f>
        <v>FL</v>
      </c>
      <c r="E378">
        <f>_xlfn.XLOOKUP($A378,Pistols!$C:$C,Pistols!H:H,0,0)</f>
        <v>0</v>
      </c>
      <c r="F378">
        <f>_xlfn.XLOOKUP($A378,Pistols!$C:$C,Pistols!I:I,0,0)</f>
        <v>0</v>
      </c>
      <c r="G378">
        <f>_xlfn.XLOOKUP($A378,Pistols!$C:$C,Pistols!J:J,0,0)</f>
        <v>0</v>
      </c>
      <c r="H378">
        <f>_xlfn.XLOOKUP($A378,Pistols!$C:$C,Pistols!K:K,0,0)</f>
        <v>0</v>
      </c>
      <c r="I378">
        <f>_xlfn.XLOOKUP($A378,Pistols!$C:$C,Pistols!L:L,0,0)</f>
        <v>0</v>
      </c>
      <c r="J378">
        <f>_xlfn.XLOOKUP($A378,Pistols!$C:$C,Pistols!M:M,0,0)</f>
        <v>0</v>
      </c>
      <c r="K378">
        <f>_xlfn.XLOOKUP($A378,Pistols!$C:$C,Pistols!N:N,0,0)</f>
        <v>0</v>
      </c>
      <c r="L378">
        <f>_xlfn.XLOOKUP($A378,Revolvers!$C:$C,Revolvers!O:O,0,0)</f>
        <v>0</v>
      </c>
      <c r="M378">
        <f>_xlfn.XLOOKUP($A378,Revolvers!$C:$C,Revolvers!P:P,0,0)</f>
        <v>0</v>
      </c>
      <c r="N378">
        <f>_xlfn.XLOOKUP($A378,Revolvers!$C:$C,Revolvers!Q:Q,0,0)</f>
        <v>0</v>
      </c>
      <c r="O378">
        <f>_xlfn.XLOOKUP($A378,Revolvers!$C:$C,Revolvers!R:R,0,0)</f>
        <v>0</v>
      </c>
      <c r="P378">
        <f>_xlfn.XLOOKUP($A378,Revolvers!$C:$C,Revolvers!S:S,0,0)</f>
        <v>0</v>
      </c>
      <c r="Q378">
        <f>_xlfn.XLOOKUP($A378,Revolvers!$C:$C,Revolvers!T:T,0,0)</f>
        <v>0</v>
      </c>
      <c r="R378">
        <f>_xlfn.XLOOKUP($A378,Rifles!C:C,Rifles!H:H,0,0)</f>
        <v>16</v>
      </c>
      <c r="S378">
        <f>_xlfn.XLOOKUP($A378,Shotguns!C:C,Shotguns!H:H,0,0)</f>
        <v>0</v>
      </c>
      <c r="T378">
        <f t="shared" si="5"/>
        <v>16</v>
      </c>
    </row>
    <row r="379" spans="1:20">
      <c r="A379">
        <f>Rifles!C379</f>
        <v>54802831</v>
      </c>
      <c r="B379" t="str">
        <f>_xlfn.XLOOKUP($A379, Rifles!$C$2:$C$416,Rifles!$D$2:$D$416,"N/A",0)</f>
        <v>WHITE, TERRY</v>
      </c>
      <c r="C379" s="3" t="str">
        <f>_xlfn.XLOOKUP($A379, Rifles!$C$2:$C$416,Rifles!F$2:F$416,"N/A",0)</f>
        <v>WINTER GARDEN</v>
      </c>
      <c r="D379" s="3" t="str">
        <f>_xlfn.XLOOKUP($A379, Rifles!$C$2:$C$416,Rifles!G$2:G$416,"N/A",0)</f>
        <v>FL</v>
      </c>
      <c r="E379">
        <f>_xlfn.XLOOKUP($A379,Pistols!$C:$C,Pistols!H:H,0,0)</f>
        <v>0</v>
      </c>
      <c r="F379">
        <f>_xlfn.XLOOKUP($A379,Pistols!$C:$C,Pistols!I:I,0,0)</f>
        <v>0</v>
      </c>
      <c r="G379">
        <f>_xlfn.XLOOKUP($A379,Pistols!$C:$C,Pistols!J:J,0,0)</f>
        <v>0</v>
      </c>
      <c r="H379">
        <f>_xlfn.XLOOKUP($A379,Pistols!$C:$C,Pistols!K:K,0,0)</f>
        <v>0</v>
      </c>
      <c r="I379">
        <f>_xlfn.XLOOKUP($A379,Pistols!$C:$C,Pistols!L:L,0,0)</f>
        <v>0</v>
      </c>
      <c r="J379">
        <f>_xlfn.XLOOKUP($A379,Pistols!$C:$C,Pistols!M:M,0,0)</f>
        <v>0</v>
      </c>
      <c r="K379">
        <f>_xlfn.XLOOKUP($A379,Pistols!$C:$C,Pistols!N:N,0,0)</f>
        <v>0</v>
      </c>
      <c r="L379">
        <f>_xlfn.XLOOKUP($A379,Revolvers!$C:$C,Revolvers!O:O,0,0)</f>
        <v>0</v>
      </c>
      <c r="M379">
        <f>_xlfn.XLOOKUP($A379,Revolvers!$C:$C,Revolvers!P:P,0,0)</f>
        <v>0</v>
      </c>
      <c r="N379">
        <f>_xlfn.XLOOKUP($A379,Revolvers!$C:$C,Revolvers!Q:Q,0,0)</f>
        <v>0</v>
      </c>
      <c r="O379">
        <f>_xlfn.XLOOKUP($A379,Revolvers!$C:$C,Revolvers!R:R,0,0)</f>
        <v>0</v>
      </c>
      <c r="P379">
        <f>_xlfn.XLOOKUP($A379,Revolvers!$C:$C,Revolvers!S:S,0,0)</f>
        <v>0</v>
      </c>
      <c r="Q379">
        <f>_xlfn.XLOOKUP($A379,Revolvers!$C:$C,Revolvers!T:T,0,0)</f>
        <v>0</v>
      </c>
      <c r="R379">
        <f>_xlfn.XLOOKUP($A379,Rifles!C:C,Rifles!H:H,0,0)</f>
        <v>4</v>
      </c>
      <c r="S379">
        <f>_xlfn.XLOOKUP($A379,Shotguns!C:C,Shotguns!H:H,0,0)</f>
        <v>0</v>
      </c>
      <c r="T379">
        <f t="shared" si="5"/>
        <v>4</v>
      </c>
    </row>
    <row r="380" spans="1:20">
      <c r="A380">
        <f>Rifles!C380</f>
        <v>54804295</v>
      </c>
      <c r="B380" t="str">
        <f>_xlfn.XLOOKUP($A380, Rifles!$C$2:$C$416,Rifles!$D$2:$D$416,"N/A",0)</f>
        <v>WOLF TACTICAL AND DESIGN LLC</v>
      </c>
      <c r="C380" s="3" t="str">
        <f>_xlfn.XLOOKUP($A380, Rifles!$C$2:$C$416,Rifles!F$2:F$416,"N/A",0)</f>
        <v>LARGO</v>
      </c>
      <c r="D380" s="3" t="str">
        <f>_xlfn.XLOOKUP($A380, Rifles!$C$2:$C$416,Rifles!G$2:G$416,"N/A",0)</f>
        <v>FL</v>
      </c>
      <c r="E380">
        <f>_xlfn.XLOOKUP($A380,Pistols!$C:$C,Pistols!H:H,0,0)</f>
        <v>0</v>
      </c>
      <c r="F380">
        <f>_xlfn.XLOOKUP($A380,Pistols!$C:$C,Pistols!I:I,0,0)</f>
        <v>0</v>
      </c>
      <c r="G380">
        <f>_xlfn.XLOOKUP($A380,Pistols!$C:$C,Pistols!J:J,0,0)</f>
        <v>0</v>
      </c>
      <c r="H380">
        <f>_xlfn.XLOOKUP($A380,Pistols!$C:$C,Pistols!K:K,0,0)</f>
        <v>0</v>
      </c>
      <c r="I380">
        <f>_xlfn.XLOOKUP($A380,Pistols!$C:$C,Pistols!L:L,0,0)</f>
        <v>1</v>
      </c>
      <c r="J380">
        <f>_xlfn.XLOOKUP($A380,Pistols!$C:$C,Pistols!M:M,0,0)</f>
        <v>0</v>
      </c>
      <c r="K380">
        <f>_xlfn.XLOOKUP($A380,Pistols!$C:$C,Pistols!N:N,0,0)</f>
        <v>1</v>
      </c>
      <c r="L380">
        <f>_xlfn.XLOOKUP($A380,Revolvers!$C:$C,Revolvers!O:O,0,0)</f>
        <v>0</v>
      </c>
      <c r="M380">
        <f>_xlfn.XLOOKUP($A380,Revolvers!$C:$C,Revolvers!P:P,0,0)</f>
        <v>0</v>
      </c>
      <c r="N380">
        <f>_xlfn.XLOOKUP($A380,Revolvers!$C:$C,Revolvers!Q:Q,0,0)</f>
        <v>0</v>
      </c>
      <c r="O380">
        <f>_xlfn.XLOOKUP($A380,Revolvers!$C:$C,Revolvers!R:R,0,0)</f>
        <v>0</v>
      </c>
      <c r="P380">
        <f>_xlfn.XLOOKUP($A380,Revolvers!$C:$C,Revolvers!S:S,0,0)</f>
        <v>0</v>
      </c>
      <c r="Q380">
        <f>_xlfn.XLOOKUP($A380,Revolvers!$C:$C,Revolvers!T:T,0,0)</f>
        <v>0</v>
      </c>
      <c r="R380">
        <f>_xlfn.XLOOKUP($A380,Rifles!C:C,Rifles!H:H,0,0)</f>
        <v>5</v>
      </c>
      <c r="S380">
        <f>_xlfn.XLOOKUP($A380,Shotguns!C:C,Shotguns!H:H,0,0)</f>
        <v>0</v>
      </c>
      <c r="T380">
        <f t="shared" si="5"/>
        <v>6</v>
      </c>
    </row>
    <row r="381" spans="1:20">
      <c r="A381">
        <f>Rifles!C381</f>
        <v>46105991</v>
      </c>
      <c r="B381" t="str">
        <f>_xlfn.XLOOKUP($A381, Rifles!$C$2:$C$416,Rifles!$D$2:$D$416,"N/A",0)</f>
        <v>ADVANCED WEAPONS TECHNOLOGY LLC</v>
      </c>
      <c r="C381" s="3" t="str">
        <f>_xlfn.XLOOKUP($A381, Rifles!$C$2:$C$416,Rifles!F$2:F$416,"N/A",0)</f>
        <v>APOPKA</v>
      </c>
      <c r="D381" s="3" t="str">
        <f>_xlfn.XLOOKUP($A381, Rifles!$C$2:$C$416,Rifles!G$2:G$416,"N/A",0)</f>
        <v>FL</v>
      </c>
      <c r="E381">
        <f>_xlfn.XLOOKUP($A381,Pistols!$C:$C,Pistols!H:H,0,0)</f>
        <v>0</v>
      </c>
      <c r="F381">
        <f>_xlfn.XLOOKUP($A381,Pistols!$C:$C,Pistols!I:I,0,0)</f>
        <v>0</v>
      </c>
      <c r="G381">
        <f>_xlfn.XLOOKUP($A381,Pistols!$C:$C,Pistols!J:J,0,0)</f>
        <v>0</v>
      </c>
      <c r="H381">
        <f>_xlfn.XLOOKUP($A381,Pistols!$C:$C,Pistols!K:K,0,0)</f>
        <v>0</v>
      </c>
      <c r="I381">
        <f>_xlfn.XLOOKUP($A381,Pistols!$C:$C,Pistols!L:L,0,0)</f>
        <v>2</v>
      </c>
      <c r="J381">
        <f>_xlfn.XLOOKUP($A381,Pistols!$C:$C,Pistols!M:M,0,0)</f>
        <v>2</v>
      </c>
      <c r="K381">
        <f>_xlfn.XLOOKUP($A381,Pistols!$C:$C,Pistols!N:N,0,0)</f>
        <v>4</v>
      </c>
      <c r="L381">
        <f>_xlfn.XLOOKUP($A381,Revolvers!$C:$C,Revolvers!O:O,0,0)</f>
        <v>0</v>
      </c>
      <c r="M381">
        <f>_xlfn.XLOOKUP($A381,Revolvers!$C:$C,Revolvers!P:P,0,0)</f>
        <v>0</v>
      </c>
      <c r="N381">
        <f>_xlfn.XLOOKUP($A381,Revolvers!$C:$C,Revolvers!Q:Q,0,0)</f>
        <v>0</v>
      </c>
      <c r="O381">
        <f>_xlfn.XLOOKUP($A381,Revolvers!$C:$C,Revolvers!R:R,0,0)</f>
        <v>0</v>
      </c>
      <c r="P381">
        <f>_xlfn.XLOOKUP($A381,Revolvers!$C:$C,Revolvers!S:S,0,0)</f>
        <v>0</v>
      </c>
      <c r="Q381">
        <f>_xlfn.XLOOKUP($A381,Revolvers!$C:$C,Revolvers!T:T,0,0)</f>
        <v>0</v>
      </c>
      <c r="R381">
        <f>_xlfn.XLOOKUP($A381,Rifles!C:C,Rifles!H:H,0,0)</f>
        <v>23</v>
      </c>
      <c r="S381">
        <f>_xlfn.XLOOKUP($A381,Shotguns!C:C,Shotguns!H:H,0,0)</f>
        <v>0</v>
      </c>
      <c r="T381">
        <f t="shared" si="5"/>
        <v>27</v>
      </c>
    </row>
    <row r="382" spans="1:20">
      <c r="A382">
        <f>Rifles!C382</f>
        <v>46107505</v>
      </c>
      <c r="B382" t="str">
        <f>_xlfn.XLOOKUP($A382, Rifles!$C$2:$C$416,Rifles!$D$2:$D$416,"N/A",0)</f>
        <v>ANCHOR ARMS, LLC</v>
      </c>
      <c r="C382" s="3" t="str">
        <f>_xlfn.XLOOKUP($A382, Rifles!$C$2:$C$416,Rifles!F$2:F$416,"N/A",0)</f>
        <v>GRAND RIDGE</v>
      </c>
      <c r="D382" s="3" t="str">
        <f>_xlfn.XLOOKUP($A382, Rifles!$C$2:$C$416,Rifles!G$2:G$416,"N/A",0)</f>
        <v>FL</v>
      </c>
      <c r="E382">
        <f>_xlfn.XLOOKUP($A382,Pistols!$C:$C,Pistols!H:H,0,0)</f>
        <v>2</v>
      </c>
      <c r="F382">
        <f>_xlfn.XLOOKUP($A382,Pistols!$C:$C,Pistols!I:I,0,0)</f>
        <v>1</v>
      </c>
      <c r="G382">
        <f>_xlfn.XLOOKUP($A382,Pistols!$C:$C,Pistols!J:J,0,0)</f>
        <v>0</v>
      </c>
      <c r="H382">
        <f>_xlfn.XLOOKUP($A382,Pistols!$C:$C,Pistols!K:K,0,0)</f>
        <v>0</v>
      </c>
      <c r="I382">
        <f>_xlfn.XLOOKUP($A382,Pistols!$C:$C,Pistols!L:L,0,0)</f>
        <v>1</v>
      </c>
      <c r="J382">
        <f>_xlfn.XLOOKUP($A382,Pistols!$C:$C,Pistols!M:M,0,0)</f>
        <v>1</v>
      </c>
      <c r="K382">
        <f>_xlfn.XLOOKUP($A382,Pistols!$C:$C,Pistols!N:N,0,0)</f>
        <v>5</v>
      </c>
      <c r="L382">
        <f>_xlfn.XLOOKUP($A382,Revolvers!$C:$C,Revolvers!O:O,0,0)</f>
        <v>0</v>
      </c>
      <c r="M382">
        <f>_xlfn.XLOOKUP($A382,Revolvers!$C:$C,Revolvers!P:P,0,0)</f>
        <v>0</v>
      </c>
      <c r="N382">
        <f>_xlfn.XLOOKUP($A382,Revolvers!$C:$C,Revolvers!Q:Q,0,0)</f>
        <v>0</v>
      </c>
      <c r="O382">
        <f>_xlfn.XLOOKUP($A382,Revolvers!$C:$C,Revolvers!R:R,0,0)</f>
        <v>0</v>
      </c>
      <c r="P382">
        <f>_xlfn.XLOOKUP($A382,Revolvers!$C:$C,Revolvers!S:S,0,0)</f>
        <v>0</v>
      </c>
      <c r="Q382">
        <f>_xlfn.XLOOKUP($A382,Revolvers!$C:$C,Revolvers!T:T,0,0)</f>
        <v>0</v>
      </c>
      <c r="R382">
        <f>_xlfn.XLOOKUP($A382,Rifles!C:C,Rifles!H:H,0,0)</f>
        <v>1</v>
      </c>
      <c r="S382">
        <f>_xlfn.XLOOKUP($A382,Shotguns!C:C,Shotguns!H:H,0,0)</f>
        <v>0</v>
      </c>
      <c r="T382">
        <f t="shared" si="5"/>
        <v>6</v>
      </c>
    </row>
    <row r="383" spans="1:20">
      <c r="A383">
        <f>Rifles!C383</f>
        <v>46102970</v>
      </c>
      <c r="B383" t="str">
        <f>_xlfn.XLOOKUP($A383, Rifles!$C$2:$C$416,Rifles!$D$2:$D$416,"N/A",0)</f>
        <v>ATCHLEY, WILLIAM M</v>
      </c>
      <c r="C383" s="3" t="str">
        <f>_xlfn.XLOOKUP($A383, Rifles!$C$2:$C$416,Rifles!F$2:F$416,"N/A",0)</f>
        <v>APOPKA</v>
      </c>
      <c r="D383" s="3" t="str">
        <f>_xlfn.XLOOKUP($A383, Rifles!$C$2:$C$416,Rifles!G$2:G$416,"N/A",0)</f>
        <v>FL</v>
      </c>
      <c r="E383">
        <f>_xlfn.XLOOKUP($A383,Pistols!$C:$C,Pistols!H:H,0,0)</f>
        <v>0</v>
      </c>
      <c r="F383">
        <f>_xlfn.XLOOKUP($A383,Pistols!$C:$C,Pistols!I:I,0,0)</f>
        <v>0</v>
      </c>
      <c r="G383">
        <f>_xlfn.XLOOKUP($A383,Pistols!$C:$C,Pistols!J:J,0,0)</f>
        <v>0</v>
      </c>
      <c r="H383">
        <f>_xlfn.XLOOKUP($A383,Pistols!$C:$C,Pistols!K:K,0,0)</f>
        <v>0</v>
      </c>
      <c r="I383">
        <f>_xlfn.XLOOKUP($A383,Pistols!$C:$C,Pistols!L:L,0,0)</f>
        <v>0</v>
      </c>
      <c r="J383">
        <f>_xlfn.XLOOKUP($A383,Pistols!$C:$C,Pistols!M:M,0,0)</f>
        <v>0</v>
      </c>
      <c r="K383">
        <f>_xlfn.XLOOKUP($A383,Pistols!$C:$C,Pistols!N:N,0,0)</f>
        <v>0</v>
      </c>
      <c r="L383">
        <f>_xlfn.XLOOKUP($A383,Revolvers!$C:$C,Revolvers!O:O,0,0)</f>
        <v>0</v>
      </c>
      <c r="M383">
        <f>_xlfn.XLOOKUP($A383,Revolvers!$C:$C,Revolvers!P:P,0,0)</f>
        <v>0</v>
      </c>
      <c r="N383">
        <f>_xlfn.XLOOKUP($A383,Revolvers!$C:$C,Revolvers!Q:Q,0,0)</f>
        <v>0</v>
      </c>
      <c r="O383">
        <f>_xlfn.XLOOKUP($A383,Revolvers!$C:$C,Revolvers!R:R,0,0)</f>
        <v>0</v>
      </c>
      <c r="P383">
        <f>_xlfn.XLOOKUP($A383,Revolvers!$C:$C,Revolvers!S:S,0,0)</f>
        <v>0</v>
      </c>
      <c r="Q383">
        <f>_xlfn.XLOOKUP($A383,Revolvers!$C:$C,Revolvers!T:T,0,0)</f>
        <v>0</v>
      </c>
      <c r="R383">
        <f>_xlfn.XLOOKUP($A383,Rifles!C:C,Rifles!H:H,0,0)</f>
        <v>608</v>
      </c>
      <c r="S383">
        <f>_xlfn.XLOOKUP($A383,Shotguns!C:C,Shotguns!H:H,0,0)</f>
        <v>0</v>
      </c>
      <c r="T383">
        <f t="shared" si="5"/>
        <v>608</v>
      </c>
    </row>
    <row r="384" spans="1:20">
      <c r="A384">
        <f>Rifles!C384</f>
        <v>46104799</v>
      </c>
      <c r="B384" t="str">
        <f>_xlfn.XLOOKUP($A384, Rifles!$C$2:$C$416,Rifles!$D$2:$D$416,"N/A",0)</f>
        <v>COYOTE CREEK ARMORY LLC</v>
      </c>
      <c r="C384" s="3" t="str">
        <f>_xlfn.XLOOKUP($A384, Rifles!$C$2:$C$416,Rifles!F$2:F$416,"N/A",0)</f>
        <v>OSTEEN</v>
      </c>
      <c r="D384" s="3" t="str">
        <f>_xlfn.XLOOKUP($A384, Rifles!$C$2:$C$416,Rifles!G$2:G$416,"N/A",0)</f>
        <v>FL</v>
      </c>
      <c r="E384">
        <f>_xlfn.XLOOKUP($A384,Pistols!$C:$C,Pistols!H:H,0,0)</f>
        <v>0</v>
      </c>
      <c r="F384">
        <f>_xlfn.XLOOKUP($A384,Pistols!$C:$C,Pistols!I:I,0,0)</f>
        <v>0</v>
      </c>
      <c r="G384">
        <f>_xlfn.XLOOKUP($A384,Pistols!$C:$C,Pistols!J:J,0,0)</f>
        <v>0</v>
      </c>
      <c r="H384">
        <f>_xlfn.XLOOKUP($A384,Pistols!$C:$C,Pistols!K:K,0,0)</f>
        <v>0</v>
      </c>
      <c r="I384">
        <f>_xlfn.XLOOKUP($A384,Pistols!$C:$C,Pistols!L:L,0,0)</f>
        <v>0</v>
      </c>
      <c r="J384">
        <f>_xlfn.XLOOKUP($A384,Pistols!$C:$C,Pistols!M:M,0,0)</f>
        <v>0</v>
      </c>
      <c r="K384">
        <f>_xlfn.XLOOKUP($A384,Pistols!$C:$C,Pistols!N:N,0,0)</f>
        <v>0</v>
      </c>
      <c r="L384">
        <f>_xlfn.XLOOKUP($A384,Revolvers!$C:$C,Revolvers!O:O,0,0)</f>
        <v>0</v>
      </c>
      <c r="M384">
        <f>_xlfn.XLOOKUP($A384,Revolvers!$C:$C,Revolvers!P:P,0,0)</f>
        <v>0</v>
      </c>
      <c r="N384">
        <f>_xlfn.XLOOKUP($A384,Revolvers!$C:$C,Revolvers!Q:Q,0,0)</f>
        <v>0</v>
      </c>
      <c r="O384">
        <f>_xlfn.XLOOKUP($A384,Revolvers!$C:$C,Revolvers!R:R,0,0)</f>
        <v>0</v>
      </c>
      <c r="P384">
        <f>_xlfn.XLOOKUP($A384,Revolvers!$C:$C,Revolvers!S:S,0,0)</f>
        <v>0</v>
      </c>
      <c r="Q384">
        <f>_xlfn.XLOOKUP($A384,Revolvers!$C:$C,Revolvers!T:T,0,0)</f>
        <v>0</v>
      </c>
      <c r="R384">
        <f>_xlfn.XLOOKUP($A384,Rifles!C:C,Rifles!H:H,0,0)</f>
        <v>1</v>
      </c>
      <c r="S384">
        <f>_xlfn.XLOOKUP($A384,Shotguns!C:C,Shotguns!H:H,0,0)</f>
        <v>0</v>
      </c>
      <c r="T384">
        <f t="shared" ref="T384:T447" si="6">K384+P384+R384+S384</f>
        <v>1</v>
      </c>
    </row>
    <row r="385" spans="1:20">
      <c r="A385">
        <f>Rifles!C385</f>
        <v>46106653</v>
      </c>
      <c r="B385" t="str">
        <f>_xlfn.XLOOKUP($A385, Rifles!$C$2:$C$416,Rifles!$D$2:$D$416,"N/A",0)</f>
        <v>CUSTOM ARMS &amp; ACCESSORIES LLC</v>
      </c>
      <c r="C385" s="3" t="str">
        <f>_xlfn.XLOOKUP($A385, Rifles!$C$2:$C$416,Rifles!F$2:F$416,"N/A",0)</f>
        <v>VENICE</v>
      </c>
      <c r="D385" s="3" t="str">
        <f>_xlfn.XLOOKUP($A385, Rifles!$C$2:$C$416,Rifles!G$2:G$416,"N/A",0)</f>
        <v>FL</v>
      </c>
      <c r="E385">
        <f>_xlfn.XLOOKUP($A385,Pistols!$C:$C,Pistols!H:H,0,0)</f>
        <v>0</v>
      </c>
      <c r="F385">
        <f>_xlfn.XLOOKUP($A385,Pistols!$C:$C,Pistols!I:I,0,0)</f>
        <v>0</v>
      </c>
      <c r="G385">
        <f>_xlfn.XLOOKUP($A385,Pistols!$C:$C,Pistols!J:J,0,0)</f>
        <v>15</v>
      </c>
      <c r="H385">
        <f>_xlfn.XLOOKUP($A385,Pistols!$C:$C,Pistols!K:K,0,0)</f>
        <v>0</v>
      </c>
      <c r="I385">
        <f>_xlfn.XLOOKUP($A385,Pistols!$C:$C,Pistols!L:L,0,0)</f>
        <v>1</v>
      </c>
      <c r="J385">
        <f>_xlfn.XLOOKUP($A385,Pistols!$C:$C,Pistols!M:M,0,0)</f>
        <v>1</v>
      </c>
      <c r="K385">
        <f>_xlfn.XLOOKUP($A385,Pistols!$C:$C,Pistols!N:N,0,0)</f>
        <v>17</v>
      </c>
      <c r="L385">
        <f>_xlfn.XLOOKUP($A385,Revolvers!$C:$C,Revolvers!O:O,0,0)</f>
        <v>0</v>
      </c>
      <c r="M385">
        <f>_xlfn.XLOOKUP($A385,Revolvers!$C:$C,Revolvers!P:P,0,0)</f>
        <v>0</v>
      </c>
      <c r="N385">
        <f>_xlfn.XLOOKUP($A385,Revolvers!$C:$C,Revolvers!Q:Q,0,0)</f>
        <v>0</v>
      </c>
      <c r="O385">
        <f>_xlfn.XLOOKUP($A385,Revolvers!$C:$C,Revolvers!R:R,0,0)</f>
        <v>0</v>
      </c>
      <c r="P385">
        <f>_xlfn.XLOOKUP($A385,Revolvers!$C:$C,Revolvers!S:S,0,0)</f>
        <v>0</v>
      </c>
      <c r="Q385">
        <f>_xlfn.XLOOKUP($A385,Revolvers!$C:$C,Revolvers!T:T,0,0)</f>
        <v>0</v>
      </c>
      <c r="R385">
        <f>_xlfn.XLOOKUP($A385,Rifles!C:C,Rifles!H:H,0,0)</f>
        <v>4</v>
      </c>
      <c r="S385">
        <f>_xlfn.XLOOKUP($A385,Shotguns!C:C,Shotguns!H:H,0,0)</f>
        <v>0</v>
      </c>
      <c r="T385">
        <f t="shared" si="6"/>
        <v>21</v>
      </c>
    </row>
    <row r="386" spans="1:20">
      <c r="A386">
        <f>Rifles!C386</f>
        <v>46102135</v>
      </c>
      <c r="B386" t="str">
        <f>_xlfn.XLOOKUP($A386, Rifles!$C$2:$C$416,Rifles!$D$2:$D$416,"N/A",0)</f>
        <v>CUSTOM SHOOTING TECHNOLOGIES INC</v>
      </c>
      <c r="C386" s="3" t="str">
        <f>_xlfn.XLOOKUP($A386, Rifles!$C$2:$C$416,Rifles!F$2:F$416,"N/A",0)</f>
        <v>CRAWFORDVILLE</v>
      </c>
      <c r="D386" s="3" t="str">
        <f>_xlfn.XLOOKUP($A386, Rifles!$C$2:$C$416,Rifles!G$2:G$416,"N/A",0)</f>
        <v>FL</v>
      </c>
      <c r="E386">
        <f>_xlfn.XLOOKUP($A386,Pistols!$C:$C,Pistols!H:H,0,0)</f>
        <v>0</v>
      </c>
      <c r="F386">
        <f>_xlfn.XLOOKUP($A386,Pistols!$C:$C,Pistols!I:I,0,0)</f>
        <v>0</v>
      </c>
      <c r="G386">
        <f>_xlfn.XLOOKUP($A386,Pistols!$C:$C,Pistols!J:J,0,0)</f>
        <v>0</v>
      </c>
      <c r="H386">
        <f>_xlfn.XLOOKUP($A386,Pistols!$C:$C,Pistols!K:K,0,0)</f>
        <v>0</v>
      </c>
      <c r="I386">
        <f>_xlfn.XLOOKUP($A386,Pistols!$C:$C,Pistols!L:L,0,0)</f>
        <v>0</v>
      </c>
      <c r="J386">
        <f>_xlfn.XLOOKUP($A386,Pistols!$C:$C,Pistols!M:M,0,0)</f>
        <v>0</v>
      </c>
      <c r="K386">
        <f>_xlfn.XLOOKUP($A386,Pistols!$C:$C,Pistols!N:N,0,0)</f>
        <v>0</v>
      </c>
      <c r="L386">
        <f>_xlfn.XLOOKUP($A386,Revolvers!$C:$C,Revolvers!O:O,0,0)</f>
        <v>0</v>
      </c>
      <c r="M386">
        <f>_xlfn.XLOOKUP($A386,Revolvers!$C:$C,Revolvers!P:P,0,0)</f>
        <v>0</v>
      </c>
      <c r="N386">
        <f>_xlfn.XLOOKUP($A386,Revolvers!$C:$C,Revolvers!Q:Q,0,0)</f>
        <v>0</v>
      </c>
      <c r="O386">
        <f>_xlfn.XLOOKUP($A386,Revolvers!$C:$C,Revolvers!R:R,0,0)</f>
        <v>0</v>
      </c>
      <c r="P386">
        <f>_xlfn.XLOOKUP($A386,Revolvers!$C:$C,Revolvers!S:S,0,0)</f>
        <v>0</v>
      </c>
      <c r="Q386">
        <f>_xlfn.XLOOKUP($A386,Revolvers!$C:$C,Revolvers!T:T,0,0)</f>
        <v>0</v>
      </c>
      <c r="R386">
        <f>_xlfn.XLOOKUP($A386,Rifles!C:C,Rifles!H:H,0,0)</f>
        <v>7</v>
      </c>
      <c r="S386">
        <f>_xlfn.XLOOKUP($A386,Shotguns!C:C,Shotguns!H:H,0,0)</f>
        <v>0</v>
      </c>
      <c r="T386">
        <f t="shared" si="6"/>
        <v>7</v>
      </c>
    </row>
    <row r="387" spans="1:20">
      <c r="A387">
        <f>Rifles!C387</f>
        <v>46107293</v>
      </c>
      <c r="B387" t="str">
        <f>_xlfn.XLOOKUP($A387, Rifles!$C$2:$C$416,Rifles!$D$2:$D$416,"N/A",0)</f>
        <v>D-K PRODUCTION GROUP LLC</v>
      </c>
      <c r="C387" s="3" t="str">
        <f>_xlfn.XLOOKUP($A387, Rifles!$C$2:$C$416,Rifles!F$2:F$416,"N/A",0)</f>
        <v>MELROSE</v>
      </c>
      <c r="D387" s="3" t="str">
        <f>_xlfn.XLOOKUP($A387, Rifles!$C$2:$C$416,Rifles!G$2:G$416,"N/A",0)</f>
        <v>FL</v>
      </c>
      <c r="E387">
        <f>_xlfn.XLOOKUP($A387,Pistols!$C:$C,Pistols!H:H,0,0)</f>
        <v>0</v>
      </c>
      <c r="F387">
        <f>_xlfn.XLOOKUP($A387,Pistols!$C:$C,Pistols!I:I,0,0)</f>
        <v>0</v>
      </c>
      <c r="G387">
        <f>_xlfn.XLOOKUP($A387,Pistols!$C:$C,Pistols!J:J,0,0)</f>
        <v>0</v>
      </c>
      <c r="H387">
        <f>_xlfn.XLOOKUP($A387,Pistols!$C:$C,Pistols!K:K,0,0)</f>
        <v>0</v>
      </c>
      <c r="I387">
        <f>_xlfn.XLOOKUP($A387,Pistols!$C:$C,Pistols!L:L,0,0)</f>
        <v>0</v>
      </c>
      <c r="J387">
        <f>_xlfn.XLOOKUP($A387,Pistols!$C:$C,Pistols!M:M,0,0)</f>
        <v>0</v>
      </c>
      <c r="K387">
        <f>_xlfn.XLOOKUP($A387,Pistols!$C:$C,Pistols!N:N,0,0)</f>
        <v>0</v>
      </c>
      <c r="L387">
        <f>_xlfn.XLOOKUP($A387,Revolvers!$C:$C,Revolvers!O:O,0,0)</f>
        <v>0</v>
      </c>
      <c r="M387">
        <f>_xlfn.XLOOKUP($A387,Revolvers!$C:$C,Revolvers!P:P,0,0)</f>
        <v>0</v>
      </c>
      <c r="N387">
        <f>_xlfn.XLOOKUP($A387,Revolvers!$C:$C,Revolvers!Q:Q,0,0)</f>
        <v>0</v>
      </c>
      <c r="O387">
        <f>_xlfn.XLOOKUP($A387,Revolvers!$C:$C,Revolvers!R:R,0,0)</f>
        <v>0</v>
      </c>
      <c r="P387">
        <f>_xlfn.XLOOKUP($A387,Revolvers!$C:$C,Revolvers!S:S,0,0)</f>
        <v>0</v>
      </c>
      <c r="Q387">
        <f>_xlfn.XLOOKUP($A387,Revolvers!$C:$C,Revolvers!T:T,0,0)</f>
        <v>0</v>
      </c>
      <c r="R387">
        <f>_xlfn.XLOOKUP($A387,Rifles!C:C,Rifles!H:H,0,0)</f>
        <v>2</v>
      </c>
      <c r="S387">
        <f>_xlfn.XLOOKUP($A387,Shotguns!C:C,Shotguns!H:H,0,0)</f>
        <v>0</v>
      </c>
      <c r="T387">
        <f t="shared" si="6"/>
        <v>2</v>
      </c>
    </row>
    <row r="388" spans="1:20">
      <c r="A388">
        <f>Rifles!C388</f>
        <v>46100511</v>
      </c>
      <c r="B388" t="str">
        <f>_xlfn.XLOOKUP($A388, Rifles!$C$2:$C$416,Rifles!$D$2:$D$416,"N/A",0)</f>
        <v>DOUBLE STAR CORP</v>
      </c>
      <c r="C388" s="3" t="str">
        <f>_xlfn.XLOOKUP($A388, Rifles!$C$2:$C$416,Rifles!F$2:F$416,"N/A",0)</f>
        <v>DEBARY</v>
      </c>
      <c r="D388" s="3" t="str">
        <f>_xlfn.XLOOKUP($A388, Rifles!$C$2:$C$416,Rifles!G$2:G$416,"N/A",0)</f>
        <v>FL</v>
      </c>
      <c r="E388">
        <f>_xlfn.XLOOKUP($A388,Pistols!$C:$C,Pistols!H:H,0,0)</f>
        <v>0</v>
      </c>
      <c r="F388">
        <f>_xlfn.XLOOKUP($A388,Pistols!$C:$C,Pistols!I:I,0,0)</f>
        <v>4</v>
      </c>
      <c r="G388">
        <f>_xlfn.XLOOKUP($A388,Pistols!$C:$C,Pistols!J:J,0,0)</f>
        <v>3</v>
      </c>
      <c r="H388">
        <f>_xlfn.XLOOKUP($A388,Pistols!$C:$C,Pistols!K:K,0,0)</f>
        <v>0</v>
      </c>
      <c r="I388">
        <f>_xlfn.XLOOKUP($A388,Pistols!$C:$C,Pistols!L:L,0,0)</f>
        <v>0</v>
      </c>
      <c r="J388">
        <f>_xlfn.XLOOKUP($A388,Pistols!$C:$C,Pistols!M:M,0,0)</f>
        <v>0</v>
      </c>
      <c r="K388">
        <f>_xlfn.XLOOKUP($A388,Pistols!$C:$C,Pistols!N:N,0,0)</f>
        <v>7</v>
      </c>
      <c r="L388">
        <f>_xlfn.XLOOKUP($A388,Revolvers!$C:$C,Revolvers!O:O,0,0)</f>
        <v>0</v>
      </c>
      <c r="M388">
        <f>_xlfn.XLOOKUP($A388,Revolvers!$C:$C,Revolvers!P:P,0,0)</f>
        <v>0</v>
      </c>
      <c r="N388">
        <f>_xlfn.XLOOKUP($A388,Revolvers!$C:$C,Revolvers!Q:Q,0,0)</f>
        <v>0</v>
      </c>
      <c r="O388">
        <f>_xlfn.XLOOKUP($A388,Revolvers!$C:$C,Revolvers!R:R,0,0)</f>
        <v>0</v>
      </c>
      <c r="P388">
        <f>_xlfn.XLOOKUP($A388,Revolvers!$C:$C,Revolvers!S:S,0,0)</f>
        <v>0</v>
      </c>
      <c r="Q388">
        <f>_xlfn.XLOOKUP($A388,Revolvers!$C:$C,Revolvers!T:T,0,0)</f>
        <v>0</v>
      </c>
      <c r="R388">
        <f>_xlfn.XLOOKUP($A388,Rifles!C:C,Rifles!H:H,0,0)</f>
        <v>15</v>
      </c>
      <c r="S388">
        <f>_xlfn.XLOOKUP($A388,Shotguns!C:C,Shotguns!H:H,0,0)</f>
        <v>0</v>
      </c>
      <c r="T388">
        <f t="shared" si="6"/>
        <v>22</v>
      </c>
    </row>
    <row r="389" spans="1:20">
      <c r="A389">
        <f>Rifles!C389</f>
        <v>46107083</v>
      </c>
      <c r="B389" t="str">
        <f>_xlfn.XLOOKUP($A389, Rifles!$C$2:$C$416,Rifles!$D$2:$D$416,"N/A",0)</f>
        <v>DUTY FIREARMS LLC</v>
      </c>
      <c r="C389" s="3" t="str">
        <f>_xlfn.XLOOKUP($A389, Rifles!$C$2:$C$416,Rifles!F$2:F$416,"N/A",0)</f>
        <v>DAVIE</v>
      </c>
      <c r="D389" s="3" t="str">
        <f>_xlfn.XLOOKUP($A389, Rifles!$C$2:$C$416,Rifles!G$2:G$416,"N/A",0)</f>
        <v>FL</v>
      </c>
      <c r="E389">
        <f>_xlfn.XLOOKUP($A389,Pistols!$C:$C,Pistols!H:H,0,0)</f>
        <v>0</v>
      </c>
      <c r="F389">
        <f>_xlfn.XLOOKUP($A389,Pistols!$C:$C,Pistols!I:I,0,0)</f>
        <v>0</v>
      </c>
      <c r="G389">
        <f>_xlfn.XLOOKUP($A389,Pistols!$C:$C,Pistols!J:J,0,0)</f>
        <v>0</v>
      </c>
      <c r="H389">
        <f>_xlfn.XLOOKUP($A389,Pistols!$C:$C,Pistols!K:K,0,0)</f>
        <v>0</v>
      </c>
      <c r="I389">
        <f>_xlfn.XLOOKUP($A389,Pistols!$C:$C,Pistols!L:L,0,0)</f>
        <v>0</v>
      </c>
      <c r="J389">
        <f>_xlfn.XLOOKUP($A389,Pistols!$C:$C,Pistols!M:M,0,0)</f>
        <v>0</v>
      </c>
      <c r="K389">
        <f>_xlfn.XLOOKUP($A389,Pistols!$C:$C,Pistols!N:N,0,0)</f>
        <v>0</v>
      </c>
      <c r="L389">
        <f>_xlfn.XLOOKUP($A389,Revolvers!$C:$C,Revolvers!O:O,0,0)</f>
        <v>0</v>
      </c>
      <c r="M389">
        <f>_xlfn.XLOOKUP($A389,Revolvers!$C:$C,Revolvers!P:P,0,0)</f>
        <v>0</v>
      </c>
      <c r="N389">
        <f>_xlfn.XLOOKUP($A389,Revolvers!$C:$C,Revolvers!Q:Q,0,0)</f>
        <v>0</v>
      </c>
      <c r="O389">
        <f>_xlfn.XLOOKUP($A389,Revolvers!$C:$C,Revolvers!R:R,0,0)</f>
        <v>0</v>
      </c>
      <c r="P389">
        <f>_xlfn.XLOOKUP($A389,Revolvers!$C:$C,Revolvers!S:S,0,0)</f>
        <v>0</v>
      </c>
      <c r="Q389">
        <f>_xlfn.XLOOKUP($A389,Revolvers!$C:$C,Revolvers!T:T,0,0)</f>
        <v>0</v>
      </c>
      <c r="R389">
        <f>_xlfn.XLOOKUP($A389,Rifles!C:C,Rifles!H:H,0,0)</f>
        <v>39</v>
      </c>
      <c r="S389">
        <f>_xlfn.XLOOKUP($A389,Shotguns!C:C,Shotguns!H:H,0,0)</f>
        <v>0</v>
      </c>
      <c r="T389">
        <f t="shared" si="6"/>
        <v>39</v>
      </c>
    </row>
    <row r="390" spans="1:20">
      <c r="A390">
        <f>Rifles!C390</f>
        <v>46107342</v>
      </c>
      <c r="B390" t="str">
        <f>_xlfn.XLOOKUP($A390, Rifles!$C$2:$C$416,Rifles!$D$2:$D$416,"N/A",0)</f>
        <v>HAWK CREEK ARMORY LLC</v>
      </c>
      <c r="C390" s="3" t="str">
        <f>_xlfn.XLOOKUP($A390, Rifles!$C$2:$C$416,Rifles!F$2:F$416,"N/A",0)</f>
        <v>MIDWAY</v>
      </c>
      <c r="D390" s="3" t="str">
        <f>_xlfn.XLOOKUP($A390, Rifles!$C$2:$C$416,Rifles!G$2:G$416,"N/A",0)</f>
        <v>FL</v>
      </c>
      <c r="E390">
        <f>_xlfn.XLOOKUP($A390,Pistols!$C:$C,Pistols!H:H,0,0)</f>
        <v>0</v>
      </c>
      <c r="F390">
        <f>_xlfn.XLOOKUP($A390,Pistols!$C:$C,Pistols!I:I,0,0)</f>
        <v>0</v>
      </c>
      <c r="G390">
        <f>_xlfn.XLOOKUP($A390,Pistols!$C:$C,Pistols!J:J,0,0)</f>
        <v>0</v>
      </c>
      <c r="H390">
        <f>_xlfn.XLOOKUP($A390,Pistols!$C:$C,Pistols!K:K,0,0)</f>
        <v>0</v>
      </c>
      <c r="I390">
        <f>_xlfn.XLOOKUP($A390,Pistols!$C:$C,Pistols!L:L,0,0)</f>
        <v>9</v>
      </c>
      <c r="J390">
        <f>_xlfn.XLOOKUP($A390,Pistols!$C:$C,Pistols!M:M,0,0)</f>
        <v>0</v>
      </c>
      <c r="K390">
        <f>_xlfn.XLOOKUP($A390,Pistols!$C:$C,Pistols!N:N,0,0)</f>
        <v>9</v>
      </c>
      <c r="L390">
        <f>_xlfn.XLOOKUP($A390,Revolvers!$C:$C,Revolvers!O:O,0,0)</f>
        <v>0</v>
      </c>
      <c r="M390">
        <f>_xlfn.XLOOKUP($A390,Revolvers!$C:$C,Revolvers!P:P,0,0)</f>
        <v>0</v>
      </c>
      <c r="N390">
        <f>_xlfn.XLOOKUP($A390,Revolvers!$C:$C,Revolvers!Q:Q,0,0)</f>
        <v>0</v>
      </c>
      <c r="O390">
        <f>_xlfn.XLOOKUP($A390,Revolvers!$C:$C,Revolvers!R:R,0,0)</f>
        <v>0</v>
      </c>
      <c r="P390">
        <f>_xlfn.XLOOKUP($A390,Revolvers!$C:$C,Revolvers!S:S,0,0)</f>
        <v>0</v>
      </c>
      <c r="Q390">
        <f>_xlfn.XLOOKUP($A390,Revolvers!$C:$C,Revolvers!T:T,0,0)</f>
        <v>0</v>
      </c>
      <c r="R390">
        <f>_xlfn.XLOOKUP($A390,Rifles!C:C,Rifles!H:H,0,0)</f>
        <v>10</v>
      </c>
      <c r="S390">
        <f>_xlfn.XLOOKUP($A390,Shotguns!C:C,Shotguns!H:H,0,0)</f>
        <v>0</v>
      </c>
      <c r="T390">
        <f t="shared" si="6"/>
        <v>19</v>
      </c>
    </row>
    <row r="391" spans="1:20">
      <c r="A391">
        <f>Rifles!C391</f>
        <v>46107651</v>
      </c>
      <c r="B391" t="str">
        <f>_xlfn.XLOOKUP($A391, Rifles!$C$2:$C$416,Rifles!$D$2:$D$416,"N/A",0)</f>
        <v>J &amp; T MUNITIONS INC</v>
      </c>
      <c r="C391" s="3" t="str">
        <f>_xlfn.XLOOKUP($A391, Rifles!$C$2:$C$416,Rifles!F$2:F$416,"N/A",0)</f>
        <v>MIAMI</v>
      </c>
      <c r="D391" s="3" t="str">
        <f>_xlfn.XLOOKUP($A391, Rifles!$C$2:$C$416,Rifles!G$2:G$416,"N/A",0)</f>
        <v>FL</v>
      </c>
      <c r="E391">
        <f>_xlfn.XLOOKUP($A391,Pistols!$C:$C,Pistols!H:H,0,0)</f>
        <v>0</v>
      </c>
      <c r="F391">
        <f>_xlfn.XLOOKUP($A391,Pistols!$C:$C,Pistols!I:I,0,0)</f>
        <v>0</v>
      </c>
      <c r="G391">
        <f>_xlfn.XLOOKUP($A391,Pistols!$C:$C,Pistols!J:J,0,0)</f>
        <v>0</v>
      </c>
      <c r="H391">
        <f>_xlfn.XLOOKUP($A391,Pistols!$C:$C,Pistols!K:K,0,0)</f>
        <v>0</v>
      </c>
      <c r="I391">
        <f>_xlfn.XLOOKUP($A391,Pistols!$C:$C,Pistols!L:L,0,0)</f>
        <v>0</v>
      </c>
      <c r="J391">
        <f>_xlfn.XLOOKUP($A391,Pistols!$C:$C,Pistols!M:M,0,0)</f>
        <v>6</v>
      </c>
      <c r="K391">
        <f>_xlfn.XLOOKUP($A391,Pistols!$C:$C,Pistols!N:N,0,0)</f>
        <v>6</v>
      </c>
      <c r="L391">
        <f>_xlfn.XLOOKUP($A391,Revolvers!$C:$C,Revolvers!O:O,0,0)</f>
        <v>0</v>
      </c>
      <c r="M391">
        <f>_xlfn.XLOOKUP($A391,Revolvers!$C:$C,Revolvers!P:P,0,0)</f>
        <v>0</v>
      </c>
      <c r="N391">
        <f>_xlfn.XLOOKUP($A391,Revolvers!$C:$C,Revolvers!Q:Q,0,0)</f>
        <v>0</v>
      </c>
      <c r="O391">
        <f>_xlfn.XLOOKUP($A391,Revolvers!$C:$C,Revolvers!R:R,0,0)</f>
        <v>0</v>
      </c>
      <c r="P391">
        <f>_xlfn.XLOOKUP($A391,Revolvers!$C:$C,Revolvers!S:S,0,0)</f>
        <v>0</v>
      </c>
      <c r="Q391">
        <f>_xlfn.XLOOKUP($A391,Revolvers!$C:$C,Revolvers!T:T,0,0)</f>
        <v>0</v>
      </c>
      <c r="R391">
        <f>_xlfn.XLOOKUP($A391,Rifles!C:C,Rifles!H:H,0,0)</f>
        <v>10</v>
      </c>
      <c r="S391">
        <f>_xlfn.XLOOKUP($A391,Shotguns!C:C,Shotguns!H:H,0,0)</f>
        <v>0</v>
      </c>
      <c r="T391">
        <f t="shared" si="6"/>
        <v>16</v>
      </c>
    </row>
    <row r="392" spans="1:20">
      <c r="A392">
        <f>Rifles!C392</f>
        <v>46103820</v>
      </c>
      <c r="B392" t="str">
        <f>_xlfn.XLOOKUP($A392, Rifles!$C$2:$C$416,Rifles!$D$2:$D$416,"N/A",0)</f>
        <v>KEYSTONE MANUFACTURING LLC</v>
      </c>
      <c r="C392" s="3" t="str">
        <f>_xlfn.XLOOKUP($A392, Rifles!$C$2:$C$416,Rifles!F$2:F$416,"N/A",0)</f>
        <v>SARASOTA</v>
      </c>
      <c r="D392" s="3" t="str">
        <f>_xlfn.XLOOKUP($A392, Rifles!$C$2:$C$416,Rifles!G$2:G$416,"N/A",0)</f>
        <v>FL</v>
      </c>
      <c r="E392">
        <f>_xlfn.XLOOKUP($A392,Pistols!$C:$C,Pistols!H:H,0,0)</f>
        <v>0</v>
      </c>
      <c r="F392">
        <f>_xlfn.XLOOKUP($A392,Pistols!$C:$C,Pistols!I:I,0,0)</f>
        <v>0</v>
      </c>
      <c r="G392">
        <f>_xlfn.XLOOKUP($A392,Pistols!$C:$C,Pistols!J:J,0,0)</f>
        <v>0</v>
      </c>
      <c r="H392">
        <f>_xlfn.XLOOKUP($A392,Pistols!$C:$C,Pistols!K:K,0,0)</f>
        <v>0</v>
      </c>
      <c r="I392">
        <f>_xlfn.XLOOKUP($A392,Pistols!$C:$C,Pistols!L:L,0,0)</f>
        <v>0</v>
      </c>
      <c r="J392">
        <f>_xlfn.XLOOKUP($A392,Pistols!$C:$C,Pistols!M:M,0,0)</f>
        <v>0</v>
      </c>
      <c r="K392">
        <f>_xlfn.XLOOKUP($A392,Pistols!$C:$C,Pistols!N:N,0,0)</f>
        <v>0</v>
      </c>
      <c r="L392">
        <f>_xlfn.XLOOKUP($A392,Revolvers!$C:$C,Revolvers!O:O,0,0)</f>
        <v>0</v>
      </c>
      <c r="M392">
        <f>_xlfn.XLOOKUP($A392,Revolvers!$C:$C,Revolvers!P:P,0,0)</f>
        <v>0</v>
      </c>
      <c r="N392">
        <f>_xlfn.XLOOKUP($A392,Revolvers!$C:$C,Revolvers!Q:Q,0,0)</f>
        <v>0</v>
      </c>
      <c r="O392">
        <f>_xlfn.XLOOKUP($A392,Revolvers!$C:$C,Revolvers!R:R,0,0)</f>
        <v>0</v>
      </c>
      <c r="P392">
        <f>_xlfn.XLOOKUP($A392,Revolvers!$C:$C,Revolvers!S:S,0,0)</f>
        <v>0</v>
      </c>
      <c r="Q392">
        <f>_xlfn.XLOOKUP($A392,Revolvers!$C:$C,Revolvers!T:T,0,0)</f>
        <v>0</v>
      </c>
      <c r="R392">
        <f>_xlfn.XLOOKUP($A392,Rifles!C:C,Rifles!H:H,0,0)</f>
        <v>2</v>
      </c>
      <c r="S392">
        <f>_xlfn.XLOOKUP($A392,Shotguns!C:C,Shotguns!H:H,0,0)</f>
        <v>0</v>
      </c>
      <c r="T392">
        <f t="shared" si="6"/>
        <v>2</v>
      </c>
    </row>
    <row r="393" spans="1:20">
      <c r="A393">
        <f>Rifles!C393</f>
        <v>46108312</v>
      </c>
      <c r="B393" t="str">
        <f>_xlfn.XLOOKUP($A393, Rifles!$C$2:$C$416,Rifles!$D$2:$D$416,"N/A",0)</f>
        <v>MACHINE GUN MIKE LLC</v>
      </c>
      <c r="C393" s="3" t="str">
        <f>_xlfn.XLOOKUP($A393, Rifles!$C$2:$C$416,Rifles!F$2:F$416,"N/A",0)</f>
        <v>MARIANNA</v>
      </c>
      <c r="D393" s="3" t="str">
        <f>_xlfn.XLOOKUP($A393, Rifles!$C$2:$C$416,Rifles!G$2:G$416,"N/A",0)</f>
        <v>FL</v>
      </c>
      <c r="E393">
        <f>_xlfn.XLOOKUP($A393,Pistols!$C:$C,Pistols!H:H,0,0)</f>
        <v>0</v>
      </c>
      <c r="F393">
        <f>_xlfn.XLOOKUP($A393,Pistols!$C:$C,Pistols!I:I,0,0)</f>
        <v>0</v>
      </c>
      <c r="G393">
        <f>_xlfn.XLOOKUP($A393,Pistols!$C:$C,Pistols!J:J,0,0)</f>
        <v>0</v>
      </c>
      <c r="H393">
        <f>_xlfn.XLOOKUP($A393,Pistols!$C:$C,Pistols!K:K,0,0)</f>
        <v>0</v>
      </c>
      <c r="I393">
        <f>_xlfn.XLOOKUP($A393,Pistols!$C:$C,Pistols!L:L,0,0)</f>
        <v>0</v>
      </c>
      <c r="J393">
        <f>_xlfn.XLOOKUP($A393,Pistols!$C:$C,Pistols!M:M,0,0)</f>
        <v>0</v>
      </c>
      <c r="K393">
        <f>_xlfn.XLOOKUP($A393,Pistols!$C:$C,Pistols!N:N,0,0)</f>
        <v>0</v>
      </c>
      <c r="L393">
        <f>_xlfn.XLOOKUP($A393,Revolvers!$C:$C,Revolvers!O:O,0,0)</f>
        <v>0</v>
      </c>
      <c r="M393">
        <f>_xlfn.XLOOKUP($A393,Revolvers!$C:$C,Revolvers!P:P,0,0)</f>
        <v>0</v>
      </c>
      <c r="N393">
        <f>_xlfn.XLOOKUP($A393,Revolvers!$C:$C,Revolvers!Q:Q,0,0)</f>
        <v>0</v>
      </c>
      <c r="O393">
        <f>_xlfn.XLOOKUP($A393,Revolvers!$C:$C,Revolvers!R:R,0,0)</f>
        <v>0</v>
      </c>
      <c r="P393">
        <f>_xlfn.XLOOKUP($A393,Revolvers!$C:$C,Revolvers!S:S,0,0)</f>
        <v>0</v>
      </c>
      <c r="Q393">
        <f>_xlfn.XLOOKUP($A393,Revolvers!$C:$C,Revolvers!T:T,0,0)</f>
        <v>0</v>
      </c>
      <c r="R393">
        <f>_xlfn.XLOOKUP($A393,Rifles!C:C,Rifles!H:H,0,0)</f>
        <v>3</v>
      </c>
      <c r="S393">
        <f>_xlfn.XLOOKUP($A393,Shotguns!C:C,Shotguns!H:H,0,0)</f>
        <v>0</v>
      </c>
      <c r="T393">
        <f t="shared" si="6"/>
        <v>3</v>
      </c>
    </row>
    <row r="394" spans="1:20">
      <c r="A394">
        <f>Rifles!C394</f>
        <v>46108296</v>
      </c>
      <c r="B394" t="str">
        <f>_xlfn.XLOOKUP($A394, Rifles!$C$2:$C$416,Rifles!$D$2:$D$416,"N/A",0)</f>
        <v>MENSCHENJAGER ARMORY LLC</v>
      </c>
      <c r="C394" s="3" t="str">
        <f>_xlfn.XLOOKUP($A394, Rifles!$C$2:$C$416,Rifles!F$2:F$416,"N/A",0)</f>
        <v>SARASOTA</v>
      </c>
      <c r="D394" s="3" t="str">
        <f>_xlfn.XLOOKUP($A394, Rifles!$C$2:$C$416,Rifles!G$2:G$416,"N/A",0)</f>
        <v>FL</v>
      </c>
      <c r="E394">
        <f>_xlfn.XLOOKUP($A394,Pistols!$C:$C,Pistols!H:H,0,0)</f>
        <v>0</v>
      </c>
      <c r="F394">
        <f>_xlfn.XLOOKUP($A394,Pistols!$C:$C,Pistols!I:I,0,0)</f>
        <v>0</v>
      </c>
      <c r="G394">
        <f>_xlfn.XLOOKUP($A394,Pistols!$C:$C,Pistols!J:J,0,0)</f>
        <v>1</v>
      </c>
      <c r="H394">
        <f>_xlfn.XLOOKUP($A394,Pistols!$C:$C,Pistols!K:K,0,0)</f>
        <v>0</v>
      </c>
      <c r="I394">
        <f>_xlfn.XLOOKUP($A394,Pistols!$C:$C,Pistols!L:L,0,0)</f>
        <v>0</v>
      </c>
      <c r="J394">
        <f>_xlfn.XLOOKUP($A394,Pistols!$C:$C,Pistols!M:M,0,0)</f>
        <v>1</v>
      </c>
      <c r="K394">
        <f>_xlfn.XLOOKUP($A394,Pistols!$C:$C,Pistols!N:N,0,0)</f>
        <v>2</v>
      </c>
      <c r="L394">
        <f>_xlfn.XLOOKUP($A394,Revolvers!$C:$C,Revolvers!O:O,0,0)</f>
        <v>0</v>
      </c>
      <c r="M394">
        <f>_xlfn.XLOOKUP($A394,Revolvers!$C:$C,Revolvers!P:P,0,0)</f>
        <v>0</v>
      </c>
      <c r="N394">
        <f>_xlfn.XLOOKUP($A394,Revolvers!$C:$C,Revolvers!Q:Q,0,0)</f>
        <v>0</v>
      </c>
      <c r="O394">
        <f>_xlfn.XLOOKUP($A394,Revolvers!$C:$C,Revolvers!R:R,0,0)</f>
        <v>0</v>
      </c>
      <c r="P394">
        <f>_xlfn.XLOOKUP($A394,Revolvers!$C:$C,Revolvers!S:S,0,0)</f>
        <v>0</v>
      </c>
      <c r="Q394">
        <f>_xlfn.XLOOKUP($A394,Revolvers!$C:$C,Revolvers!T:T,0,0)</f>
        <v>0</v>
      </c>
      <c r="R394">
        <f>_xlfn.XLOOKUP($A394,Rifles!C:C,Rifles!H:H,0,0)</f>
        <v>9</v>
      </c>
      <c r="S394">
        <f>_xlfn.XLOOKUP($A394,Shotguns!C:C,Shotguns!H:H,0,0)</f>
        <v>0</v>
      </c>
      <c r="T394">
        <f t="shared" si="6"/>
        <v>11</v>
      </c>
    </row>
    <row r="395" spans="1:20">
      <c r="A395">
        <f>Rifles!C395</f>
        <v>46104635</v>
      </c>
      <c r="B395" t="str">
        <f>_xlfn.XLOOKUP($A395, Rifles!$C$2:$C$416,Rifles!$D$2:$D$416,"N/A",0)</f>
        <v>MERIDIAN ORDNANCE LLC</v>
      </c>
      <c r="C395" s="3" t="str">
        <f>_xlfn.XLOOKUP($A395, Rifles!$C$2:$C$416,Rifles!F$2:F$416,"N/A",0)</f>
        <v>TAMPA</v>
      </c>
      <c r="D395" s="3" t="str">
        <f>_xlfn.XLOOKUP($A395, Rifles!$C$2:$C$416,Rifles!G$2:G$416,"N/A",0)</f>
        <v>FL</v>
      </c>
      <c r="E395">
        <f>_xlfn.XLOOKUP($A395,Pistols!$C:$C,Pistols!H:H,0,0)</f>
        <v>0</v>
      </c>
      <c r="F395">
        <f>_xlfn.XLOOKUP($A395,Pistols!$C:$C,Pistols!I:I,0,0)</f>
        <v>6</v>
      </c>
      <c r="G395">
        <f>_xlfn.XLOOKUP($A395,Pistols!$C:$C,Pistols!J:J,0,0)</f>
        <v>0</v>
      </c>
      <c r="H395">
        <f>_xlfn.XLOOKUP($A395,Pistols!$C:$C,Pistols!K:K,0,0)</f>
        <v>7</v>
      </c>
      <c r="I395">
        <f>_xlfn.XLOOKUP($A395,Pistols!$C:$C,Pistols!L:L,0,0)</f>
        <v>6</v>
      </c>
      <c r="J395">
        <f>_xlfn.XLOOKUP($A395,Pistols!$C:$C,Pistols!M:M,0,0)</f>
        <v>0</v>
      </c>
      <c r="K395">
        <f>_xlfn.XLOOKUP($A395,Pistols!$C:$C,Pistols!N:N,0,0)</f>
        <v>19</v>
      </c>
      <c r="L395">
        <f>_xlfn.XLOOKUP($A395,Revolvers!$C:$C,Revolvers!O:O,0,0)</f>
        <v>0</v>
      </c>
      <c r="M395">
        <f>_xlfn.XLOOKUP($A395,Revolvers!$C:$C,Revolvers!P:P,0,0)</f>
        <v>0</v>
      </c>
      <c r="N395">
        <f>_xlfn.XLOOKUP($A395,Revolvers!$C:$C,Revolvers!Q:Q,0,0)</f>
        <v>0</v>
      </c>
      <c r="O395">
        <f>_xlfn.XLOOKUP($A395,Revolvers!$C:$C,Revolvers!R:R,0,0)</f>
        <v>0</v>
      </c>
      <c r="P395">
        <f>_xlfn.XLOOKUP($A395,Revolvers!$C:$C,Revolvers!S:S,0,0)</f>
        <v>0</v>
      </c>
      <c r="Q395">
        <f>_xlfn.XLOOKUP($A395,Revolvers!$C:$C,Revolvers!T:T,0,0)</f>
        <v>0</v>
      </c>
      <c r="R395">
        <f>_xlfn.XLOOKUP($A395,Rifles!C:C,Rifles!H:H,0,0)</f>
        <v>5</v>
      </c>
      <c r="S395">
        <f>_xlfn.XLOOKUP($A395,Shotguns!C:C,Shotguns!H:H,0,0)</f>
        <v>0</v>
      </c>
      <c r="T395">
        <f t="shared" si="6"/>
        <v>24</v>
      </c>
    </row>
    <row r="396" spans="1:20">
      <c r="A396">
        <f>Rifles!C396</f>
        <v>46106623</v>
      </c>
      <c r="B396" t="str">
        <f>_xlfn.XLOOKUP($A396, Rifles!$C$2:$C$416,Rifles!$D$2:$D$416,"N/A",0)</f>
        <v>NEMESIS ARMS INC</v>
      </c>
      <c r="C396" s="3" t="str">
        <f>_xlfn.XLOOKUP($A396, Rifles!$C$2:$C$416,Rifles!F$2:F$416,"N/A",0)</f>
        <v>HOLIDAY</v>
      </c>
      <c r="D396" s="3" t="str">
        <f>_xlfn.XLOOKUP($A396, Rifles!$C$2:$C$416,Rifles!G$2:G$416,"N/A",0)</f>
        <v>FL</v>
      </c>
      <c r="E396">
        <f>_xlfn.XLOOKUP($A396,Pistols!$C:$C,Pistols!H:H,0,0)</f>
        <v>0</v>
      </c>
      <c r="F396">
        <f>_xlfn.XLOOKUP($A396,Pistols!$C:$C,Pistols!I:I,0,0)</f>
        <v>0</v>
      </c>
      <c r="G396">
        <f>_xlfn.XLOOKUP($A396,Pistols!$C:$C,Pistols!J:J,0,0)</f>
        <v>0</v>
      </c>
      <c r="H396">
        <f>_xlfn.XLOOKUP($A396,Pistols!$C:$C,Pistols!K:K,0,0)</f>
        <v>0</v>
      </c>
      <c r="I396">
        <f>_xlfn.XLOOKUP($A396,Pistols!$C:$C,Pistols!L:L,0,0)</f>
        <v>0</v>
      </c>
      <c r="J396">
        <f>_xlfn.XLOOKUP($A396,Pistols!$C:$C,Pistols!M:M,0,0)</f>
        <v>0</v>
      </c>
      <c r="K396">
        <f>_xlfn.XLOOKUP($A396,Pistols!$C:$C,Pistols!N:N,0,0)</f>
        <v>0</v>
      </c>
      <c r="L396">
        <f>_xlfn.XLOOKUP($A396,Revolvers!$C:$C,Revolvers!O:O,0,0)</f>
        <v>0</v>
      </c>
      <c r="M396">
        <f>_xlfn.XLOOKUP($A396,Revolvers!$C:$C,Revolvers!P:P,0,0)</f>
        <v>0</v>
      </c>
      <c r="N396">
        <f>_xlfn.XLOOKUP($A396,Revolvers!$C:$C,Revolvers!Q:Q,0,0)</f>
        <v>0</v>
      </c>
      <c r="O396">
        <f>_xlfn.XLOOKUP($A396,Revolvers!$C:$C,Revolvers!R:R,0,0)</f>
        <v>0</v>
      </c>
      <c r="P396">
        <f>_xlfn.XLOOKUP($A396,Revolvers!$C:$C,Revolvers!S:S,0,0)</f>
        <v>0</v>
      </c>
      <c r="Q396">
        <f>_xlfn.XLOOKUP($A396,Revolvers!$C:$C,Revolvers!T:T,0,0)</f>
        <v>0</v>
      </c>
      <c r="R396">
        <f>_xlfn.XLOOKUP($A396,Rifles!C:C,Rifles!H:H,0,0)</f>
        <v>2</v>
      </c>
      <c r="S396">
        <f>_xlfn.XLOOKUP($A396,Shotguns!C:C,Shotguns!H:H,0,0)</f>
        <v>0</v>
      </c>
      <c r="T396">
        <f t="shared" si="6"/>
        <v>2</v>
      </c>
    </row>
    <row r="397" spans="1:20">
      <c r="A397">
        <f>Rifles!C397</f>
        <v>46107575</v>
      </c>
      <c r="B397" t="str">
        <f>_xlfn.XLOOKUP($A397, Rifles!$C$2:$C$416,Rifles!$D$2:$D$416,"N/A",0)</f>
        <v>OPS SUPPLY INC</v>
      </c>
      <c r="C397" s="3" t="str">
        <f>_xlfn.XLOOKUP($A397, Rifles!$C$2:$C$416,Rifles!F$2:F$416,"N/A",0)</f>
        <v>LAKE WORTH BEACH</v>
      </c>
      <c r="D397" s="3" t="str">
        <f>_xlfn.XLOOKUP($A397, Rifles!$C$2:$C$416,Rifles!G$2:G$416,"N/A",0)</f>
        <v>FL</v>
      </c>
      <c r="E397">
        <f>_xlfn.XLOOKUP($A397,Pistols!$C:$C,Pistols!H:H,0,0)</f>
        <v>0</v>
      </c>
      <c r="F397">
        <f>_xlfn.XLOOKUP($A397,Pistols!$C:$C,Pistols!I:I,0,0)</f>
        <v>0</v>
      </c>
      <c r="G397">
        <f>_xlfn.XLOOKUP($A397,Pistols!$C:$C,Pistols!J:J,0,0)</f>
        <v>0</v>
      </c>
      <c r="H397">
        <f>_xlfn.XLOOKUP($A397,Pistols!$C:$C,Pistols!K:K,0,0)</f>
        <v>0</v>
      </c>
      <c r="I397">
        <f>_xlfn.XLOOKUP($A397,Pistols!$C:$C,Pistols!L:L,0,0)</f>
        <v>0</v>
      </c>
      <c r="J397">
        <f>_xlfn.XLOOKUP($A397,Pistols!$C:$C,Pistols!M:M,0,0)</f>
        <v>0</v>
      </c>
      <c r="K397">
        <f>_xlfn.XLOOKUP($A397,Pistols!$C:$C,Pistols!N:N,0,0)</f>
        <v>0</v>
      </c>
      <c r="L397">
        <f>_xlfn.XLOOKUP($A397,Revolvers!$C:$C,Revolvers!O:O,0,0)</f>
        <v>0</v>
      </c>
      <c r="M397">
        <f>_xlfn.XLOOKUP($A397,Revolvers!$C:$C,Revolvers!P:P,0,0)</f>
        <v>0</v>
      </c>
      <c r="N397">
        <f>_xlfn.XLOOKUP($A397,Revolvers!$C:$C,Revolvers!Q:Q,0,0)</f>
        <v>0</v>
      </c>
      <c r="O397">
        <f>_xlfn.XLOOKUP($A397,Revolvers!$C:$C,Revolvers!R:R,0,0)</f>
        <v>0</v>
      </c>
      <c r="P397">
        <f>_xlfn.XLOOKUP($A397,Revolvers!$C:$C,Revolvers!S:S,0,0)</f>
        <v>0</v>
      </c>
      <c r="Q397">
        <f>_xlfn.XLOOKUP($A397,Revolvers!$C:$C,Revolvers!T:T,0,0)</f>
        <v>0</v>
      </c>
      <c r="R397">
        <f>_xlfn.XLOOKUP($A397,Rifles!C:C,Rifles!H:H,0,0)</f>
        <v>7</v>
      </c>
      <c r="S397">
        <f>_xlfn.XLOOKUP($A397,Shotguns!C:C,Shotguns!H:H,0,0)</f>
        <v>0</v>
      </c>
      <c r="T397">
        <f t="shared" si="6"/>
        <v>7</v>
      </c>
    </row>
    <row r="398" spans="1:20">
      <c r="A398">
        <f>Rifles!C398</f>
        <v>46105298</v>
      </c>
      <c r="B398" t="str">
        <f>_xlfn.XLOOKUP($A398, Rifles!$C$2:$C$416,Rifles!$D$2:$D$416,"N/A",0)</f>
        <v>PERSONAL DEFENSE SYSTEMS LLC</v>
      </c>
      <c r="C398" s="3" t="str">
        <f>_xlfn.XLOOKUP($A398, Rifles!$C$2:$C$416,Rifles!F$2:F$416,"N/A",0)</f>
        <v>SAINT PETERSBURG</v>
      </c>
      <c r="D398" s="3" t="str">
        <f>_xlfn.XLOOKUP($A398, Rifles!$C$2:$C$416,Rifles!G$2:G$416,"N/A",0)</f>
        <v>FL</v>
      </c>
      <c r="E398">
        <f>_xlfn.XLOOKUP($A398,Pistols!$C:$C,Pistols!H:H,0,0)</f>
        <v>0</v>
      </c>
      <c r="F398">
        <f>_xlfn.XLOOKUP($A398,Pistols!$C:$C,Pistols!I:I,0,0)</f>
        <v>2</v>
      </c>
      <c r="G398">
        <f>_xlfn.XLOOKUP($A398,Pistols!$C:$C,Pistols!J:J,0,0)</f>
        <v>0</v>
      </c>
      <c r="H398">
        <f>_xlfn.XLOOKUP($A398,Pistols!$C:$C,Pistols!K:K,0,0)</f>
        <v>0</v>
      </c>
      <c r="I398">
        <f>_xlfn.XLOOKUP($A398,Pistols!$C:$C,Pistols!L:L,0,0)</f>
        <v>0</v>
      </c>
      <c r="J398">
        <f>_xlfn.XLOOKUP($A398,Pistols!$C:$C,Pistols!M:M,0,0)</f>
        <v>0</v>
      </c>
      <c r="K398">
        <f>_xlfn.XLOOKUP($A398,Pistols!$C:$C,Pistols!N:N,0,0)</f>
        <v>2</v>
      </c>
      <c r="L398">
        <f>_xlfn.XLOOKUP($A398,Revolvers!$C:$C,Revolvers!O:O,0,0)</f>
        <v>0</v>
      </c>
      <c r="M398">
        <f>_xlfn.XLOOKUP($A398,Revolvers!$C:$C,Revolvers!P:P,0,0)</f>
        <v>0</v>
      </c>
      <c r="N398">
        <f>_xlfn.XLOOKUP($A398,Revolvers!$C:$C,Revolvers!Q:Q,0,0)</f>
        <v>0</v>
      </c>
      <c r="O398">
        <f>_xlfn.XLOOKUP($A398,Revolvers!$C:$C,Revolvers!R:R,0,0)</f>
        <v>0</v>
      </c>
      <c r="P398">
        <f>_xlfn.XLOOKUP($A398,Revolvers!$C:$C,Revolvers!S:S,0,0)</f>
        <v>0</v>
      </c>
      <c r="Q398">
        <f>_xlfn.XLOOKUP($A398,Revolvers!$C:$C,Revolvers!T:T,0,0)</f>
        <v>0</v>
      </c>
      <c r="R398">
        <f>_xlfn.XLOOKUP($A398,Rifles!C:C,Rifles!H:H,0,0)</f>
        <v>1</v>
      </c>
      <c r="S398">
        <f>_xlfn.XLOOKUP($A398,Shotguns!C:C,Shotguns!H:H,0,0)</f>
        <v>0</v>
      </c>
      <c r="T398">
        <f t="shared" si="6"/>
        <v>3</v>
      </c>
    </row>
    <row r="399" spans="1:20">
      <c r="A399">
        <f>Rifles!C399</f>
        <v>46108081</v>
      </c>
      <c r="B399" t="str">
        <f>_xlfn.XLOOKUP($A399, Rifles!$C$2:$C$416,Rifles!$D$2:$D$416,"N/A",0)</f>
        <v>PTP TACTICAL LLC</v>
      </c>
      <c r="C399" s="3" t="str">
        <f>_xlfn.XLOOKUP($A399, Rifles!$C$2:$C$416,Rifles!F$2:F$416,"N/A",0)</f>
        <v>PACE</v>
      </c>
      <c r="D399" s="3" t="str">
        <f>_xlfn.XLOOKUP($A399, Rifles!$C$2:$C$416,Rifles!G$2:G$416,"N/A",0)</f>
        <v>FL</v>
      </c>
      <c r="E399">
        <f>_xlfn.XLOOKUP($A399,Pistols!$C:$C,Pistols!H:H,0,0)</f>
        <v>0</v>
      </c>
      <c r="F399">
        <f>_xlfn.XLOOKUP($A399,Pistols!$C:$C,Pistols!I:I,0,0)</f>
        <v>0</v>
      </c>
      <c r="G399">
        <f>_xlfn.XLOOKUP($A399,Pistols!$C:$C,Pistols!J:J,0,0)</f>
        <v>2</v>
      </c>
      <c r="H399">
        <f>_xlfn.XLOOKUP($A399,Pistols!$C:$C,Pistols!K:K,0,0)</f>
        <v>1</v>
      </c>
      <c r="I399">
        <f>_xlfn.XLOOKUP($A399,Pistols!$C:$C,Pistols!L:L,0,0)</f>
        <v>2</v>
      </c>
      <c r="J399">
        <f>_xlfn.XLOOKUP($A399,Pistols!$C:$C,Pistols!M:M,0,0)</f>
        <v>0</v>
      </c>
      <c r="K399">
        <f>_xlfn.XLOOKUP($A399,Pistols!$C:$C,Pistols!N:N,0,0)</f>
        <v>5</v>
      </c>
      <c r="L399">
        <f>_xlfn.XLOOKUP($A399,Revolvers!$C:$C,Revolvers!O:O,0,0)</f>
        <v>0</v>
      </c>
      <c r="M399">
        <f>_xlfn.XLOOKUP($A399,Revolvers!$C:$C,Revolvers!P:P,0,0)</f>
        <v>0</v>
      </c>
      <c r="N399">
        <f>_xlfn.XLOOKUP($A399,Revolvers!$C:$C,Revolvers!Q:Q,0,0)</f>
        <v>0</v>
      </c>
      <c r="O399">
        <f>_xlfn.XLOOKUP($A399,Revolvers!$C:$C,Revolvers!R:R,0,0)</f>
        <v>0</v>
      </c>
      <c r="P399">
        <f>_xlfn.XLOOKUP($A399,Revolvers!$C:$C,Revolvers!S:S,0,0)</f>
        <v>0</v>
      </c>
      <c r="Q399">
        <f>_xlfn.XLOOKUP($A399,Revolvers!$C:$C,Revolvers!T:T,0,0)</f>
        <v>0</v>
      </c>
      <c r="R399">
        <f>_xlfn.XLOOKUP($A399,Rifles!C:C,Rifles!H:H,0,0)</f>
        <v>1</v>
      </c>
      <c r="S399">
        <f>_xlfn.XLOOKUP($A399,Shotguns!C:C,Shotguns!H:H,0,0)</f>
        <v>6</v>
      </c>
      <c r="T399">
        <f t="shared" si="6"/>
        <v>12</v>
      </c>
    </row>
    <row r="400" spans="1:20">
      <c r="A400">
        <f>Rifles!C400</f>
        <v>46108237</v>
      </c>
      <c r="B400" t="str">
        <f>_xlfn.XLOOKUP($A400, Rifles!$C$2:$C$416,Rifles!$D$2:$D$416,"N/A",0)</f>
        <v>RANGE AMERICA FTC, INC</v>
      </c>
      <c r="C400" s="3" t="str">
        <f>_xlfn.XLOOKUP($A400, Rifles!$C$2:$C$416,Rifles!F$2:F$416,"N/A",0)</f>
        <v>DELAND</v>
      </c>
      <c r="D400" s="3" t="str">
        <f>_xlfn.XLOOKUP($A400, Rifles!$C$2:$C$416,Rifles!G$2:G$416,"N/A",0)</f>
        <v>FL</v>
      </c>
      <c r="E400">
        <f>_xlfn.XLOOKUP($A400,Pistols!$C:$C,Pistols!H:H,0,0)</f>
        <v>0</v>
      </c>
      <c r="F400">
        <f>_xlfn.XLOOKUP($A400,Pistols!$C:$C,Pistols!I:I,0,0)</f>
        <v>0</v>
      </c>
      <c r="G400">
        <f>_xlfn.XLOOKUP($A400,Pistols!$C:$C,Pistols!J:J,0,0)</f>
        <v>0</v>
      </c>
      <c r="H400">
        <f>_xlfn.XLOOKUP($A400,Pistols!$C:$C,Pistols!K:K,0,0)</f>
        <v>0</v>
      </c>
      <c r="I400">
        <f>_xlfn.XLOOKUP($A400,Pistols!$C:$C,Pistols!L:L,0,0)</f>
        <v>0</v>
      </c>
      <c r="J400">
        <f>_xlfn.XLOOKUP($A400,Pistols!$C:$C,Pistols!M:M,0,0)</f>
        <v>0</v>
      </c>
      <c r="K400">
        <f>_xlfn.XLOOKUP($A400,Pistols!$C:$C,Pistols!N:N,0,0)</f>
        <v>0</v>
      </c>
      <c r="L400">
        <f>_xlfn.XLOOKUP($A400,Revolvers!$C:$C,Revolvers!O:O,0,0)</f>
        <v>0</v>
      </c>
      <c r="M400">
        <f>_xlfn.XLOOKUP($A400,Revolvers!$C:$C,Revolvers!P:P,0,0)</f>
        <v>0</v>
      </c>
      <c r="N400">
        <f>_xlfn.XLOOKUP($A400,Revolvers!$C:$C,Revolvers!Q:Q,0,0)</f>
        <v>0</v>
      </c>
      <c r="O400">
        <f>_xlfn.XLOOKUP($A400,Revolvers!$C:$C,Revolvers!R:R,0,0)</f>
        <v>0</v>
      </c>
      <c r="P400">
        <f>_xlfn.XLOOKUP($A400,Revolvers!$C:$C,Revolvers!S:S,0,0)</f>
        <v>0</v>
      </c>
      <c r="Q400">
        <f>_xlfn.XLOOKUP($A400,Revolvers!$C:$C,Revolvers!T:T,0,0)</f>
        <v>0</v>
      </c>
      <c r="R400">
        <f>_xlfn.XLOOKUP($A400,Rifles!C:C,Rifles!H:H,0,0)</f>
        <v>19</v>
      </c>
      <c r="S400">
        <f>_xlfn.XLOOKUP($A400,Shotguns!C:C,Shotguns!H:H,0,0)</f>
        <v>0</v>
      </c>
      <c r="T400">
        <f t="shared" si="6"/>
        <v>19</v>
      </c>
    </row>
    <row r="401" spans="1:20">
      <c r="A401">
        <f>Rifles!C401</f>
        <v>46103520</v>
      </c>
      <c r="B401" t="str">
        <f>_xlfn.XLOOKUP($A401, Rifles!$C$2:$C$416,Rifles!$D$2:$D$416,"N/A",0)</f>
        <v>WM C ANDERSON INC</v>
      </c>
      <c r="C401" s="3" t="str">
        <f>_xlfn.XLOOKUP($A401, Rifles!$C$2:$C$416,Rifles!F$2:F$416,"N/A",0)</f>
        <v>COTTONDALE</v>
      </c>
      <c r="D401" s="3" t="str">
        <f>_xlfn.XLOOKUP($A401, Rifles!$C$2:$C$416,Rifles!G$2:G$416,"N/A",0)</f>
        <v>FL</v>
      </c>
      <c r="E401">
        <f>_xlfn.XLOOKUP($A401,Pistols!$C:$C,Pistols!H:H,0,0)</f>
        <v>76</v>
      </c>
      <c r="F401">
        <f>_xlfn.XLOOKUP($A401,Pistols!$C:$C,Pistols!I:I,0,0)</f>
        <v>0</v>
      </c>
      <c r="G401">
        <f>_xlfn.XLOOKUP($A401,Pistols!$C:$C,Pistols!J:J,0,0)</f>
        <v>0</v>
      </c>
      <c r="H401">
        <f>_xlfn.XLOOKUP($A401,Pistols!$C:$C,Pistols!K:K,0,0)</f>
        <v>0</v>
      </c>
      <c r="I401">
        <f>_xlfn.XLOOKUP($A401,Pistols!$C:$C,Pistols!L:L,0,0)</f>
        <v>0</v>
      </c>
      <c r="J401">
        <f>_xlfn.XLOOKUP($A401,Pistols!$C:$C,Pistols!M:M,0,0)</f>
        <v>0</v>
      </c>
      <c r="K401">
        <f>_xlfn.XLOOKUP($A401,Pistols!$C:$C,Pistols!N:N,0,0)</f>
        <v>76</v>
      </c>
      <c r="L401">
        <f>_xlfn.XLOOKUP($A401,Revolvers!$C:$C,Revolvers!O:O,0,0)</f>
        <v>0</v>
      </c>
      <c r="M401">
        <f>_xlfn.XLOOKUP($A401,Revolvers!$C:$C,Revolvers!P:P,0,0)</f>
        <v>0</v>
      </c>
      <c r="N401">
        <f>_xlfn.XLOOKUP($A401,Revolvers!$C:$C,Revolvers!Q:Q,0,0)</f>
        <v>0</v>
      </c>
      <c r="O401">
        <f>_xlfn.XLOOKUP($A401,Revolvers!$C:$C,Revolvers!R:R,0,0)</f>
        <v>0</v>
      </c>
      <c r="P401">
        <f>_xlfn.XLOOKUP($A401,Revolvers!$C:$C,Revolvers!S:S,0,0)</f>
        <v>0</v>
      </c>
      <c r="Q401">
        <f>_xlfn.XLOOKUP($A401,Revolvers!$C:$C,Revolvers!T:T,0,0)</f>
        <v>0</v>
      </c>
      <c r="R401">
        <f>_xlfn.XLOOKUP($A401,Rifles!C:C,Rifles!H:H,0,0)</f>
        <v>5</v>
      </c>
      <c r="S401">
        <f>_xlfn.XLOOKUP($A401,Shotguns!C:C,Shotguns!H:H,0,0)</f>
        <v>0</v>
      </c>
      <c r="T401">
        <f t="shared" si="6"/>
        <v>81</v>
      </c>
    </row>
    <row r="402" spans="1:20">
      <c r="A402">
        <f>Rifles!C402</f>
        <v>46108263</v>
      </c>
      <c r="B402" t="str">
        <f>_xlfn.XLOOKUP($A402, Rifles!$C$2:$C$416,Rifles!$D$2:$D$416,"N/A",0)</f>
        <v>WM C ANDERSON INC</v>
      </c>
      <c r="C402" s="3" t="str">
        <f>_xlfn.XLOOKUP($A402, Rifles!$C$2:$C$416,Rifles!F$2:F$416,"N/A",0)</f>
        <v>STUART</v>
      </c>
      <c r="D402" s="3" t="str">
        <f>_xlfn.XLOOKUP($A402, Rifles!$C$2:$C$416,Rifles!G$2:G$416,"N/A",0)</f>
        <v>FL</v>
      </c>
      <c r="E402">
        <f>_xlfn.XLOOKUP($A402,Pistols!$C:$C,Pistols!H:H,0,0)</f>
        <v>0</v>
      </c>
      <c r="F402">
        <f>_xlfn.XLOOKUP($A402,Pistols!$C:$C,Pistols!I:I,0,0)</f>
        <v>0</v>
      </c>
      <c r="G402">
        <f>_xlfn.XLOOKUP($A402,Pistols!$C:$C,Pistols!J:J,0,0)</f>
        <v>0</v>
      </c>
      <c r="H402">
        <f>_xlfn.XLOOKUP($A402,Pistols!$C:$C,Pistols!K:K,0,0)</f>
        <v>0</v>
      </c>
      <c r="I402">
        <f>_xlfn.XLOOKUP($A402,Pistols!$C:$C,Pistols!L:L,0,0)</f>
        <v>27</v>
      </c>
      <c r="J402">
        <f>_xlfn.XLOOKUP($A402,Pistols!$C:$C,Pistols!M:M,0,0)</f>
        <v>0</v>
      </c>
      <c r="K402">
        <f>_xlfn.XLOOKUP($A402,Pistols!$C:$C,Pistols!N:N,0,0)</f>
        <v>27</v>
      </c>
      <c r="L402">
        <f>_xlfn.XLOOKUP($A402,Revolvers!$C:$C,Revolvers!O:O,0,0)</f>
        <v>0</v>
      </c>
      <c r="M402">
        <f>_xlfn.XLOOKUP($A402,Revolvers!$C:$C,Revolvers!P:P,0,0)</f>
        <v>0</v>
      </c>
      <c r="N402">
        <f>_xlfn.XLOOKUP($A402,Revolvers!$C:$C,Revolvers!Q:Q,0,0)</f>
        <v>0</v>
      </c>
      <c r="O402">
        <f>_xlfn.XLOOKUP($A402,Revolvers!$C:$C,Revolvers!R:R,0,0)</f>
        <v>0</v>
      </c>
      <c r="P402">
        <f>_xlfn.XLOOKUP($A402,Revolvers!$C:$C,Revolvers!S:S,0,0)</f>
        <v>0</v>
      </c>
      <c r="Q402">
        <f>_xlfn.XLOOKUP($A402,Revolvers!$C:$C,Revolvers!T:T,0,0)</f>
        <v>0</v>
      </c>
      <c r="R402">
        <f>_xlfn.XLOOKUP($A402,Rifles!C:C,Rifles!H:H,0,0)</f>
        <v>142</v>
      </c>
      <c r="S402">
        <f>_xlfn.XLOOKUP($A402,Shotguns!C:C,Shotguns!H:H,0,0)</f>
        <v>0</v>
      </c>
      <c r="T402">
        <f t="shared" si="6"/>
        <v>169</v>
      </c>
    </row>
    <row r="403" spans="1:20">
      <c r="A403">
        <f>Rifles!C403</f>
        <v>57206119</v>
      </c>
      <c r="B403" t="str">
        <f>_xlfn.XLOOKUP($A403, Rifles!$C$2:$C$416,Rifles!$D$2:$D$416,"N/A",0)</f>
        <v>556 TACTICAL, LLC</v>
      </c>
      <c r="C403" s="3" t="str">
        <f>_xlfn.XLOOKUP($A403, Rifles!$C$2:$C$416,Rifles!F$2:F$416,"N/A",0)</f>
        <v>PORT CHARLOTTE</v>
      </c>
      <c r="D403" s="3" t="str">
        <f>_xlfn.XLOOKUP($A403, Rifles!$C$2:$C$416,Rifles!G$2:G$416,"N/A",0)</f>
        <v>FL</v>
      </c>
      <c r="E403">
        <f>_xlfn.XLOOKUP($A403,Pistols!$C:$C,Pistols!H:H,0,0)</f>
        <v>0</v>
      </c>
      <c r="F403">
        <f>_xlfn.XLOOKUP($A403,Pistols!$C:$C,Pistols!I:I,0,0)</f>
        <v>0</v>
      </c>
      <c r="G403">
        <f>_xlfn.XLOOKUP($A403,Pistols!$C:$C,Pistols!J:J,0,0)</f>
        <v>0</v>
      </c>
      <c r="H403">
        <f>_xlfn.XLOOKUP($A403,Pistols!$C:$C,Pistols!K:K,0,0)</f>
        <v>0</v>
      </c>
      <c r="I403">
        <f>_xlfn.XLOOKUP($A403,Pistols!$C:$C,Pistols!L:L,0,0)</f>
        <v>3</v>
      </c>
      <c r="J403">
        <f>_xlfn.XLOOKUP($A403,Pistols!$C:$C,Pistols!M:M,0,0)</f>
        <v>0</v>
      </c>
      <c r="K403">
        <f>_xlfn.XLOOKUP($A403,Pistols!$C:$C,Pistols!N:N,0,0)</f>
        <v>3</v>
      </c>
      <c r="L403">
        <f>_xlfn.XLOOKUP($A403,Revolvers!$C:$C,Revolvers!O:O,0,0)</f>
        <v>0</v>
      </c>
      <c r="M403">
        <f>_xlfn.XLOOKUP($A403,Revolvers!$C:$C,Revolvers!P:P,0,0)</f>
        <v>0</v>
      </c>
      <c r="N403">
        <f>_xlfn.XLOOKUP($A403,Revolvers!$C:$C,Revolvers!Q:Q,0,0)</f>
        <v>0</v>
      </c>
      <c r="O403">
        <f>_xlfn.XLOOKUP($A403,Revolvers!$C:$C,Revolvers!R:R,0,0)</f>
        <v>0</v>
      </c>
      <c r="P403">
        <f>_xlfn.XLOOKUP($A403,Revolvers!$C:$C,Revolvers!S:S,0,0)</f>
        <v>0</v>
      </c>
      <c r="Q403">
        <f>_xlfn.XLOOKUP($A403,Revolvers!$C:$C,Revolvers!T:T,0,0)</f>
        <v>0</v>
      </c>
      <c r="R403">
        <f>_xlfn.XLOOKUP($A403,Rifles!C:C,Rifles!H:H,0,0)</f>
        <v>3</v>
      </c>
      <c r="S403">
        <f>_xlfn.XLOOKUP($A403,Shotguns!C:C,Shotguns!H:H,0,0)</f>
        <v>1</v>
      </c>
      <c r="T403">
        <f t="shared" si="6"/>
        <v>7</v>
      </c>
    </row>
    <row r="404" spans="1:20">
      <c r="A404">
        <f>Rifles!C404</f>
        <v>57206038</v>
      </c>
      <c r="B404" t="str">
        <f>_xlfn.XLOOKUP($A404, Rifles!$C$2:$C$416,Rifles!$D$2:$D$416,"N/A",0)</f>
        <v>AK TACTICAL COATINGS LLC</v>
      </c>
      <c r="C404" s="3" t="str">
        <f>_xlfn.XLOOKUP($A404, Rifles!$C$2:$C$416,Rifles!F$2:F$416,"N/A",0)</f>
        <v>KISSIMMEE</v>
      </c>
      <c r="D404" s="3" t="str">
        <f>_xlfn.XLOOKUP($A404, Rifles!$C$2:$C$416,Rifles!G$2:G$416,"N/A",0)</f>
        <v>FL</v>
      </c>
      <c r="E404">
        <f>_xlfn.XLOOKUP($A404,Pistols!$C:$C,Pistols!H:H,0,0)</f>
        <v>0</v>
      </c>
      <c r="F404">
        <f>_xlfn.XLOOKUP($A404,Pistols!$C:$C,Pistols!I:I,0,0)</f>
        <v>0</v>
      </c>
      <c r="G404">
        <f>_xlfn.XLOOKUP($A404,Pistols!$C:$C,Pistols!J:J,0,0)</f>
        <v>0</v>
      </c>
      <c r="H404">
        <f>_xlfn.XLOOKUP($A404,Pistols!$C:$C,Pistols!K:K,0,0)</f>
        <v>0</v>
      </c>
      <c r="I404">
        <f>_xlfn.XLOOKUP($A404,Pistols!$C:$C,Pistols!L:L,0,0)</f>
        <v>0</v>
      </c>
      <c r="J404">
        <f>_xlfn.XLOOKUP($A404,Pistols!$C:$C,Pistols!M:M,0,0)</f>
        <v>3</v>
      </c>
      <c r="K404">
        <f>_xlfn.XLOOKUP($A404,Pistols!$C:$C,Pistols!N:N,0,0)</f>
        <v>3</v>
      </c>
      <c r="L404">
        <f>_xlfn.XLOOKUP($A404,Revolvers!$C:$C,Revolvers!O:O,0,0)</f>
        <v>0</v>
      </c>
      <c r="M404">
        <f>_xlfn.XLOOKUP($A404,Revolvers!$C:$C,Revolvers!P:P,0,0)</f>
        <v>0</v>
      </c>
      <c r="N404">
        <f>_xlfn.XLOOKUP($A404,Revolvers!$C:$C,Revolvers!Q:Q,0,0)</f>
        <v>0</v>
      </c>
      <c r="O404">
        <f>_xlfn.XLOOKUP($A404,Revolvers!$C:$C,Revolvers!R:R,0,0)</f>
        <v>0</v>
      </c>
      <c r="P404">
        <f>_xlfn.XLOOKUP($A404,Revolvers!$C:$C,Revolvers!S:S,0,0)</f>
        <v>0</v>
      </c>
      <c r="Q404">
        <f>_xlfn.XLOOKUP($A404,Revolvers!$C:$C,Revolvers!T:T,0,0)</f>
        <v>0</v>
      </c>
      <c r="R404">
        <f>_xlfn.XLOOKUP($A404,Rifles!C:C,Rifles!H:H,0,0)</f>
        <v>4</v>
      </c>
      <c r="S404">
        <f>_xlfn.XLOOKUP($A404,Shotguns!C:C,Shotguns!H:H,0,0)</f>
        <v>0</v>
      </c>
      <c r="T404">
        <f t="shared" si="6"/>
        <v>7</v>
      </c>
    </row>
    <row r="405" spans="1:20">
      <c r="A405">
        <f>Rifles!C405</f>
        <v>57203561</v>
      </c>
      <c r="B405" t="str">
        <f>_xlfn.XLOOKUP($A405, Rifles!$C$2:$C$416,Rifles!$D$2:$D$416,"N/A",0)</f>
        <v>ALL WEATHER ARMS, LLC</v>
      </c>
      <c r="C405" s="3" t="str">
        <f>_xlfn.XLOOKUP($A405, Rifles!$C$2:$C$416,Rifles!F$2:F$416,"N/A",0)</f>
        <v>WINDER</v>
      </c>
      <c r="D405" s="3" t="str">
        <f>_xlfn.XLOOKUP($A405, Rifles!$C$2:$C$416,Rifles!G$2:G$416,"N/A",0)</f>
        <v>GA</v>
      </c>
      <c r="E405">
        <f>_xlfn.XLOOKUP($A405,Pistols!$C:$C,Pistols!H:H,0,0)</f>
        <v>1</v>
      </c>
      <c r="F405">
        <f>_xlfn.XLOOKUP($A405,Pistols!$C:$C,Pistols!I:I,0,0)</f>
        <v>0</v>
      </c>
      <c r="G405">
        <f>_xlfn.XLOOKUP($A405,Pistols!$C:$C,Pistols!J:J,0,0)</f>
        <v>0</v>
      </c>
      <c r="H405">
        <f>_xlfn.XLOOKUP($A405,Pistols!$C:$C,Pistols!K:K,0,0)</f>
        <v>0</v>
      </c>
      <c r="I405">
        <f>_xlfn.XLOOKUP($A405,Pistols!$C:$C,Pistols!L:L,0,0)</f>
        <v>1</v>
      </c>
      <c r="J405">
        <f>_xlfn.XLOOKUP($A405,Pistols!$C:$C,Pistols!M:M,0,0)</f>
        <v>0</v>
      </c>
      <c r="K405">
        <f>_xlfn.XLOOKUP($A405,Pistols!$C:$C,Pistols!N:N,0,0)</f>
        <v>2</v>
      </c>
      <c r="L405">
        <f>_xlfn.XLOOKUP($A405,Revolvers!$C:$C,Revolvers!O:O,0,0)</f>
        <v>0</v>
      </c>
      <c r="M405">
        <f>_xlfn.XLOOKUP($A405,Revolvers!$C:$C,Revolvers!P:P,0,0)</f>
        <v>0</v>
      </c>
      <c r="N405">
        <f>_xlfn.XLOOKUP($A405,Revolvers!$C:$C,Revolvers!Q:Q,0,0)</f>
        <v>0</v>
      </c>
      <c r="O405">
        <f>_xlfn.XLOOKUP($A405,Revolvers!$C:$C,Revolvers!R:R,0,0)</f>
        <v>0</v>
      </c>
      <c r="P405">
        <f>_xlfn.XLOOKUP($A405,Revolvers!$C:$C,Revolvers!S:S,0,0)</f>
        <v>0</v>
      </c>
      <c r="Q405">
        <f>_xlfn.XLOOKUP($A405,Revolvers!$C:$C,Revolvers!T:T,0,0)</f>
        <v>0</v>
      </c>
      <c r="R405">
        <f>_xlfn.XLOOKUP($A405,Rifles!C:C,Rifles!H:H,0,0)</f>
        <v>18</v>
      </c>
      <c r="S405">
        <f>_xlfn.XLOOKUP($A405,Shotguns!C:C,Shotguns!H:H,0,0)</f>
        <v>0</v>
      </c>
      <c r="T405">
        <f t="shared" si="6"/>
        <v>20</v>
      </c>
    </row>
    <row r="406" spans="1:20">
      <c r="A406">
        <f>Rifles!C406</f>
        <v>57205707</v>
      </c>
      <c r="B406" t="str">
        <f>_xlfn.XLOOKUP($A406, Rifles!$C$2:$C$416,Rifles!$D$2:$D$416,"N/A",0)</f>
        <v>ASCENSION ARMS LLC</v>
      </c>
      <c r="C406" s="3" t="str">
        <f>_xlfn.XLOOKUP($A406, Rifles!$C$2:$C$416,Rifles!F$2:F$416,"N/A",0)</f>
        <v>RINGGOLD</v>
      </c>
      <c r="D406" s="3" t="str">
        <f>_xlfn.XLOOKUP($A406, Rifles!$C$2:$C$416,Rifles!G$2:G$416,"N/A",0)</f>
        <v>GA</v>
      </c>
      <c r="E406">
        <f>_xlfn.XLOOKUP($A406,Pistols!$C:$C,Pistols!H:H,0,0)</f>
        <v>0</v>
      </c>
      <c r="F406">
        <f>_xlfn.XLOOKUP($A406,Pistols!$C:$C,Pistols!I:I,0,0)</f>
        <v>0</v>
      </c>
      <c r="G406">
        <f>_xlfn.XLOOKUP($A406,Pistols!$C:$C,Pistols!J:J,0,0)</f>
        <v>0</v>
      </c>
      <c r="H406">
        <f>_xlfn.XLOOKUP($A406,Pistols!$C:$C,Pistols!K:K,0,0)</f>
        <v>0</v>
      </c>
      <c r="I406">
        <f>_xlfn.XLOOKUP($A406,Pistols!$C:$C,Pistols!L:L,0,0)</f>
        <v>0</v>
      </c>
      <c r="J406">
        <f>_xlfn.XLOOKUP($A406,Pistols!$C:$C,Pistols!M:M,0,0)</f>
        <v>0</v>
      </c>
      <c r="K406">
        <f>_xlfn.XLOOKUP($A406,Pistols!$C:$C,Pistols!N:N,0,0)</f>
        <v>0</v>
      </c>
      <c r="L406">
        <f>_xlfn.XLOOKUP($A406,Revolvers!$C:$C,Revolvers!O:O,0,0)</f>
        <v>0</v>
      </c>
      <c r="M406">
        <f>_xlfn.XLOOKUP($A406,Revolvers!$C:$C,Revolvers!P:P,0,0)</f>
        <v>0</v>
      </c>
      <c r="N406">
        <f>_xlfn.XLOOKUP($A406,Revolvers!$C:$C,Revolvers!Q:Q,0,0)</f>
        <v>0</v>
      </c>
      <c r="O406">
        <f>_xlfn.XLOOKUP($A406,Revolvers!$C:$C,Revolvers!R:R,0,0)</f>
        <v>0</v>
      </c>
      <c r="P406">
        <f>_xlfn.XLOOKUP($A406,Revolvers!$C:$C,Revolvers!S:S,0,0)</f>
        <v>0</v>
      </c>
      <c r="Q406">
        <f>_xlfn.XLOOKUP($A406,Revolvers!$C:$C,Revolvers!T:T,0,0)</f>
        <v>0</v>
      </c>
      <c r="R406">
        <f>_xlfn.XLOOKUP($A406,Rifles!C:C,Rifles!H:H,0,0)</f>
        <v>1</v>
      </c>
      <c r="S406">
        <f>_xlfn.XLOOKUP($A406,Shotguns!C:C,Shotguns!H:H,0,0)</f>
        <v>0</v>
      </c>
      <c r="T406">
        <f t="shared" si="6"/>
        <v>1</v>
      </c>
    </row>
    <row r="407" spans="1:20">
      <c r="A407">
        <f>Rifles!C407</f>
        <v>57205673</v>
      </c>
      <c r="B407" t="str">
        <f>_xlfn.XLOOKUP($A407, Rifles!$C$2:$C$416,Rifles!$D$2:$D$416,"N/A",0)</f>
        <v>BAYOU TECHE GUNS LLC</v>
      </c>
      <c r="C407" s="3" t="str">
        <f>_xlfn.XLOOKUP($A407, Rifles!$C$2:$C$416,Rifles!F$2:F$416,"N/A",0)</f>
        <v>CATAULA</v>
      </c>
      <c r="D407" s="3" t="str">
        <f>_xlfn.XLOOKUP($A407, Rifles!$C$2:$C$416,Rifles!G$2:G$416,"N/A",0)</f>
        <v>GA</v>
      </c>
      <c r="E407">
        <f>_xlfn.XLOOKUP($A407,Pistols!$C:$C,Pistols!H:H,0,0)</f>
        <v>0</v>
      </c>
      <c r="F407">
        <f>_xlfn.XLOOKUP($A407,Pistols!$C:$C,Pistols!I:I,0,0)</f>
        <v>0</v>
      </c>
      <c r="G407">
        <f>_xlfn.XLOOKUP($A407,Pistols!$C:$C,Pistols!J:J,0,0)</f>
        <v>0</v>
      </c>
      <c r="H407">
        <f>_xlfn.XLOOKUP($A407,Pistols!$C:$C,Pistols!K:K,0,0)</f>
        <v>0</v>
      </c>
      <c r="I407">
        <f>_xlfn.XLOOKUP($A407,Pistols!$C:$C,Pistols!L:L,0,0)</f>
        <v>0</v>
      </c>
      <c r="J407">
        <f>_xlfn.XLOOKUP($A407,Pistols!$C:$C,Pistols!M:M,0,0)</f>
        <v>0</v>
      </c>
      <c r="K407">
        <f>_xlfn.XLOOKUP($A407,Pistols!$C:$C,Pistols!N:N,0,0)</f>
        <v>0</v>
      </c>
      <c r="L407">
        <f>_xlfn.XLOOKUP($A407,Revolvers!$C:$C,Revolvers!O:O,0,0)</f>
        <v>0</v>
      </c>
      <c r="M407">
        <f>_xlfn.XLOOKUP($A407,Revolvers!$C:$C,Revolvers!P:P,0,0)</f>
        <v>0</v>
      </c>
      <c r="N407">
        <f>_xlfn.XLOOKUP($A407,Revolvers!$C:$C,Revolvers!Q:Q,0,0)</f>
        <v>0</v>
      </c>
      <c r="O407">
        <f>_xlfn.XLOOKUP($A407,Revolvers!$C:$C,Revolvers!R:R,0,0)</f>
        <v>0</v>
      </c>
      <c r="P407">
        <f>_xlfn.XLOOKUP($A407,Revolvers!$C:$C,Revolvers!S:S,0,0)</f>
        <v>0</v>
      </c>
      <c r="Q407">
        <f>_xlfn.XLOOKUP($A407,Revolvers!$C:$C,Revolvers!T:T,0,0)</f>
        <v>0</v>
      </c>
      <c r="R407">
        <f>_xlfn.XLOOKUP($A407,Rifles!C:C,Rifles!H:H,0,0)</f>
        <v>1</v>
      </c>
      <c r="S407">
        <f>_xlfn.XLOOKUP($A407,Shotguns!C:C,Shotguns!H:H,0,0)</f>
        <v>0</v>
      </c>
      <c r="T407">
        <f t="shared" si="6"/>
        <v>1</v>
      </c>
    </row>
    <row r="408" spans="1:20">
      <c r="A408">
        <f>Rifles!C408</f>
        <v>57206041</v>
      </c>
      <c r="B408" t="str">
        <f>_xlfn.XLOOKUP($A408, Rifles!$C$2:$C$416,Rifles!$D$2:$D$416,"N/A",0)</f>
        <v>BOURGEOIS, STEVEN JAMES</v>
      </c>
      <c r="C408" s="3" t="str">
        <f>_xlfn.XLOOKUP($A408, Rifles!$C$2:$C$416,Rifles!F$2:F$416,"N/A",0)</f>
        <v>LAGRANGE</v>
      </c>
      <c r="D408" s="3" t="str">
        <f>_xlfn.XLOOKUP($A408, Rifles!$C$2:$C$416,Rifles!G$2:G$416,"N/A",0)</f>
        <v>GA</v>
      </c>
      <c r="E408">
        <f>_xlfn.XLOOKUP($A408,Pistols!$C:$C,Pistols!H:H,0,0)</f>
        <v>0</v>
      </c>
      <c r="F408">
        <f>_xlfn.XLOOKUP($A408,Pistols!$C:$C,Pistols!I:I,0,0)</f>
        <v>0</v>
      </c>
      <c r="G408">
        <f>_xlfn.XLOOKUP($A408,Pistols!$C:$C,Pistols!J:J,0,0)</f>
        <v>0</v>
      </c>
      <c r="H408">
        <f>_xlfn.XLOOKUP($A408,Pistols!$C:$C,Pistols!K:K,0,0)</f>
        <v>0</v>
      </c>
      <c r="I408">
        <f>_xlfn.XLOOKUP($A408,Pistols!$C:$C,Pistols!L:L,0,0)</f>
        <v>0</v>
      </c>
      <c r="J408">
        <f>_xlfn.XLOOKUP($A408,Pistols!$C:$C,Pistols!M:M,0,0)</f>
        <v>0</v>
      </c>
      <c r="K408">
        <f>_xlfn.XLOOKUP($A408,Pistols!$C:$C,Pistols!N:N,0,0)</f>
        <v>0</v>
      </c>
      <c r="L408">
        <f>_xlfn.XLOOKUP($A408,Revolvers!$C:$C,Revolvers!O:O,0,0)</f>
        <v>0</v>
      </c>
      <c r="M408">
        <f>_xlfn.XLOOKUP($A408,Revolvers!$C:$C,Revolvers!P:P,0,0)</f>
        <v>0</v>
      </c>
      <c r="N408">
        <f>_xlfn.XLOOKUP($A408,Revolvers!$C:$C,Revolvers!Q:Q,0,0)</f>
        <v>0</v>
      </c>
      <c r="O408">
        <f>_xlfn.XLOOKUP($A408,Revolvers!$C:$C,Revolvers!R:R,0,0)</f>
        <v>0</v>
      </c>
      <c r="P408">
        <f>_xlfn.XLOOKUP($A408,Revolvers!$C:$C,Revolvers!S:S,0,0)</f>
        <v>0</v>
      </c>
      <c r="Q408">
        <f>_xlfn.XLOOKUP($A408,Revolvers!$C:$C,Revolvers!T:T,0,0)</f>
        <v>0</v>
      </c>
      <c r="R408">
        <f>_xlfn.XLOOKUP($A408,Rifles!C:C,Rifles!H:H,0,0)</f>
        <v>10</v>
      </c>
      <c r="S408">
        <f>_xlfn.XLOOKUP($A408,Shotguns!C:C,Shotguns!H:H,0,0)</f>
        <v>0</v>
      </c>
      <c r="T408">
        <f t="shared" si="6"/>
        <v>10</v>
      </c>
    </row>
    <row r="409" spans="1:20">
      <c r="A409">
        <f>Rifles!C409</f>
        <v>57205738</v>
      </c>
      <c r="B409" t="str">
        <f>_xlfn.XLOOKUP($A409, Rifles!$C$2:$C$416,Rifles!$D$2:$D$416,"N/A",0)</f>
        <v>BREWD ARMS LLC</v>
      </c>
      <c r="C409" s="3" t="str">
        <f>_xlfn.XLOOKUP($A409, Rifles!$C$2:$C$416,Rifles!F$2:F$416,"N/A",0)</f>
        <v>THOMASTON</v>
      </c>
      <c r="D409" s="3" t="str">
        <f>_xlfn.XLOOKUP($A409, Rifles!$C$2:$C$416,Rifles!G$2:G$416,"N/A",0)</f>
        <v>GA</v>
      </c>
      <c r="E409">
        <f>_xlfn.XLOOKUP($A409,Pistols!$C:$C,Pistols!H:H,0,0)</f>
        <v>0</v>
      </c>
      <c r="F409">
        <f>_xlfn.XLOOKUP($A409,Pistols!$C:$C,Pistols!I:I,0,0)</f>
        <v>0</v>
      </c>
      <c r="G409">
        <f>_xlfn.XLOOKUP($A409,Pistols!$C:$C,Pistols!J:J,0,0)</f>
        <v>0</v>
      </c>
      <c r="H409">
        <f>_xlfn.XLOOKUP($A409,Pistols!$C:$C,Pistols!K:K,0,0)</f>
        <v>0</v>
      </c>
      <c r="I409">
        <f>_xlfn.XLOOKUP($A409,Pistols!$C:$C,Pistols!L:L,0,0)</f>
        <v>0</v>
      </c>
      <c r="J409">
        <f>_xlfn.XLOOKUP($A409,Pistols!$C:$C,Pistols!M:M,0,0)</f>
        <v>0</v>
      </c>
      <c r="K409">
        <f>_xlfn.XLOOKUP($A409,Pistols!$C:$C,Pistols!N:N,0,0)</f>
        <v>0</v>
      </c>
      <c r="L409">
        <f>_xlfn.XLOOKUP($A409,Revolvers!$C:$C,Revolvers!O:O,0,0)</f>
        <v>0</v>
      </c>
      <c r="M409">
        <f>_xlfn.XLOOKUP($A409,Revolvers!$C:$C,Revolvers!P:P,0,0)</f>
        <v>0</v>
      </c>
      <c r="N409">
        <f>_xlfn.XLOOKUP($A409,Revolvers!$C:$C,Revolvers!Q:Q,0,0)</f>
        <v>0</v>
      </c>
      <c r="O409">
        <f>_xlfn.XLOOKUP($A409,Revolvers!$C:$C,Revolvers!R:R,0,0)</f>
        <v>0</v>
      </c>
      <c r="P409">
        <f>_xlfn.XLOOKUP($A409,Revolvers!$C:$C,Revolvers!S:S,0,0)</f>
        <v>0</v>
      </c>
      <c r="Q409">
        <f>_xlfn.XLOOKUP($A409,Revolvers!$C:$C,Revolvers!T:T,0,0)</f>
        <v>0</v>
      </c>
      <c r="R409">
        <f>_xlfn.XLOOKUP($A409,Rifles!C:C,Rifles!H:H,0,0)</f>
        <v>6</v>
      </c>
      <c r="S409">
        <f>_xlfn.XLOOKUP($A409,Shotguns!C:C,Shotguns!H:H,0,0)</f>
        <v>0</v>
      </c>
      <c r="T409">
        <f t="shared" si="6"/>
        <v>6</v>
      </c>
    </row>
    <row r="410" spans="1:20">
      <c r="A410">
        <f>Rifles!C410</f>
        <v>57233690</v>
      </c>
      <c r="B410" t="str">
        <f>_xlfn.XLOOKUP($A410, Rifles!$C$2:$C$416,Rifles!$D$2:$D$416,"N/A",0)</f>
        <v>CLARK CUSTOM GUNS INC</v>
      </c>
      <c r="C410" s="3" t="str">
        <f>_xlfn.XLOOKUP($A410, Rifles!$C$2:$C$416,Rifles!F$2:F$416,"N/A",0)</f>
        <v>MINERAL BLUFF</v>
      </c>
      <c r="D410" s="3" t="str">
        <f>_xlfn.XLOOKUP($A410, Rifles!$C$2:$C$416,Rifles!G$2:G$416,"N/A",0)</f>
        <v>GA</v>
      </c>
      <c r="E410">
        <f>_xlfn.XLOOKUP($A410,Pistols!$C:$C,Pistols!H:H,0,0)</f>
        <v>0</v>
      </c>
      <c r="F410">
        <f>_xlfn.XLOOKUP($A410,Pistols!$C:$C,Pistols!I:I,0,0)</f>
        <v>0</v>
      </c>
      <c r="G410">
        <f>_xlfn.XLOOKUP($A410,Pistols!$C:$C,Pistols!J:J,0,0)</f>
        <v>0</v>
      </c>
      <c r="H410">
        <f>_xlfn.XLOOKUP($A410,Pistols!$C:$C,Pistols!K:K,0,0)</f>
        <v>0</v>
      </c>
      <c r="I410">
        <f>_xlfn.XLOOKUP($A410,Pistols!$C:$C,Pistols!L:L,0,0)</f>
        <v>0</v>
      </c>
      <c r="J410">
        <f>_xlfn.XLOOKUP($A410,Pistols!$C:$C,Pistols!M:M,0,0)</f>
        <v>7</v>
      </c>
      <c r="K410">
        <f>_xlfn.XLOOKUP($A410,Pistols!$C:$C,Pistols!N:N,0,0)</f>
        <v>7</v>
      </c>
      <c r="L410">
        <f>_xlfn.XLOOKUP($A410,Revolvers!$C:$C,Revolvers!O:O,0,0)</f>
        <v>0</v>
      </c>
      <c r="M410">
        <f>_xlfn.XLOOKUP($A410,Revolvers!$C:$C,Revolvers!P:P,0,0)</f>
        <v>0</v>
      </c>
      <c r="N410">
        <f>_xlfn.XLOOKUP($A410,Revolvers!$C:$C,Revolvers!Q:Q,0,0)</f>
        <v>0</v>
      </c>
      <c r="O410">
        <f>_xlfn.XLOOKUP($A410,Revolvers!$C:$C,Revolvers!R:R,0,0)</f>
        <v>0</v>
      </c>
      <c r="P410">
        <f>_xlfn.XLOOKUP($A410,Revolvers!$C:$C,Revolvers!S:S,0,0)</f>
        <v>0</v>
      </c>
      <c r="Q410">
        <f>_xlfn.XLOOKUP($A410,Revolvers!$C:$C,Revolvers!T:T,0,0)</f>
        <v>0</v>
      </c>
      <c r="R410">
        <f>_xlfn.XLOOKUP($A410,Rifles!C:C,Rifles!H:H,0,0)</f>
        <v>3</v>
      </c>
      <c r="S410">
        <f>_xlfn.XLOOKUP($A410,Shotguns!C:C,Shotguns!H:H,0,0)</f>
        <v>0</v>
      </c>
      <c r="T410">
        <f t="shared" si="6"/>
        <v>10</v>
      </c>
    </row>
    <row r="411" spans="1:20">
      <c r="A411">
        <f>Rifles!C411</f>
        <v>57205671</v>
      </c>
      <c r="B411" t="str">
        <f>_xlfn.XLOOKUP($A411, Rifles!$C$2:$C$416,Rifles!$D$2:$D$416,"N/A",0)</f>
        <v>DANIEL LLC</v>
      </c>
      <c r="C411" s="3" t="str">
        <f>_xlfn.XLOOKUP($A411, Rifles!$C$2:$C$416,Rifles!F$2:F$416,"N/A",0)</f>
        <v>MARIETTA</v>
      </c>
      <c r="D411" s="3" t="str">
        <f>_xlfn.XLOOKUP($A411, Rifles!$C$2:$C$416,Rifles!G$2:G$416,"N/A",0)</f>
        <v>GA</v>
      </c>
      <c r="E411">
        <f>_xlfn.XLOOKUP($A411,Pistols!$C:$C,Pistols!H:H,0,0)</f>
        <v>0</v>
      </c>
      <c r="F411">
        <f>_xlfn.XLOOKUP($A411,Pistols!$C:$C,Pistols!I:I,0,0)</f>
        <v>0</v>
      </c>
      <c r="G411">
        <f>_xlfn.XLOOKUP($A411,Pistols!$C:$C,Pistols!J:J,0,0)</f>
        <v>0</v>
      </c>
      <c r="H411">
        <f>_xlfn.XLOOKUP($A411,Pistols!$C:$C,Pistols!K:K,0,0)</f>
        <v>0</v>
      </c>
      <c r="I411">
        <f>_xlfn.XLOOKUP($A411,Pistols!$C:$C,Pistols!L:L,0,0)</f>
        <v>0</v>
      </c>
      <c r="J411">
        <f>_xlfn.XLOOKUP($A411,Pistols!$C:$C,Pistols!M:M,0,0)</f>
        <v>36</v>
      </c>
      <c r="K411">
        <f>_xlfn.XLOOKUP($A411,Pistols!$C:$C,Pistols!N:N,0,0)</f>
        <v>36</v>
      </c>
      <c r="L411">
        <f>_xlfn.XLOOKUP($A411,Revolvers!$C:$C,Revolvers!O:O,0,0)</f>
        <v>0</v>
      </c>
      <c r="M411">
        <f>_xlfn.XLOOKUP($A411,Revolvers!$C:$C,Revolvers!P:P,0,0)</f>
        <v>0</v>
      </c>
      <c r="N411">
        <f>_xlfn.XLOOKUP($A411,Revolvers!$C:$C,Revolvers!Q:Q,0,0)</f>
        <v>0</v>
      </c>
      <c r="O411">
        <f>_xlfn.XLOOKUP($A411,Revolvers!$C:$C,Revolvers!R:R,0,0)</f>
        <v>0</v>
      </c>
      <c r="P411">
        <f>_xlfn.XLOOKUP($A411,Revolvers!$C:$C,Revolvers!S:S,0,0)</f>
        <v>0</v>
      </c>
      <c r="Q411">
        <f>_xlfn.XLOOKUP($A411,Revolvers!$C:$C,Revolvers!T:T,0,0)</f>
        <v>0</v>
      </c>
      <c r="R411">
        <f>_xlfn.XLOOKUP($A411,Rifles!C:C,Rifles!H:H,0,0)</f>
        <v>2</v>
      </c>
      <c r="S411">
        <f>_xlfn.XLOOKUP($A411,Shotguns!C:C,Shotguns!H:H,0,0)</f>
        <v>0</v>
      </c>
      <c r="T411">
        <f t="shared" si="6"/>
        <v>38</v>
      </c>
    </row>
    <row r="412" spans="1:20">
      <c r="A412">
        <f>Rifles!C412</f>
        <v>57204714</v>
      </c>
      <c r="B412" t="str">
        <f>_xlfn.XLOOKUP($A412, Rifles!$C$2:$C$416,Rifles!$D$2:$D$416,"N/A",0)</f>
        <v>DAVCO SERVICES LLC</v>
      </c>
      <c r="C412" s="3" t="str">
        <f>_xlfn.XLOOKUP($A412, Rifles!$C$2:$C$416,Rifles!F$2:F$416,"N/A",0)</f>
        <v>COLBERT</v>
      </c>
      <c r="D412" s="3" t="str">
        <f>_xlfn.XLOOKUP($A412, Rifles!$C$2:$C$416,Rifles!G$2:G$416,"N/A",0)</f>
        <v>GA</v>
      </c>
      <c r="E412">
        <f>_xlfn.XLOOKUP($A412,Pistols!$C:$C,Pistols!H:H,0,0)</f>
        <v>0</v>
      </c>
      <c r="F412">
        <f>_xlfn.XLOOKUP($A412,Pistols!$C:$C,Pistols!I:I,0,0)</f>
        <v>0</v>
      </c>
      <c r="G412">
        <f>_xlfn.XLOOKUP($A412,Pistols!$C:$C,Pistols!J:J,0,0)</f>
        <v>0</v>
      </c>
      <c r="H412">
        <f>_xlfn.XLOOKUP($A412,Pistols!$C:$C,Pistols!K:K,0,0)</f>
        <v>0</v>
      </c>
      <c r="I412">
        <f>_xlfn.XLOOKUP($A412,Pistols!$C:$C,Pistols!L:L,0,0)</f>
        <v>0</v>
      </c>
      <c r="J412">
        <f>_xlfn.XLOOKUP($A412,Pistols!$C:$C,Pistols!M:M,0,0)</f>
        <v>0</v>
      </c>
      <c r="K412">
        <f>_xlfn.XLOOKUP($A412,Pistols!$C:$C,Pistols!N:N,0,0)</f>
        <v>0</v>
      </c>
      <c r="L412">
        <f>_xlfn.XLOOKUP($A412,Revolvers!$C:$C,Revolvers!O:O,0,0)</f>
        <v>0</v>
      </c>
      <c r="M412">
        <f>_xlfn.XLOOKUP($A412,Revolvers!$C:$C,Revolvers!P:P,0,0)</f>
        <v>0</v>
      </c>
      <c r="N412">
        <f>_xlfn.XLOOKUP($A412,Revolvers!$C:$C,Revolvers!Q:Q,0,0)</f>
        <v>0</v>
      </c>
      <c r="O412">
        <f>_xlfn.XLOOKUP($A412,Revolvers!$C:$C,Revolvers!R:R,0,0)</f>
        <v>0</v>
      </c>
      <c r="P412">
        <f>_xlfn.XLOOKUP($A412,Revolvers!$C:$C,Revolvers!S:S,0,0)</f>
        <v>0</v>
      </c>
      <c r="Q412">
        <f>_xlfn.XLOOKUP($A412,Revolvers!$C:$C,Revolvers!T:T,0,0)</f>
        <v>0</v>
      </c>
      <c r="R412">
        <f>_xlfn.XLOOKUP($A412,Rifles!C:C,Rifles!H:H,0,0)</f>
        <v>49</v>
      </c>
      <c r="S412">
        <f>_xlfn.XLOOKUP($A412,Shotguns!C:C,Shotguns!H:H,0,0)</f>
        <v>0</v>
      </c>
      <c r="T412">
        <f t="shared" si="6"/>
        <v>49</v>
      </c>
    </row>
    <row r="413" spans="1:20">
      <c r="A413">
        <f>Rifles!C413</f>
        <v>57205544</v>
      </c>
      <c r="B413" t="str">
        <f>_xlfn.XLOOKUP($A413, Rifles!$C$2:$C$416,Rifles!$D$2:$D$416,"N/A",0)</f>
        <v>FLOWERS, JOSEPH TREVOR</v>
      </c>
      <c r="C413" s="3" t="str">
        <f>_xlfn.XLOOKUP($A413, Rifles!$C$2:$C$416,Rifles!F$2:F$416,"N/A",0)</f>
        <v>LAWRENCEVILLE</v>
      </c>
      <c r="D413" s="3" t="str">
        <f>_xlfn.XLOOKUP($A413, Rifles!$C$2:$C$416,Rifles!G$2:G$416,"N/A",0)</f>
        <v>GA</v>
      </c>
      <c r="E413">
        <f>_xlfn.XLOOKUP($A413,Pistols!$C:$C,Pistols!H:H,0,0)</f>
        <v>0</v>
      </c>
      <c r="F413">
        <f>_xlfn.XLOOKUP($A413,Pistols!$C:$C,Pistols!I:I,0,0)</f>
        <v>0</v>
      </c>
      <c r="G413">
        <f>_xlfn.XLOOKUP($A413,Pistols!$C:$C,Pistols!J:J,0,0)</f>
        <v>0</v>
      </c>
      <c r="H413">
        <f>_xlfn.XLOOKUP($A413,Pistols!$C:$C,Pistols!K:K,0,0)</f>
        <v>0</v>
      </c>
      <c r="I413">
        <f>_xlfn.XLOOKUP($A413,Pistols!$C:$C,Pistols!L:L,0,0)</f>
        <v>0</v>
      </c>
      <c r="J413">
        <f>_xlfn.XLOOKUP($A413,Pistols!$C:$C,Pistols!M:M,0,0)</f>
        <v>0</v>
      </c>
      <c r="K413">
        <f>_xlfn.XLOOKUP($A413,Pistols!$C:$C,Pistols!N:N,0,0)</f>
        <v>0</v>
      </c>
      <c r="L413">
        <f>_xlfn.XLOOKUP($A413,Revolvers!$C:$C,Revolvers!O:O,0,0)</f>
        <v>0</v>
      </c>
      <c r="M413">
        <f>_xlfn.XLOOKUP($A413,Revolvers!$C:$C,Revolvers!P:P,0,0)</f>
        <v>0</v>
      </c>
      <c r="N413">
        <f>_xlfn.XLOOKUP($A413,Revolvers!$C:$C,Revolvers!Q:Q,0,0)</f>
        <v>0</v>
      </c>
      <c r="O413">
        <f>_xlfn.XLOOKUP($A413,Revolvers!$C:$C,Revolvers!R:R,0,0)</f>
        <v>0</v>
      </c>
      <c r="P413">
        <f>_xlfn.XLOOKUP($A413,Revolvers!$C:$C,Revolvers!S:S,0,0)</f>
        <v>0</v>
      </c>
      <c r="Q413">
        <f>_xlfn.XLOOKUP($A413,Revolvers!$C:$C,Revolvers!T:T,0,0)</f>
        <v>0</v>
      </c>
      <c r="R413">
        <f>_xlfn.XLOOKUP($A413,Rifles!C:C,Rifles!H:H,0,0)</f>
        <v>7205</v>
      </c>
      <c r="S413">
        <f>_xlfn.XLOOKUP($A413,Shotguns!C:C,Shotguns!H:H,0,0)</f>
        <v>0</v>
      </c>
      <c r="T413">
        <f t="shared" si="6"/>
        <v>7205</v>
      </c>
    </row>
    <row r="414" spans="1:20">
      <c r="A414">
        <f>Rifles!C414</f>
        <v>57205773</v>
      </c>
      <c r="B414" t="str">
        <f>_xlfn.XLOOKUP($A414, Rifles!$C$2:$C$416,Rifles!$D$2:$D$416,"N/A",0)</f>
        <v>GULF COAST POWDER COATING LLC</v>
      </c>
      <c r="C414" s="3" t="str">
        <f>_xlfn.XLOOKUP($A414, Rifles!$C$2:$C$416,Rifles!F$2:F$416,"N/A",0)</f>
        <v>LAWRENCEVILLE</v>
      </c>
      <c r="D414" s="3" t="str">
        <f>_xlfn.XLOOKUP($A414, Rifles!$C$2:$C$416,Rifles!G$2:G$416,"N/A",0)</f>
        <v>GA</v>
      </c>
      <c r="E414">
        <f>_xlfn.XLOOKUP($A414,Pistols!$C:$C,Pistols!H:H,0,0)</f>
        <v>0</v>
      </c>
      <c r="F414">
        <f>_xlfn.XLOOKUP($A414,Pistols!$C:$C,Pistols!I:I,0,0)</f>
        <v>0</v>
      </c>
      <c r="G414">
        <f>_xlfn.XLOOKUP($A414,Pistols!$C:$C,Pistols!J:J,0,0)</f>
        <v>0</v>
      </c>
      <c r="H414">
        <f>_xlfn.XLOOKUP($A414,Pistols!$C:$C,Pistols!K:K,0,0)</f>
        <v>0</v>
      </c>
      <c r="I414">
        <f>_xlfn.XLOOKUP($A414,Pistols!$C:$C,Pistols!L:L,0,0)</f>
        <v>0</v>
      </c>
      <c r="J414">
        <f>_xlfn.XLOOKUP($A414,Pistols!$C:$C,Pistols!M:M,0,0)</f>
        <v>0</v>
      </c>
      <c r="K414">
        <f>_xlfn.XLOOKUP($A414,Pistols!$C:$C,Pistols!N:N,0,0)</f>
        <v>0</v>
      </c>
      <c r="L414">
        <f>_xlfn.XLOOKUP($A414,Revolvers!$C:$C,Revolvers!O:O,0,0)</f>
        <v>0</v>
      </c>
      <c r="M414">
        <f>_xlfn.XLOOKUP($A414,Revolvers!$C:$C,Revolvers!P:P,0,0)</f>
        <v>0</v>
      </c>
      <c r="N414">
        <f>_xlfn.XLOOKUP($A414,Revolvers!$C:$C,Revolvers!Q:Q,0,0)</f>
        <v>0</v>
      </c>
      <c r="O414">
        <f>_xlfn.XLOOKUP($A414,Revolvers!$C:$C,Revolvers!R:R,0,0)</f>
        <v>0</v>
      </c>
      <c r="P414">
        <f>_xlfn.XLOOKUP($A414,Revolvers!$C:$C,Revolvers!S:S,0,0)</f>
        <v>0</v>
      </c>
      <c r="Q414">
        <f>_xlfn.XLOOKUP($A414,Revolvers!$C:$C,Revolvers!T:T,0,0)</f>
        <v>0</v>
      </c>
      <c r="R414">
        <f>_xlfn.XLOOKUP($A414,Rifles!C:C,Rifles!H:H,0,0)</f>
        <v>1</v>
      </c>
      <c r="S414">
        <f>_xlfn.XLOOKUP($A414,Shotguns!C:C,Shotguns!H:H,0,0)</f>
        <v>6</v>
      </c>
      <c r="T414">
        <f t="shared" si="6"/>
        <v>7</v>
      </c>
    </row>
    <row r="415" spans="1:20">
      <c r="A415">
        <f>Rifles!C415</f>
        <v>57205427</v>
      </c>
      <c r="B415" t="str">
        <f>_xlfn.XLOOKUP($A415, Rifles!$C$2:$C$416,Rifles!$D$2:$D$416,"N/A",0)</f>
        <v>HOSS SERVICES LLC</v>
      </c>
      <c r="C415" s="3" t="str">
        <f>_xlfn.XLOOKUP($A415, Rifles!$C$2:$C$416,Rifles!F$2:F$416,"N/A",0)</f>
        <v>CONYERS</v>
      </c>
      <c r="D415" s="3" t="str">
        <f>_xlfn.XLOOKUP($A415, Rifles!$C$2:$C$416,Rifles!G$2:G$416,"N/A",0)</f>
        <v>GA</v>
      </c>
      <c r="E415">
        <f>_xlfn.XLOOKUP($A415,Pistols!$C:$C,Pistols!H:H,0,0)</f>
        <v>0</v>
      </c>
      <c r="F415">
        <f>_xlfn.XLOOKUP($A415,Pistols!$C:$C,Pistols!I:I,0,0)</f>
        <v>0</v>
      </c>
      <c r="G415">
        <f>_xlfn.XLOOKUP($A415,Pistols!$C:$C,Pistols!J:J,0,0)</f>
        <v>0</v>
      </c>
      <c r="H415">
        <f>_xlfn.XLOOKUP($A415,Pistols!$C:$C,Pistols!K:K,0,0)</f>
        <v>0</v>
      </c>
      <c r="I415">
        <f>_xlfn.XLOOKUP($A415,Pistols!$C:$C,Pistols!L:L,0,0)</f>
        <v>0</v>
      </c>
      <c r="J415">
        <f>_xlfn.XLOOKUP($A415,Pistols!$C:$C,Pistols!M:M,0,0)</f>
        <v>0</v>
      </c>
      <c r="K415">
        <f>_xlfn.XLOOKUP($A415,Pistols!$C:$C,Pistols!N:N,0,0)</f>
        <v>0</v>
      </c>
      <c r="L415">
        <f>_xlfn.XLOOKUP($A415,Revolvers!$C:$C,Revolvers!O:O,0,0)</f>
        <v>0</v>
      </c>
      <c r="M415">
        <f>_xlfn.XLOOKUP($A415,Revolvers!$C:$C,Revolvers!P:P,0,0)</f>
        <v>0</v>
      </c>
      <c r="N415">
        <f>_xlfn.XLOOKUP($A415,Revolvers!$C:$C,Revolvers!Q:Q,0,0)</f>
        <v>0</v>
      </c>
      <c r="O415">
        <f>_xlfn.XLOOKUP($A415,Revolvers!$C:$C,Revolvers!R:R,0,0)</f>
        <v>0</v>
      </c>
      <c r="P415">
        <f>_xlfn.XLOOKUP($A415,Revolvers!$C:$C,Revolvers!S:S,0,0)</f>
        <v>0</v>
      </c>
      <c r="Q415">
        <f>_xlfn.XLOOKUP($A415,Revolvers!$C:$C,Revolvers!T:T,0,0)</f>
        <v>0</v>
      </c>
      <c r="R415">
        <f>_xlfn.XLOOKUP($A415,Rifles!C:C,Rifles!H:H,0,0)</f>
        <v>1</v>
      </c>
      <c r="S415">
        <f>_xlfn.XLOOKUP($A415,Shotguns!C:C,Shotguns!H:H,0,0)</f>
        <v>0</v>
      </c>
      <c r="T415">
        <f t="shared" si="6"/>
        <v>1</v>
      </c>
    </row>
    <row r="416" spans="1:20">
      <c r="A416">
        <f>Rifles!C416</f>
        <v>57205057</v>
      </c>
      <c r="B416" t="str">
        <f>_xlfn.XLOOKUP($A416, Rifles!$C$2:$C$416,Rifles!$D$2:$D$416,"N/A",0)</f>
        <v>IIA DEFENSE LLP</v>
      </c>
      <c r="C416" s="3" t="str">
        <f>_xlfn.XLOOKUP($A416, Rifles!$C$2:$C$416,Rifles!F$2:F$416,"N/A",0)</f>
        <v>RICHMOND HILL</v>
      </c>
      <c r="D416" s="3" t="str">
        <f>_xlfn.XLOOKUP($A416, Rifles!$C$2:$C$416,Rifles!G$2:G$416,"N/A",0)</f>
        <v>GA</v>
      </c>
      <c r="E416">
        <f>_xlfn.XLOOKUP($A416,Pistols!$C:$C,Pistols!H:H,0,0)</f>
        <v>0</v>
      </c>
      <c r="F416">
        <f>_xlfn.XLOOKUP($A416,Pistols!$C:$C,Pistols!I:I,0,0)</f>
        <v>0</v>
      </c>
      <c r="G416">
        <f>_xlfn.XLOOKUP($A416,Pistols!$C:$C,Pistols!J:J,0,0)</f>
        <v>0</v>
      </c>
      <c r="H416">
        <f>_xlfn.XLOOKUP($A416,Pistols!$C:$C,Pistols!K:K,0,0)</f>
        <v>0</v>
      </c>
      <c r="I416">
        <f>_xlfn.XLOOKUP($A416,Pistols!$C:$C,Pistols!L:L,0,0)</f>
        <v>0</v>
      </c>
      <c r="J416">
        <f>_xlfn.XLOOKUP($A416,Pistols!$C:$C,Pistols!M:M,0,0)</f>
        <v>0</v>
      </c>
      <c r="K416">
        <f>_xlfn.XLOOKUP($A416,Pistols!$C:$C,Pistols!N:N,0,0)</f>
        <v>0</v>
      </c>
      <c r="L416">
        <f>_xlfn.XLOOKUP($A416,Revolvers!$C:$C,Revolvers!O:O,0,0)</f>
        <v>0</v>
      </c>
      <c r="M416">
        <f>_xlfn.XLOOKUP($A416,Revolvers!$C:$C,Revolvers!P:P,0,0)</f>
        <v>0</v>
      </c>
      <c r="N416">
        <f>_xlfn.XLOOKUP($A416,Revolvers!$C:$C,Revolvers!Q:Q,0,0)</f>
        <v>0</v>
      </c>
      <c r="O416">
        <f>_xlfn.XLOOKUP($A416,Revolvers!$C:$C,Revolvers!R:R,0,0)</f>
        <v>0</v>
      </c>
      <c r="P416">
        <f>_xlfn.XLOOKUP($A416,Revolvers!$C:$C,Revolvers!S:S,0,0)</f>
        <v>0</v>
      </c>
      <c r="Q416">
        <f>_xlfn.XLOOKUP($A416,Revolvers!$C:$C,Revolvers!T:T,0,0)</f>
        <v>0</v>
      </c>
      <c r="R416">
        <f>_xlfn.XLOOKUP($A416,Rifles!C:C,Rifles!H:H,0,0)</f>
        <v>32</v>
      </c>
      <c r="S416">
        <f>_xlfn.XLOOKUP($A416,Shotguns!C:C,Shotguns!H:H,0,0)</f>
        <v>0</v>
      </c>
      <c r="T416">
        <f t="shared" si="6"/>
        <v>32</v>
      </c>
    </row>
    <row r="417" spans="1:20">
      <c r="A417">
        <f>Rifles!C417</f>
        <v>57205922</v>
      </c>
      <c r="B417" t="str">
        <f>_xlfn.XLOOKUP($A417, Rifles!$C$2:$C$416,Rifles!$D$2:$D$416,"N/A",0)</f>
        <v>N/A</v>
      </c>
      <c r="C417" s="3" t="str">
        <f>_xlfn.XLOOKUP($A417, Rifles!$C$2:$C$416,Rifles!F$2:F$416,"N/A",0)</f>
        <v>N/A</v>
      </c>
      <c r="D417" s="3" t="str">
        <f>_xlfn.XLOOKUP($A417, Rifles!$C$2:$C$416,Rifles!G$2:G$416,"N/A",0)</f>
        <v>N/A</v>
      </c>
      <c r="E417">
        <f>_xlfn.XLOOKUP($A417,Pistols!$C:$C,Pistols!H:H,0,0)</f>
        <v>0</v>
      </c>
      <c r="F417">
        <f>_xlfn.XLOOKUP($A417,Pistols!$C:$C,Pistols!I:I,0,0)</f>
        <v>0</v>
      </c>
      <c r="G417">
        <f>_xlfn.XLOOKUP($A417,Pistols!$C:$C,Pistols!J:J,0,0)</f>
        <v>0</v>
      </c>
      <c r="H417">
        <f>_xlfn.XLOOKUP($A417,Pistols!$C:$C,Pistols!K:K,0,0)</f>
        <v>0</v>
      </c>
      <c r="I417">
        <f>_xlfn.XLOOKUP($A417,Pistols!$C:$C,Pistols!L:L,0,0)</f>
        <v>1</v>
      </c>
      <c r="J417">
        <f>_xlfn.XLOOKUP($A417,Pistols!$C:$C,Pistols!M:M,0,0)</f>
        <v>0</v>
      </c>
      <c r="K417">
        <f>_xlfn.XLOOKUP($A417,Pistols!$C:$C,Pistols!N:N,0,0)</f>
        <v>1</v>
      </c>
      <c r="L417">
        <f>_xlfn.XLOOKUP($A417,Revolvers!$C:$C,Revolvers!O:O,0,0)</f>
        <v>0</v>
      </c>
      <c r="M417">
        <f>_xlfn.XLOOKUP($A417,Revolvers!$C:$C,Revolvers!P:P,0,0)</f>
        <v>0</v>
      </c>
      <c r="N417">
        <f>_xlfn.XLOOKUP($A417,Revolvers!$C:$C,Revolvers!Q:Q,0,0)</f>
        <v>0</v>
      </c>
      <c r="O417">
        <f>_xlfn.XLOOKUP($A417,Revolvers!$C:$C,Revolvers!R:R,0,0)</f>
        <v>0</v>
      </c>
      <c r="P417">
        <f>_xlfn.XLOOKUP($A417,Revolvers!$C:$C,Revolvers!S:S,0,0)</f>
        <v>0</v>
      </c>
      <c r="Q417">
        <f>_xlfn.XLOOKUP($A417,Revolvers!$C:$C,Revolvers!T:T,0,0)</f>
        <v>0</v>
      </c>
      <c r="R417">
        <f>_xlfn.XLOOKUP($A417,Rifles!C:C,Rifles!H:H,0,0)</f>
        <v>1</v>
      </c>
      <c r="S417">
        <f>_xlfn.XLOOKUP($A417,Shotguns!C:C,Shotguns!H:H,0,0)</f>
        <v>0</v>
      </c>
      <c r="T417">
        <f t="shared" si="6"/>
        <v>2</v>
      </c>
    </row>
    <row r="418" spans="1:20">
      <c r="A418">
        <f>Rifles!C418</f>
        <v>57205882</v>
      </c>
      <c r="B418" t="str">
        <f>_xlfn.XLOOKUP($A418, Rifles!$C$2:$C$416,Rifles!$D$2:$D$416,"N/A",0)</f>
        <v>N/A</v>
      </c>
      <c r="C418" s="3" t="str">
        <f>_xlfn.XLOOKUP($A418, Rifles!$C$2:$C$416,Rifles!F$2:F$416,"N/A",0)</f>
        <v>N/A</v>
      </c>
      <c r="D418" s="3" t="str">
        <f>_xlfn.XLOOKUP($A418, Rifles!$C$2:$C$416,Rifles!G$2:G$416,"N/A",0)</f>
        <v>N/A</v>
      </c>
      <c r="E418">
        <f>_xlfn.XLOOKUP($A418,Pistols!$C:$C,Pistols!H:H,0,0)</f>
        <v>0</v>
      </c>
      <c r="F418">
        <f>_xlfn.XLOOKUP($A418,Pistols!$C:$C,Pistols!I:I,0,0)</f>
        <v>0</v>
      </c>
      <c r="G418">
        <f>_xlfn.XLOOKUP($A418,Pistols!$C:$C,Pistols!J:J,0,0)</f>
        <v>0</v>
      </c>
      <c r="H418">
        <f>_xlfn.XLOOKUP($A418,Pistols!$C:$C,Pistols!K:K,0,0)</f>
        <v>0</v>
      </c>
      <c r="I418">
        <f>_xlfn.XLOOKUP($A418,Pistols!$C:$C,Pistols!L:L,0,0)</f>
        <v>0</v>
      </c>
      <c r="J418">
        <f>_xlfn.XLOOKUP($A418,Pistols!$C:$C,Pistols!M:M,0,0)</f>
        <v>0</v>
      </c>
      <c r="K418">
        <f>_xlfn.XLOOKUP($A418,Pistols!$C:$C,Pistols!N:N,0,0)</f>
        <v>0</v>
      </c>
      <c r="L418">
        <f>_xlfn.XLOOKUP($A418,Revolvers!$C:$C,Revolvers!O:O,0,0)</f>
        <v>0</v>
      </c>
      <c r="M418">
        <f>_xlfn.XLOOKUP($A418,Revolvers!$C:$C,Revolvers!P:P,0,0)</f>
        <v>0</v>
      </c>
      <c r="N418">
        <f>_xlfn.XLOOKUP($A418,Revolvers!$C:$C,Revolvers!Q:Q,0,0)</f>
        <v>0</v>
      </c>
      <c r="O418">
        <f>_xlfn.XLOOKUP($A418,Revolvers!$C:$C,Revolvers!R:R,0,0)</f>
        <v>0</v>
      </c>
      <c r="P418">
        <f>_xlfn.XLOOKUP($A418,Revolvers!$C:$C,Revolvers!S:S,0,0)</f>
        <v>0</v>
      </c>
      <c r="Q418">
        <f>_xlfn.XLOOKUP($A418,Revolvers!$C:$C,Revolvers!T:T,0,0)</f>
        <v>0</v>
      </c>
      <c r="R418">
        <f>_xlfn.XLOOKUP($A418,Rifles!C:C,Rifles!H:H,0,0)</f>
        <v>1</v>
      </c>
      <c r="S418">
        <f>_xlfn.XLOOKUP($A418,Shotguns!C:C,Shotguns!H:H,0,0)</f>
        <v>0</v>
      </c>
      <c r="T418">
        <f t="shared" si="6"/>
        <v>1</v>
      </c>
    </row>
    <row r="419" spans="1:20">
      <c r="A419">
        <f>Rifles!C419</f>
        <v>57205201</v>
      </c>
      <c r="B419" t="str">
        <f>_xlfn.XLOOKUP($A419, Rifles!$C$2:$C$416,Rifles!$D$2:$D$416,"N/A",0)</f>
        <v>N/A</v>
      </c>
      <c r="C419" s="3" t="str">
        <f>_xlfn.XLOOKUP($A419, Rifles!$C$2:$C$416,Rifles!F$2:F$416,"N/A",0)</f>
        <v>N/A</v>
      </c>
      <c r="D419" s="3" t="str">
        <f>_xlfn.XLOOKUP($A419, Rifles!$C$2:$C$416,Rifles!G$2:G$416,"N/A",0)</f>
        <v>N/A</v>
      </c>
      <c r="E419">
        <f>_xlfn.XLOOKUP($A419,Pistols!$C:$C,Pistols!H:H,0,0)</f>
        <v>0</v>
      </c>
      <c r="F419">
        <f>_xlfn.XLOOKUP($A419,Pistols!$C:$C,Pistols!I:I,0,0)</f>
        <v>0</v>
      </c>
      <c r="G419">
        <f>_xlfn.XLOOKUP($A419,Pistols!$C:$C,Pistols!J:J,0,0)</f>
        <v>0</v>
      </c>
      <c r="H419">
        <f>_xlfn.XLOOKUP($A419,Pistols!$C:$C,Pistols!K:K,0,0)</f>
        <v>0</v>
      </c>
      <c r="I419">
        <f>_xlfn.XLOOKUP($A419,Pistols!$C:$C,Pistols!L:L,0,0)</f>
        <v>0</v>
      </c>
      <c r="J419">
        <f>_xlfn.XLOOKUP($A419,Pistols!$C:$C,Pistols!M:M,0,0)</f>
        <v>0</v>
      </c>
      <c r="K419">
        <f>_xlfn.XLOOKUP($A419,Pistols!$C:$C,Pistols!N:N,0,0)</f>
        <v>0</v>
      </c>
      <c r="L419">
        <f>_xlfn.XLOOKUP($A419,Revolvers!$C:$C,Revolvers!O:O,0,0)</f>
        <v>0</v>
      </c>
      <c r="M419">
        <f>_xlfn.XLOOKUP($A419,Revolvers!$C:$C,Revolvers!P:P,0,0)</f>
        <v>0</v>
      </c>
      <c r="N419">
        <f>_xlfn.XLOOKUP($A419,Revolvers!$C:$C,Revolvers!Q:Q,0,0)</f>
        <v>0</v>
      </c>
      <c r="O419">
        <f>_xlfn.XLOOKUP($A419,Revolvers!$C:$C,Revolvers!R:R,0,0)</f>
        <v>0</v>
      </c>
      <c r="P419">
        <f>_xlfn.XLOOKUP($A419,Revolvers!$C:$C,Revolvers!S:S,0,0)</f>
        <v>0</v>
      </c>
      <c r="Q419">
        <f>_xlfn.XLOOKUP($A419,Revolvers!$C:$C,Revolvers!T:T,0,0)</f>
        <v>0</v>
      </c>
      <c r="R419">
        <f>_xlfn.XLOOKUP($A419,Rifles!C:C,Rifles!H:H,0,0)</f>
        <v>13</v>
      </c>
      <c r="S419">
        <f>_xlfn.XLOOKUP($A419,Shotguns!C:C,Shotguns!H:H,0,0)</f>
        <v>0</v>
      </c>
      <c r="T419">
        <f t="shared" si="6"/>
        <v>13</v>
      </c>
    </row>
    <row r="420" spans="1:20">
      <c r="A420">
        <f>Rifles!C420</f>
        <v>57203445</v>
      </c>
      <c r="B420" t="str">
        <f>_xlfn.XLOOKUP($A420, Rifles!$C$2:$C$416,Rifles!$D$2:$D$416,"N/A",0)</f>
        <v>N/A</v>
      </c>
      <c r="C420" s="3" t="str">
        <f>_xlfn.XLOOKUP($A420, Rifles!$C$2:$C$416,Rifles!F$2:F$416,"N/A",0)</f>
        <v>N/A</v>
      </c>
      <c r="D420" s="3" t="str">
        <f>_xlfn.XLOOKUP($A420, Rifles!$C$2:$C$416,Rifles!G$2:G$416,"N/A",0)</f>
        <v>N/A</v>
      </c>
      <c r="E420">
        <f>_xlfn.XLOOKUP($A420,Pistols!$C:$C,Pistols!H:H,0,0)</f>
        <v>0</v>
      </c>
      <c r="F420">
        <f>_xlfn.XLOOKUP($A420,Pistols!$C:$C,Pistols!I:I,0,0)</f>
        <v>0</v>
      </c>
      <c r="G420">
        <f>_xlfn.XLOOKUP($A420,Pistols!$C:$C,Pistols!J:J,0,0)</f>
        <v>0</v>
      </c>
      <c r="H420">
        <f>_xlfn.XLOOKUP($A420,Pistols!$C:$C,Pistols!K:K,0,0)</f>
        <v>0</v>
      </c>
      <c r="I420">
        <f>_xlfn.XLOOKUP($A420,Pistols!$C:$C,Pistols!L:L,0,0)</f>
        <v>0</v>
      </c>
      <c r="J420">
        <f>_xlfn.XLOOKUP($A420,Pistols!$C:$C,Pistols!M:M,0,0)</f>
        <v>0</v>
      </c>
      <c r="K420">
        <f>_xlfn.XLOOKUP($A420,Pistols!$C:$C,Pistols!N:N,0,0)</f>
        <v>0</v>
      </c>
      <c r="L420">
        <f>_xlfn.XLOOKUP($A420,Revolvers!$C:$C,Revolvers!O:O,0,0)</f>
        <v>0</v>
      </c>
      <c r="M420">
        <f>_xlfn.XLOOKUP($A420,Revolvers!$C:$C,Revolvers!P:P,0,0)</f>
        <v>0</v>
      </c>
      <c r="N420">
        <f>_xlfn.XLOOKUP($A420,Revolvers!$C:$C,Revolvers!Q:Q,0,0)</f>
        <v>0</v>
      </c>
      <c r="O420">
        <f>_xlfn.XLOOKUP($A420,Revolvers!$C:$C,Revolvers!R:R,0,0)</f>
        <v>0</v>
      </c>
      <c r="P420">
        <f>_xlfn.XLOOKUP($A420,Revolvers!$C:$C,Revolvers!S:S,0,0)</f>
        <v>0</v>
      </c>
      <c r="Q420">
        <f>_xlfn.XLOOKUP($A420,Revolvers!$C:$C,Revolvers!T:T,0,0)</f>
        <v>0</v>
      </c>
      <c r="R420">
        <f>_xlfn.XLOOKUP($A420,Rifles!C:C,Rifles!H:H,0,0)</f>
        <v>2</v>
      </c>
      <c r="S420">
        <f>_xlfn.XLOOKUP($A420,Shotguns!C:C,Shotguns!H:H,0,0)</f>
        <v>0</v>
      </c>
      <c r="T420">
        <f t="shared" si="6"/>
        <v>2</v>
      </c>
    </row>
    <row r="421" spans="1:20">
      <c r="A421">
        <f>Rifles!C421</f>
        <v>57204729</v>
      </c>
      <c r="B421" t="str">
        <f>_xlfn.XLOOKUP($A421, Rifles!$C$2:$C$416,Rifles!$D$2:$D$416,"N/A",0)</f>
        <v>N/A</v>
      </c>
      <c r="C421" s="3" t="str">
        <f>_xlfn.XLOOKUP($A421, Rifles!$C$2:$C$416,Rifles!F$2:F$416,"N/A",0)</f>
        <v>N/A</v>
      </c>
      <c r="D421" s="3" t="str">
        <f>_xlfn.XLOOKUP($A421, Rifles!$C$2:$C$416,Rifles!G$2:G$416,"N/A",0)</f>
        <v>N/A</v>
      </c>
      <c r="E421">
        <f>_xlfn.XLOOKUP($A421,Pistols!$C:$C,Pistols!H:H,0,0)</f>
        <v>0</v>
      </c>
      <c r="F421">
        <f>_xlfn.XLOOKUP($A421,Pistols!$C:$C,Pistols!I:I,0,0)</f>
        <v>0</v>
      </c>
      <c r="G421">
        <f>_xlfn.XLOOKUP($A421,Pistols!$C:$C,Pistols!J:J,0,0)</f>
        <v>0</v>
      </c>
      <c r="H421">
        <f>_xlfn.XLOOKUP($A421,Pistols!$C:$C,Pistols!K:K,0,0)</f>
        <v>0</v>
      </c>
      <c r="I421">
        <f>_xlfn.XLOOKUP($A421,Pistols!$C:$C,Pistols!L:L,0,0)</f>
        <v>0</v>
      </c>
      <c r="J421">
        <f>_xlfn.XLOOKUP($A421,Pistols!$C:$C,Pistols!M:M,0,0)</f>
        <v>0</v>
      </c>
      <c r="K421">
        <f>_xlfn.XLOOKUP($A421,Pistols!$C:$C,Pistols!N:N,0,0)</f>
        <v>0</v>
      </c>
      <c r="L421">
        <f>_xlfn.XLOOKUP($A421,Revolvers!$C:$C,Revolvers!O:O,0,0)</f>
        <v>0</v>
      </c>
      <c r="M421">
        <f>_xlfn.XLOOKUP($A421,Revolvers!$C:$C,Revolvers!P:P,0,0)</f>
        <v>0</v>
      </c>
      <c r="N421">
        <f>_xlfn.XLOOKUP($A421,Revolvers!$C:$C,Revolvers!Q:Q,0,0)</f>
        <v>0</v>
      </c>
      <c r="O421">
        <f>_xlfn.XLOOKUP($A421,Revolvers!$C:$C,Revolvers!R:R,0,0)</f>
        <v>0</v>
      </c>
      <c r="P421">
        <f>_xlfn.XLOOKUP($A421,Revolvers!$C:$C,Revolvers!S:S,0,0)</f>
        <v>0</v>
      </c>
      <c r="Q421">
        <f>_xlfn.XLOOKUP($A421,Revolvers!$C:$C,Revolvers!T:T,0,0)</f>
        <v>0</v>
      </c>
      <c r="R421">
        <f>_xlfn.XLOOKUP($A421,Rifles!C:C,Rifles!H:H,0,0)</f>
        <v>21</v>
      </c>
      <c r="S421">
        <f>_xlfn.XLOOKUP($A421,Shotguns!C:C,Shotguns!H:H,0,0)</f>
        <v>0</v>
      </c>
      <c r="T421">
        <f t="shared" si="6"/>
        <v>21</v>
      </c>
    </row>
    <row r="422" spans="1:20">
      <c r="A422">
        <f>Rifles!C422</f>
        <v>57203371</v>
      </c>
      <c r="B422" t="str">
        <f>_xlfn.XLOOKUP($A422, Rifles!$C$2:$C$416,Rifles!$D$2:$D$416,"N/A",0)</f>
        <v>N/A</v>
      </c>
      <c r="C422" s="3" t="str">
        <f>_xlfn.XLOOKUP($A422, Rifles!$C$2:$C$416,Rifles!F$2:F$416,"N/A",0)</f>
        <v>N/A</v>
      </c>
      <c r="D422" s="3" t="str">
        <f>_xlfn.XLOOKUP($A422, Rifles!$C$2:$C$416,Rifles!G$2:G$416,"N/A",0)</f>
        <v>N/A</v>
      </c>
      <c r="E422">
        <f>_xlfn.XLOOKUP($A422,Pistols!$C:$C,Pistols!H:H,0,0)</f>
        <v>0</v>
      </c>
      <c r="F422">
        <f>_xlfn.XLOOKUP($A422,Pistols!$C:$C,Pistols!I:I,0,0)</f>
        <v>0</v>
      </c>
      <c r="G422">
        <f>_xlfn.XLOOKUP($A422,Pistols!$C:$C,Pistols!J:J,0,0)</f>
        <v>0</v>
      </c>
      <c r="H422">
        <f>_xlfn.XLOOKUP($A422,Pistols!$C:$C,Pistols!K:K,0,0)</f>
        <v>0</v>
      </c>
      <c r="I422">
        <f>_xlfn.XLOOKUP($A422,Pistols!$C:$C,Pistols!L:L,0,0)</f>
        <v>0</v>
      </c>
      <c r="J422">
        <f>_xlfn.XLOOKUP($A422,Pistols!$C:$C,Pistols!M:M,0,0)</f>
        <v>0</v>
      </c>
      <c r="K422">
        <f>_xlfn.XLOOKUP($A422,Pistols!$C:$C,Pistols!N:N,0,0)</f>
        <v>0</v>
      </c>
      <c r="L422">
        <f>_xlfn.XLOOKUP($A422,Revolvers!$C:$C,Revolvers!O:O,0,0)</f>
        <v>0</v>
      </c>
      <c r="M422">
        <f>_xlfn.XLOOKUP($A422,Revolvers!$C:$C,Revolvers!P:P,0,0)</f>
        <v>0</v>
      </c>
      <c r="N422">
        <f>_xlfn.XLOOKUP($A422,Revolvers!$C:$C,Revolvers!Q:Q,0,0)</f>
        <v>0</v>
      </c>
      <c r="O422">
        <f>_xlfn.XLOOKUP($A422,Revolvers!$C:$C,Revolvers!R:R,0,0)</f>
        <v>0</v>
      </c>
      <c r="P422">
        <f>_xlfn.XLOOKUP($A422,Revolvers!$C:$C,Revolvers!S:S,0,0)</f>
        <v>0</v>
      </c>
      <c r="Q422">
        <f>_xlfn.XLOOKUP($A422,Revolvers!$C:$C,Revolvers!T:T,0,0)</f>
        <v>0</v>
      </c>
      <c r="R422">
        <f>_xlfn.XLOOKUP($A422,Rifles!C:C,Rifles!H:H,0,0)</f>
        <v>1</v>
      </c>
      <c r="S422">
        <f>_xlfn.XLOOKUP($A422,Shotguns!C:C,Shotguns!H:H,0,0)</f>
        <v>0</v>
      </c>
      <c r="T422">
        <f t="shared" si="6"/>
        <v>1</v>
      </c>
    </row>
    <row r="423" spans="1:20">
      <c r="A423">
        <f>Rifles!C423</f>
        <v>57206005</v>
      </c>
      <c r="B423" t="str">
        <f>_xlfn.XLOOKUP($A423, Rifles!$C$2:$C$416,Rifles!$D$2:$D$416,"N/A",0)</f>
        <v>N/A</v>
      </c>
      <c r="C423" s="3" t="str">
        <f>_xlfn.XLOOKUP($A423, Rifles!$C$2:$C$416,Rifles!F$2:F$416,"N/A",0)</f>
        <v>N/A</v>
      </c>
      <c r="D423" s="3" t="str">
        <f>_xlfn.XLOOKUP($A423, Rifles!$C$2:$C$416,Rifles!G$2:G$416,"N/A",0)</f>
        <v>N/A</v>
      </c>
      <c r="E423">
        <f>_xlfn.XLOOKUP($A423,Pistols!$C:$C,Pistols!H:H,0,0)</f>
        <v>0</v>
      </c>
      <c r="F423">
        <f>_xlfn.XLOOKUP($A423,Pistols!$C:$C,Pistols!I:I,0,0)</f>
        <v>0</v>
      </c>
      <c r="G423">
        <f>_xlfn.XLOOKUP($A423,Pistols!$C:$C,Pistols!J:J,0,0)</f>
        <v>0</v>
      </c>
      <c r="H423">
        <f>_xlfn.XLOOKUP($A423,Pistols!$C:$C,Pistols!K:K,0,0)</f>
        <v>0</v>
      </c>
      <c r="I423">
        <f>_xlfn.XLOOKUP($A423,Pistols!$C:$C,Pistols!L:L,0,0)</f>
        <v>0</v>
      </c>
      <c r="J423">
        <f>_xlfn.XLOOKUP($A423,Pistols!$C:$C,Pistols!M:M,0,0)</f>
        <v>0</v>
      </c>
      <c r="K423">
        <f>_xlfn.XLOOKUP($A423,Pistols!$C:$C,Pistols!N:N,0,0)</f>
        <v>0</v>
      </c>
      <c r="L423">
        <f>_xlfn.XLOOKUP($A423,Revolvers!$C:$C,Revolvers!O:O,0,0)</f>
        <v>0</v>
      </c>
      <c r="M423">
        <f>_xlfn.XLOOKUP($A423,Revolvers!$C:$C,Revolvers!P:P,0,0)</f>
        <v>0</v>
      </c>
      <c r="N423">
        <f>_xlfn.XLOOKUP($A423,Revolvers!$C:$C,Revolvers!Q:Q,0,0)</f>
        <v>0</v>
      </c>
      <c r="O423">
        <f>_xlfn.XLOOKUP($A423,Revolvers!$C:$C,Revolvers!R:R,0,0)</f>
        <v>0</v>
      </c>
      <c r="P423">
        <f>_xlfn.XLOOKUP($A423,Revolvers!$C:$C,Revolvers!S:S,0,0)</f>
        <v>0</v>
      </c>
      <c r="Q423">
        <f>_xlfn.XLOOKUP($A423,Revolvers!$C:$C,Revolvers!T:T,0,0)</f>
        <v>0</v>
      </c>
      <c r="R423">
        <f>_xlfn.XLOOKUP($A423,Rifles!C:C,Rifles!H:H,0,0)</f>
        <v>21</v>
      </c>
      <c r="S423">
        <f>_xlfn.XLOOKUP($A423,Shotguns!C:C,Shotguns!H:H,0,0)</f>
        <v>2</v>
      </c>
      <c r="T423">
        <f t="shared" si="6"/>
        <v>23</v>
      </c>
    </row>
    <row r="424" spans="1:20">
      <c r="A424">
        <f>Rifles!C424</f>
        <v>57205017</v>
      </c>
      <c r="B424" t="str">
        <f>_xlfn.XLOOKUP($A424, Rifles!$C$2:$C$416,Rifles!$D$2:$D$416,"N/A",0)</f>
        <v>N/A</v>
      </c>
      <c r="C424" s="3" t="str">
        <f>_xlfn.XLOOKUP($A424, Rifles!$C$2:$C$416,Rifles!F$2:F$416,"N/A",0)</f>
        <v>N/A</v>
      </c>
      <c r="D424" s="3" t="str">
        <f>_xlfn.XLOOKUP($A424, Rifles!$C$2:$C$416,Rifles!G$2:G$416,"N/A",0)</f>
        <v>N/A</v>
      </c>
      <c r="E424">
        <f>_xlfn.XLOOKUP($A424,Pistols!$C:$C,Pistols!H:H,0,0)</f>
        <v>0</v>
      </c>
      <c r="F424">
        <f>_xlfn.XLOOKUP($A424,Pistols!$C:$C,Pistols!I:I,0,0)</f>
        <v>0</v>
      </c>
      <c r="G424">
        <f>_xlfn.XLOOKUP($A424,Pistols!$C:$C,Pistols!J:J,0,0)</f>
        <v>0</v>
      </c>
      <c r="H424">
        <f>_xlfn.XLOOKUP($A424,Pistols!$C:$C,Pistols!K:K,0,0)</f>
        <v>0</v>
      </c>
      <c r="I424">
        <f>_xlfn.XLOOKUP($A424,Pistols!$C:$C,Pistols!L:L,0,0)</f>
        <v>0</v>
      </c>
      <c r="J424">
        <f>_xlfn.XLOOKUP($A424,Pistols!$C:$C,Pistols!M:M,0,0)</f>
        <v>0</v>
      </c>
      <c r="K424">
        <f>_xlfn.XLOOKUP($A424,Pistols!$C:$C,Pistols!N:N,0,0)</f>
        <v>0</v>
      </c>
      <c r="L424">
        <f>_xlfn.XLOOKUP($A424,Revolvers!$C:$C,Revolvers!O:O,0,0)</f>
        <v>0</v>
      </c>
      <c r="M424">
        <f>_xlfn.XLOOKUP($A424,Revolvers!$C:$C,Revolvers!P:P,0,0)</f>
        <v>0</v>
      </c>
      <c r="N424">
        <f>_xlfn.XLOOKUP($A424,Revolvers!$C:$C,Revolvers!Q:Q,0,0)</f>
        <v>0</v>
      </c>
      <c r="O424">
        <f>_xlfn.XLOOKUP($A424,Revolvers!$C:$C,Revolvers!R:R,0,0)</f>
        <v>0</v>
      </c>
      <c r="P424">
        <f>_xlfn.XLOOKUP($A424,Revolvers!$C:$C,Revolvers!S:S,0,0)</f>
        <v>0</v>
      </c>
      <c r="Q424">
        <f>_xlfn.XLOOKUP($A424,Revolvers!$C:$C,Revolvers!T:T,0,0)</f>
        <v>0</v>
      </c>
      <c r="R424">
        <f>_xlfn.XLOOKUP($A424,Rifles!C:C,Rifles!H:H,0,0)</f>
        <v>14</v>
      </c>
      <c r="S424">
        <f>_xlfn.XLOOKUP($A424,Shotguns!C:C,Shotguns!H:H,0,0)</f>
        <v>0</v>
      </c>
      <c r="T424">
        <f t="shared" si="6"/>
        <v>14</v>
      </c>
    </row>
    <row r="425" spans="1:20">
      <c r="A425">
        <f>Rifles!C425</f>
        <v>57205187</v>
      </c>
      <c r="B425" t="str">
        <f>_xlfn.XLOOKUP($A425, Rifles!$C$2:$C$416,Rifles!$D$2:$D$416,"N/A",0)</f>
        <v>N/A</v>
      </c>
      <c r="C425" s="3" t="str">
        <f>_xlfn.XLOOKUP($A425, Rifles!$C$2:$C$416,Rifles!F$2:F$416,"N/A",0)</f>
        <v>N/A</v>
      </c>
      <c r="D425" s="3" t="str">
        <f>_xlfn.XLOOKUP($A425, Rifles!$C$2:$C$416,Rifles!G$2:G$416,"N/A",0)</f>
        <v>N/A</v>
      </c>
      <c r="E425">
        <f>_xlfn.XLOOKUP($A425,Pistols!$C:$C,Pistols!H:H,0,0)</f>
        <v>0</v>
      </c>
      <c r="F425">
        <f>_xlfn.XLOOKUP($A425,Pistols!$C:$C,Pistols!I:I,0,0)</f>
        <v>0</v>
      </c>
      <c r="G425">
        <f>_xlfn.XLOOKUP($A425,Pistols!$C:$C,Pistols!J:J,0,0)</f>
        <v>0</v>
      </c>
      <c r="H425">
        <f>_xlfn.XLOOKUP($A425,Pistols!$C:$C,Pistols!K:K,0,0)</f>
        <v>0</v>
      </c>
      <c r="I425">
        <f>_xlfn.XLOOKUP($A425,Pistols!$C:$C,Pistols!L:L,0,0)</f>
        <v>0</v>
      </c>
      <c r="J425">
        <f>_xlfn.XLOOKUP($A425,Pistols!$C:$C,Pistols!M:M,0,0)</f>
        <v>0</v>
      </c>
      <c r="K425">
        <f>_xlfn.XLOOKUP($A425,Pistols!$C:$C,Pistols!N:N,0,0)</f>
        <v>0</v>
      </c>
      <c r="L425">
        <f>_xlfn.XLOOKUP($A425,Revolvers!$C:$C,Revolvers!O:O,0,0)</f>
        <v>0</v>
      </c>
      <c r="M425">
        <f>_xlfn.XLOOKUP($A425,Revolvers!$C:$C,Revolvers!P:P,0,0)</f>
        <v>0</v>
      </c>
      <c r="N425">
        <f>_xlfn.XLOOKUP($A425,Revolvers!$C:$C,Revolvers!Q:Q,0,0)</f>
        <v>0</v>
      </c>
      <c r="O425">
        <f>_xlfn.XLOOKUP($A425,Revolvers!$C:$C,Revolvers!R:R,0,0)</f>
        <v>0</v>
      </c>
      <c r="P425">
        <f>_xlfn.XLOOKUP($A425,Revolvers!$C:$C,Revolvers!S:S,0,0)</f>
        <v>0</v>
      </c>
      <c r="Q425">
        <f>_xlfn.XLOOKUP($A425,Revolvers!$C:$C,Revolvers!T:T,0,0)</f>
        <v>0</v>
      </c>
      <c r="R425">
        <f>_xlfn.XLOOKUP($A425,Rifles!C:C,Rifles!H:H,0,0)</f>
        <v>6</v>
      </c>
      <c r="S425">
        <f>_xlfn.XLOOKUP($A425,Shotguns!C:C,Shotguns!H:H,0,0)</f>
        <v>0</v>
      </c>
      <c r="T425">
        <f t="shared" si="6"/>
        <v>6</v>
      </c>
    </row>
    <row r="426" spans="1:20">
      <c r="A426">
        <f>Rifles!C426</f>
        <v>57205314</v>
      </c>
      <c r="B426" t="str">
        <f>_xlfn.XLOOKUP($A426, Rifles!$C$2:$C$416,Rifles!$D$2:$D$416,"N/A",0)</f>
        <v>N/A</v>
      </c>
      <c r="C426" s="3" t="str">
        <f>_xlfn.XLOOKUP($A426, Rifles!$C$2:$C$416,Rifles!F$2:F$416,"N/A",0)</f>
        <v>N/A</v>
      </c>
      <c r="D426" s="3" t="str">
        <f>_xlfn.XLOOKUP($A426, Rifles!$C$2:$C$416,Rifles!G$2:G$416,"N/A",0)</f>
        <v>N/A</v>
      </c>
      <c r="E426">
        <f>_xlfn.XLOOKUP($A426,Pistols!$C:$C,Pistols!H:H,0,0)</f>
        <v>0</v>
      </c>
      <c r="F426">
        <f>_xlfn.XLOOKUP($A426,Pistols!$C:$C,Pistols!I:I,0,0)</f>
        <v>0</v>
      </c>
      <c r="G426">
        <f>_xlfn.XLOOKUP($A426,Pistols!$C:$C,Pistols!J:J,0,0)</f>
        <v>0</v>
      </c>
      <c r="H426">
        <f>_xlfn.XLOOKUP($A426,Pistols!$C:$C,Pistols!K:K,0,0)</f>
        <v>0</v>
      </c>
      <c r="I426">
        <f>_xlfn.XLOOKUP($A426,Pistols!$C:$C,Pistols!L:L,0,0)</f>
        <v>3</v>
      </c>
      <c r="J426">
        <f>_xlfn.XLOOKUP($A426,Pistols!$C:$C,Pistols!M:M,0,0)</f>
        <v>0</v>
      </c>
      <c r="K426">
        <f>_xlfn.XLOOKUP($A426,Pistols!$C:$C,Pistols!N:N,0,0)</f>
        <v>3</v>
      </c>
      <c r="L426">
        <f>_xlfn.XLOOKUP($A426,Revolvers!$C:$C,Revolvers!O:O,0,0)</f>
        <v>0</v>
      </c>
      <c r="M426">
        <f>_xlfn.XLOOKUP($A426,Revolvers!$C:$C,Revolvers!P:P,0,0)</f>
        <v>0</v>
      </c>
      <c r="N426">
        <f>_xlfn.XLOOKUP($A426,Revolvers!$C:$C,Revolvers!Q:Q,0,0)</f>
        <v>0</v>
      </c>
      <c r="O426">
        <f>_xlfn.XLOOKUP($A426,Revolvers!$C:$C,Revolvers!R:R,0,0)</f>
        <v>0</v>
      </c>
      <c r="P426">
        <f>_xlfn.XLOOKUP($A426,Revolvers!$C:$C,Revolvers!S:S,0,0)</f>
        <v>0</v>
      </c>
      <c r="Q426">
        <f>_xlfn.XLOOKUP($A426,Revolvers!$C:$C,Revolvers!T:T,0,0)</f>
        <v>0</v>
      </c>
      <c r="R426">
        <f>_xlfn.XLOOKUP($A426,Rifles!C:C,Rifles!H:H,0,0)</f>
        <v>26094</v>
      </c>
      <c r="S426">
        <f>_xlfn.XLOOKUP($A426,Shotguns!C:C,Shotguns!H:H,0,0)</f>
        <v>1</v>
      </c>
      <c r="T426">
        <f t="shared" si="6"/>
        <v>26098</v>
      </c>
    </row>
    <row r="427" spans="1:20">
      <c r="A427">
        <f>Rifles!C427</f>
        <v>57205462</v>
      </c>
      <c r="B427" t="str">
        <f>_xlfn.XLOOKUP($A427, Rifles!$C$2:$C$416,Rifles!$D$2:$D$416,"N/A",0)</f>
        <v>N/A</v>
      </c>
      <c r="C427" s="3" t="str">
        <f>_xlfn.XLOOKUP($A427, Rifles!$C$2:$C$416,Rifles!F$2:F$416,"N/A",0)</f>
        <v>N/A</v>
      </c>
      <c r="D427" s="3" t="str">
        <f>_xlfn.XLOOKUP($A427, Rifles!$C$2:$C$416,Rifles!G$2:G$416,"N/A",0)</f>
        <v>N/A</v>
      </c>
      <c r="E427">
        <f>_xlfn.XLOOKUP($A427,Pistols!$C:$C,Pistols!H:H,0,0)</f>
        <v>0</v>
      </c>
      <c r="F427">
        <f>_xlfn.XLOOKUP($A427,Pistols!$C:$C,Pistols!I:I,0,0)</f>
        <v>3</v>
      </c>
      <c r="G427">
        <f>_xlfn.XLOOKUP($A427,Pistols!$C:$C,Pistols!J:J,0,0)</f>
        <v>3</v>
      </c>
      <c r="H427">
        <f>_xlfn.XLOOKUP($A427,Pistols!$C:$C,Pistols!K:K,0,0)</f>
        <v>0</v>
      </c>
      <c r="I427">
        <f>_xlfn.XLOOKUP($A427,Pistols!$C:$C,Pistols!L:L,0,0)</f>
        <v>0</v>
      </c>
      <c r="J427">
        <f>_xlfn.XLOOKUP($A427,Pistols!$C:$C,Pistols!M:M,0,0)</f>
        <v>0</v>
      </c>
      <c r="K427">
        <f>_xlfn.XLOOKUP($A427,Pistols!$C:$C,Pistols!N:N,0,0)</f>
        <v>6</v>
      </c>
      <c r="L427">
        <f>_xlfn.XLOOKUP($A427,Revolvers!$C:$C,Revolvers!O:O,0,0)</f>
        <v>0</v>
      </c>
      <c r="M427">
        <f>_xlfn.XLOOKUP($A427,Revolvers!$C:$C,Revolvers!P:P,0,0)</f>
        <v>0</v>
      </c>
      <c r="N427">
        <f>_xlfn.XLOOKUP($A427,Revolvers!$C:$C,Revolvers!Q:Q,0,0)</f>
        <v>0</v>
      </c>
      <c r="O427">
        <f>_xlfn.XLOOKUP($A427,Revolvers!$C:$C,Revolvers!R:R,0,0)</f>
        <v>0</v>
      </c>
      <c r="P427">
        <f>_xlfn.XLOOKUP($A427,Revolvers!$C:$C,Revolvers!S:S,0,0)</f>
        <v>0</v>
      </c>
      <c r="Q427">
        <f>_xlfn.XLOOKUP($A427,Revolvers!$C:$C,Revolvers!T:T,0,0)</f>
        <v>0</v>
      </c>
      <c r="R427">
        <f>_xlfn.XLOOKUP($A427,Rifles!C:C,Rifles!H:H,0,0)</f>
        <v>10</v>
      </c>
      <c r="S427">
        <f>_xlfn.XLOOKUP($A427,Shotguns!C:C,Shotguns!H:H,0,0)</f>
        <v>0</v>
      </c>
      <c r="T427">
        <f t="shared" si="6"/>
        <v>16</v>
      </c>
    </row>
    <row r="428" spans="1:20">
      <c r="A428">
        <f>Rifles!C428</f>
        <v>57206165</v>
      </c>
      <c r="B428" t="str">
        <f>_xlfn.XLOOKUP($A428, Rifles!$C$2:$C$416,Rifles!$D$2:$D$416,"N/A",0)</f>
        <v>N/A</v>
      </c>
      <c r="C428" s="3" t="str">
        <f>_xlfn.XLOOKUP($A428, Rifles!$C$2:$C$416,Rifles!F$2:F$416,"N/A",0)</f>
        <v>N/A</v>
      </c>
      <c r="D428" s="3" t="str">
        <f>_xlfn.XLOOKUP($A428, Rifles!$C$2:$C$416,Rifles!G$2:G$416,"N/A",0)</f>
        <v>N/A</v>
      </c>
      <c r="E428">
        <f>_xlfn.XLOOKUP($A428,Pistols!$C:$C,Pistols!H:H,0,0)</f>
        <v>0</v>
      </c>
      <c r="F428">
        <f>_xlfn.XLOOKUP($A428,Pistols!$C:$C,Pistols!I:I,0,0)</f>
        <v>0</v>
      </c>
      <c r="G428">
        <f>_xlfn.XLOOKUP($A428,Pistols!$C:$C,Pistols!J:J,0,0)</f>
        <v>0</v>
      </c>
      <c r="H428">
        <f>_xlfn.XLOOKUP($A428,Pistols!$C:$C,Pistols!K:K,0,0)</f>
        <v>0</v>
      </c>
      <c r="I428">
        <f>_xlfn.XLOOKUP($A428,Pistols!$C:$C,Pistols!L:L,0,0)</f>
        <v>2</v>
      </c>
      <c r="J428">
        <f>_xlfn.XLOOKUP($A428,Pistols!$C:$C,Pistols!M:M,0,0)</f>
        <v>0</v>
      </c>
      <c r="K428">
        <f>_xlfn.XLOOKUP($A428,Pistols!$C:$C,Pistols!N:N,0,0)</f>
        <v>2</v>
      </c>
      <c r="L428">
        <f>_xlfn.XLOOKUP($A428,Revolvers!$C:$C,Revolvers!O:O,0,0)</f>
        <v>0</v>
      </c>
      <c r="M428">
        <f>_xlfn.XLOOKUP($A428,Revolvers!$C:$C,Revolvers!P:P,0,0)</f>
        <v>0</v>
      </c>
      <c r="N428">
        <f>_xlfn.XLOOKUP($A428,Revolvers!$C:$C,Revolvers!Q:Q,0,0)</f>
        <v>0</v>
      </c>
      <c r="O428">
        <f>_xlfn.XLOOKUP($A428,Revolvers!$C:$C,Revolvers!R:R,0,0)</f>
        <v>0</v>
      </c>
      <c r="P428">
        <f>_xlfn.XLOOKUP($A428,Revolvers!$C:$C,Revolvers!S:S,0,0)</f>
        <v>0</v>
      </c>
      <c r="Q428">
        <f>_xlfn.XLOOKUP($A428,Revolvers!$C:$C,Revolvers!T:T,0,0)</f>
        <v>0</v>
      </c>
      <c r="R428">
        <f>_xlfn.XLOOKUP($A428,Rifles!C:C,Rifles!H:H,0,0)</f>
        <v>151</v>
      </c>
      <c r="S428">
        <f>_xlfn.XLOOKUP($A428,Shotguns!C:C,Shotguns!H:H,0,0)</f>
        <v>0</v>
      </c>
      <c r="T428">
        <f t="shared" si="6"/>
        <v>153</v>
      </c>
    </row>
    <row r="429" spans="1:20">
      <c r="A429">
        <f>Rifles!C429</f>
        <v>57205890</v>
      </c>
      <c r="B429" t="str">
        <f>_xlfn.XLOOKUP($A429, Rifles!$C$2:$C$416,Rifles!$D$2:$D$416,"N/A",0)</f>
        <v>N/A</v>
      </c>
      <c r="C429" s="3" t="str">
        <f>_xlfn.XLOOKUP($A429, Rifles!$C$2:$C$416,Rifles!F$2:F$416,"N/A",0)</f>
        <v>N/A</v>
      </c>
      <c r="D429" s="3" t="str">
        <f>_xlfn.XLOOKUP($A429, Rifles!$C$2:$C$416,Rifles!G$2:G$416,"N/A",0)</f>
        <v>N/A</v>
      </c>
      <c r="E429">
        <f>_xlfn.XLOOKUP($A429,Pistols!$C:$C,Pistols!H:H,0,0)</f>
        <v>0</v>
      </c>
      <c r="F429">
        <f>_xlfn.XLOOKUP($A429,Pistols!$C:$C,Pistols!I:I,0,0)</f>
        <v>0</v>
      </c>
      <c r="G429">
        <f>_xlfn.XLOOKUP($A429,Pistols!$C:$C,Pistols!J:J,0,0)</f>
        <v>0</v>
      </c>
      <c r="H429">
        <f>_xlfn.XLOOKUP($A429,Pistols!$C:$C,Pistols!K:K,0,0)</f>
        <v>0</v>
      </c>
      <c r="I429">
        <f>_xlfn.XLOOKUP($A429,Pistols!$C:$C,Pistols!L:L,0,0)</f>
        <v>0</v>
      </c>
      <c r="J429">
        <f>_xlfn.XLOOKUP($A429,Pistols!$C:$C,Pistols!M:M,0,0)</f>
        <v>0</v>
      </c>
      <c r="K429">
        <f>_xlfn.XLOOKUP($A429,Pistols!$C:$C,Pistols!N:N,0,0)</f>
        <v>0</v>
      </c>
      <c r="L429">
        <f>_xlfn.XLOOKUP($A429,Revolvers!$C:$C,Revolvers!O:O,0,0)</f>
        <v>0</v>
      </c>
      <c r="M429">
        <f>_xlfn.XLOOKUP($A429,Revolvers!$C:$C,Revolvers!P:P,0,0)</f>
        <v>0</v>
      </c>
      <c r="N429">
        <f>_xlfn.XLOOKUP($A429,Revolvers!$C:$C,Revolvers!Q:Q,0,0)</f>
        <v>0</v>
      </c>
      <c r="O429">
        <f>_xlfn.XLOOKUP($A429,Revolvers!$C:$C,Revolvers!R:R,0,0)</f>
        <v>0</v>
      </c>
      <c r="P429">
        <f>_xlfn.XLOOKUP($A429,Revolvers!$C:$C,Revolvers!S:S,0,0)</f>
        <v>0</v>
      </c>
      <c r="Q429">
        <f>_xlfn.XLOOKUP($A429,Revolvers!$C:$C,Revolvers!T:T,0,0)</f>
        <v>0</v>
      </c>
      <c r="R429">
        <f>_xlfn.XLOOKUP($A429,Rifles!C:C,Rifles!H:H,0,0)</f>
        <v>8</v>
      </c>
      <c r="S429">
        <f>_xlfn.XLOOKUP($A429,Shotguns!C:C,Shotguns!H:H,0,0)</f>
        <v>0</v>
      </c>
      <c r="T429">
        <f t="shared" si="6"/>
        <v>8</v>
      </c>
    </row>
    <row r="430" spans="1:20">
      <c r="A430">
        <f>Rifles!C430</f>
        <v>57205782</v>
      </c>
      <c r="B430" t="str">
        <f>_xlfn.XLOOKUP($A430, Rifles!$C$2:$C$416,Rifles!$D$2:$D$416,"N/A",0)</f>
        <v>N/A</v>
      </c>
      <c r="C430" s="3" t="str">
        <f>_xlfn.XLOOKUP($A430, Rifles!$C$2:$C$416,Rifles!F$2:F$416,"N/A",0)</f>
        <v>N/A</v>
      </c>
      <c r="D430" s="3" t="str">
        <f>_xlfn.XLOOKUP($A430, Rifles!$C$2:$C$416,Rifles!G$2:G$416,"N/A",0)</f>
        <v>N/A</v>
      </c>
      <c r="E430">
        <f>_xlfn.XLOOKUP($A430,Pistols!$C:$C,Pistols!H:H,0,0)</f>
        <v>0</v>
      </c>
      <c r="F430">
        <f>_xlfn.XLOOKUP($A430,Pistols!$C:$C,Pistols!I:I,0,0)</f>
        <v>0</v>
      </c>
      <c r="G430">
        <f>_xlfn.XLOOKUP($A430,Pistols!$C:$C,Pistols!J:J,0,0)</f>
        <v>0</v>
      </c>
      <c r="H430">
        <f>_xlfn.XLOOKUP($A430,Pistols!$C:$C,Pistols!K:K,0,0)</f>
        <v>0</v>
      </c>
      <c r="I430">
        <f>_xlfn.XLOOKUP($A430,Pistols!$C:$C,Pistols!L:L,0,0)</f>
        <v>0</v>
      </c>
      <c r="J430">
        <f>_xlfn.XLOOKUP($A430,Pistols!$C:$C,Pistols!M:M,0,0)</f>
        <v>0</v>
      </c>
      <c r="K430">
        <f>_xlfn.XLOOKUP($A430,Pistols!$C:$C,Pistols!N:N,0,0)</f>
        <v>0</v>
      </c>
      <c r="L430">
        <f>_xlfn.XLOOKUP($A430,Revolvers!$C:$C,Revolvers!O:O,0,0)</f>
        <v>0</v>
      </c>
      <c r="M430">
        <f>_xlfn.XLOOKUP($A430,Revolvers!$C:$C,Revolvers!P:P,0,0)</f>
        <v>0</v>
      </c>
      <c r="N430">
        <f>_xlfn.XLOOKUP($A430,Revolvers!$C:$C,Revolvers!Q:Q,0,0)</f>
        <v>0</v>
      </c>
      <c r="O430">
        <f>_xlfn.XLOOKUP($A430,Revolvers!$C:$C,Revolvers!R:R,0,0)</f>
        <v>0</v>
      </c>
      <c r="P430">
        <f>_xlfn.XLOOKUP($A430,Revolvers!$C:$C,Revolvers!S:S,0,0)</f>
        <v>0</v>
      </c>
      <c r="Q430">
        <f>_xlfn.XLOOKUP($A430,Revolvers!$C:$C,Revolvers!T:T,0,0)</f>
        <v>0</v>
      </c>
      <c r="R430">
        <f>_xlfn.XLOOKUP($A430,Rifles!C:C,Rifles!H:H,0,0)</f>
        <v>9</v>
      </c>
      <c r="S430">
        <f>_xlfn.XLOOKUP($A430,Shotguns!C:C,Shotguns!H:H,0,0)</f>
        <v>0</v>
      </c>
      <c r="T430">
        <f t="shared" si="6"/>
        <v>9</v>
      </c>
    </row>
    <row r="431" spans="1:20">
      <c r="A431">
        <f>Rifles!C431</f>
        <v>57205333</v>
      </c>
      <c r="B431" t="str">
        <f>_xlfn.XLOOKUP($A431, Rifles!$C$2:$C$416,Rifles!$D$2:$D$416,"N/A",0)</f>
        <v>N/A</v>
      </c>
      <c r="C431" s="3" t="str">
        <f>_xlfn.XLOOKUP($A431, Rifles!$C$2:$C$416,Rifles!F$2:F$416,"N/A",0)</f>
        <v>N/A</v>
      </c>
      <c r="D431" s="3" t="str">
        <f>_xlfn.XLOOKUP($A431, Rifles!$C$2:$C$416,Rifles!G$2:G$416,"N/A",0)</f>
        <v>N/A</v>
      </c>
      <c r="E431">
        <f>_xlfn.XLOOKUP($A431,Pistols!$C:$C,Pistols!H:H,0,0)</f>
        <v>0</v>
      </c>
      <c r="F431">
        <f>_xlfn.XLOOKUP($A431,Pistols!$C:$C,Pistols!I:I,0,0)</f>
        <v>0</v>
      </c>
      <c r="G431">
        <f>_xlfn.XLOOKUP($A431,Pistols!$C:$C,Pistols!J:J,0,0)</f>
        <v>0</v>
      </c>
      <c r="H431">
        <f>_xlfn.XLOOKUP($A431,Pistols!$C:$C,Pistols!K:K,0,0)</f>
        <v>0</v>
      </c>
      <c r="I431">
        <f>_xlfn.XLOOKUP($A431,Pistols!$C:$C,Pistols!L:L,0,0)</f>
        <v>0</v>
      </c>
      <c r="J431">
        <f>_xlfn.XLOOKUP($A431,Pistols!$C:$C,Pistols!M:M,0,0)</f>
        <v>0</v>
      </c>
      <c r="K431">
        <f>_xlfn.XLOOKUP($A431,Pistols!$C:$C,Pistols!N:N,0,0)</f>
        <v>0</v>
      </c>
      <c r="L431">
        <f>_xlfn.XLOOKUP($A431,Revolvers!$C:$C,Revolvers!O:O,0,0)</f>
        <v>0</v>
      </c>
      <c r="M431">
        <f>_xlfn.XLOOKUP($A431,Revolvers!$C:$C,Revolvers!P:P,0,0)</f>
        <v>0</v>
      </c>
      <c r="N431">
        <f>_xlfn.XLOOKUP($A431,Revolvers!$C:$C,Revolvers!Q:Q,0,0)</f>
        <v>0</v>
      </c>
      <c r="O431">
        <f>_xlfn.XLOOKUP($A431,Revolvers!$C:$C,Revolvers!R:R,0,0)</f>
        <v>0</v>
      </c>
      <c r="P431">
        <f>_xlfn.XLOOKUP($A431,Revolvers!$C:$C,Revolvers!S:S,0,0)</f>
        <v>0</v>
      </c>
      <c r="Q431">
        <f>_xlfn.XLOOKUP($A431,Revolvers!$C:$C,Revolvers!T:T,0,0)</f>
        <v>0</v>
      </c>
      <c r="R431">
        <f>_xlfn.XLOOKUP($A431,Rifles!C:C,Rifles!H:H,0,0)</f>
        <v>1</v>
      </c>
      <c r="S431">
        <f>_xlfn.XLOOKUP($A431,Shotguns!C:C,Shotguns!H:H,0,0)</f>
        <v>0</v>
      </c>
      <c r="T431">
        <f t="shared" si="6"/>
        <v>1</v>
      </c>
    </row>
    <row r="432" spans="1:20">
      <c r="A432">
        <f>Rifles!C432</f>
        <v>57206298</v>
      </c>
      <c r="B432" t="str">
        <f>_xlfn.XLOOKUP($A432, Rifles!$C$2:$C$416,Rifles!$D$2:$D$416,"N/A",0)</f>
        <v>N/A</v>
      </c>
      <c r="C432" s="3" t="str">
        <f>_xlfn.XLOOKUP($A432, Rifles!$C$2:$C$416,Rifles!F$2:F$416,"N/A",0)</f>
        <v>N/A</v>
      </c>
      <c r="D432" s="3" t="str">
        <f>_xlfn.XLOOKUP($A432, Rifles!$C$2:$C$416,Rifles!G$2:G$416,"N/A",0)</f>
        <v>N/A</v>
      </c>
      <c r="E432">
        <f>_xlfn.XLOOKUP($A432,Pistols!$C:$C,Pistols!H:H,0,0)</f>
        <v>0</v>
      </c>
      <c r="F432">
        <f>_xlfn.XLOOKUP($A432,Pistols!$C:$C,Pistols!I:I,0,0)</f>
        <v>0</v>
      </c>
      <c r="G432">
        <f>_xlfn.XLOOKUP($A432,Pistols!$C:$C,Pistols!J:J,0,0)</f>
        <v>0</v>
      </c>
      <c r="H432">
        <f>_xlfn.XLOOKUP($A432,Pistols!$C:$C,Pistols!K:K,0,0)</f>
        <v>0</v>
      </c>
      <c r="I432">
        <f>_xlfn.XLOOKUP($A432,Pistols!$C:$C,Pistols!L:L,0,0)</f>
        <v>0</v>
      </c>
      <c r="J432">
        <f>_xlfn.XLOOKUP($A432,Pistols!$C:$C,Pistols!M:M,0,0)</f>
        <v>0</v>
      </c>
      <c r="K432">
        <f>_xlfn.XLOOKUP($A432,Pistols!$C:$C,Pistols!N:N,0,0)</f>
        <v>0</v>
      </c>
      <c r="L432">
        <f>_xlfn.XLOOKUP($A432,Revolvers!$C:$C,Revolvers!O:O,0,0)</f>
        <v>0</v>
      </c>
      <c r="M432">
        <f>_xlfn.XLOOKUP($A432,Revolvers!$C:$C,Revolvers!P:P,0,0)</f>
        <v>0</v>
      </c>
      <c r="N432">
        <f>_xlfn.XLOOKUP($A432,Revolvers!$C:$C,Revolvers!Q:Q,0,0)</f>
        <v>0</v>
      </c>
      <c r="O432">
        <f>_xlfn.XLOOKUP($A432,Revolvers!$C:$C,Revolvers!R:R,0,0)</f>
        <v>0</v>
      </c>
      <c r="P432">
        <f>_xlfn.XLOOKUP($A432,Revolvers!$C:$C,Revolvers!S:S,0,0)</f>
        <v>0</v>
      </c>
      <c r="Q432">
        <f>_xlfn.XLOOKUP($A432,Revolvers!$C:$C,Revolvers!T:T,0,0)</f>
        <v>0</v>
      </c>
      <c r="R432">
        <f>_xlfn.XLOOKUP($A432,Rifles!C:C,Rifles!H:H,0,0)</f>
        <v>993</v>
      </c>
      <c r="S432">
        <f>_xlfn.XLOOKUP($A432,Shotguns!C:C,Shotguns!H:H,0,0)</f>
        <v>0</v>
      </c>
      <c r="T432">
        <f t="shared" si="6"/>
        <v>993</v>
      </c>
    </row>
    <row r="433" spans="1:20">
      <c r="A433">
        <f>Rifles!C433</f>
        <v>57206309</v>
      </c>
      <c r="B433" t="str">
        <f>_xlfn.XLOOKUP($A433, Rifles!$C$2:$C$416,Rifles!$D$2:$D$416,"N/A",0)</f>
        <v>N/A</v>
      </c>
      <c r="C433" s="3" t="str">
        <f>_xlfn.XLOOKUP($A433, Rifles!$C$2:$C$416,Rifles!F$2:F$416,"N/A",0)</f>
        <v>N/A</v>
      </c>
      <c r="D433" s="3" t="str">
        <f>_xlfn.XLOOKUP($A433, Rifles!$C$2:$C$416,Rifles!G$2:G$416,"N/A",0)</f>
        <v>N/A</v>
      </c>
      <c r="E433">
        <f>_xlfn.XLOOKUP($A433,Pistols!$C:$C,Pistols!H:H,0,0)</f>
        <v>0</v>
      </c>
      <c r="F433">
        <f>_xlfn.XLOOKUP($A433,Pistols!$C:$C,Pistols!I:I,0,0)</f>
        <v>0</v>
      </c>
      <c r="G433">
        <f>_xlfn.XLOOKUP($A433,Pistols!$C:$C,Pistols!J:J,0,0)</f>
        <v>0</v>
      </c>
      <c r="H433">
        <f>_xlfn.XLOOKUP($A433,Pistols!$C:$C,Pistols!K:K,0,0)</f>
        <v>0</v>
      </c>
      <c r="I433">
        <f>_xlfn.XLOOKUP($A433,Pistols!$C:$C,Pistols!L:L,0,0)</f>
        <v>0</v>
      </c>
      <c r="J433">
        <f>_xlfn.XLOOKUP($A433,Pistols!$C:$C,Pistols!M:M,0,0)</f>
        <v>0</v>
      </c>
      <c r="K433">
        <f>_xlfn.XLOOKUP($A433,Pistols!$C:$C,Pistols!N:N,0,0)</f>
        <v>0</v>
      </c>
      <c r="L433">
        <f>_xlfn.XLOOKUP($A433,Revolvers!$C:$C,Revolvers!O:O,0,0)</f>
        <v>0</v>
      </c>
      <c r="M433">
        <f>_xlfn.XLOOKUP($A433,Revolvers!$C:$C,Revolvers!P:P,0,0)</f>
        <v>0</v>
      </c>
      <c r="N433">
        <f>_xlfn.XLOOKUP($A433,Revolvers!$C:$C,Revolvers!Q:Q,0,0)</f>
        <v>0</v>
      </c>
      <c r="O433">
        <f>_xlfn.XLOOKUP($A433,Revolvers!$C:$C,Revolvers!R:R,0,0)</f>
        <v>0</v>
      </c>
      <c r="P433">
        <f>_xlfn.XLOOKUP($A433,Revolvers!$C:$C,Revolvers!S:S,0,0)</f>
        <v>0</v>
      </c>
      <c r="Q433">
        <f>_xlfn.XLOOKUP($A433,Revolvers!$C:$C,Revolvers!T:T,0,0)</f>
        <v>0</v>
      </c>
      <c r="R433">
        <f>_xlfn.XLOOKUP($A433,Rifles!C:C,Rifles!H:H,0,0)</f>
        <v>2</v>
      </c>
      <c r="S433">
        <f>_xlfn.XLOOKUP($A433,Shotguns!C:C,Shotguns!H:H,0,0)</f>
        <v>0</v>
      </c>
      <c r="T433">
        <f t="shared" si="6"/>
        <v>2</v>
      </c>
    </row>
    <row r="434" spans="1:20">
      <c r="A434">
        <f>Rifles!C434</f>
        <v>57204623</v>
      </c>
      <c r="B434" t="str">
        <f>_xlfn.XLOOKUP($A434, Rifles!$C$2:$C$416,Rifles!$D$2:$D$416,"N/A",0)</f>
        <v>N/A</v>
      </c>
      <c r="C434" s="3" t="str">
        <f>_xlfn.XLOOKUP($A434, Rifles!$C$2:$C$416,Rifles!F$2:F$416,"N/A",0)</f>
        <v>N/A</v>
      </c>
      <c r="D434" s="3" t="str">
        <f>_xlfn.XLOOKUP($A434, Rifles!$C$2:$C$416,Rifles!G$2:G$416,"N/A",0)</f>
        <v>N/A</v>
      </c>
      <c r="E434">
        <f>_xlfn.XLOOKUP($A434,Pistols!$C:$C,Pistols!H:H,0,0)</f>
        <v>0</v>
      </c>
      <c r="F434">
        <f>_xlfn.XLOOKUP($A434,Pistols!$C:$C,Pistols!I:I,0,0)</f>
        <v>0</v>
      </c>
      <c r="G434">
        <f>_xlfn.XLOOKUP($A434,Pistols!$C:$C,Pistols!J:J,0,0)</f>
        <v>0</v>
      </c>
      <c r="H434">
        <f>_xlfn.XLOOKUP($A434,Pistols!$C:$C,Pistols!K:K,0,0)</f>
        <v>0</v>
      </c>
      <c r="I434">
        <f>_xlfn.XLOOKUP($A434,Pistols!$C:$C,Pistols!L:L,0,0)</f>
        <v>0</v>
      </c>
      <c r="J434">
        <f>_xlfn.XLOOKUP($A434,Pistols!$C:$C,Pistols!M:M,0,0)</f>
        <v>0</v>
      </c>
      <c r="K434">
        <f>_xlfn.XLOOKUP($A434,Pistols!$C:$C,Pistols!N:N,0,0)</f>
        <v>0</v>
      </c>
      <c r="L434">
        <f>_xlfn.XLOOKUP($A434,Revolvers!$C:$C,Revolvers!O:O,0,0)</f>
        <v>0</v>
      </c>
      <c r="M434">
        <f>_xlfn.XLOOKUP($A434,Revolvers!$C:$C,Revolvers!P:P,0,0)</f>
        <v>0</v>
      </c>
      <c r="N434">
        <f>_xlfn.XLOOKUP($A434,Revolvers!$C:$C,Revolvers!Q:Q,0,0)</f>
        <v>0</v>
      </c>
      <c r="O434">
        <f>_xlfn.XLOOKUP($A434,Revolvers!$C:$C,Revolvers!R:R,0,0)</f>
        <v>0</v>
      </c>
      <c r="P434">
        <f>_xlfn.XLOOKUP($A434,Revolvers!$C:$C,Revolvers!S:S,0,0)</f>
        <v>0</v>
      </c>
      <c r="Q434">
        <f>_xlfn.XLOOKUP($A434,Revolvers!$C:$C,Revolvers!T:T,0,0)</f>
        <v>0</v>
      </c>
      <c r="R434">
        <f>_xlfn.XLOOKUP($A434,Rifles!C:C,Rifles!H:H,0,0)</f>
        <v>337</v>
      </c>
      <c r="S434">
        <f>_xlfn.XLOOKUP($A434,Shotguns!C:C,Shotguns!H:H,0,0)</f>
        <v>0</v>
      </c>
      <c r="T434">
        <f t="shared" si="6"/>
        <v>337</v>
      </c>
    </row>
    <row r="435" spans="1:20">
      <c r="A435">
        <f>Rifles!C435</f>
        <v>57205022</v>
      </c>
      <c r="B435" t="str">
        <f>_xlfn.XLOOKUP($A435, Rifles!$C$2:$C$416,Rifles!$D$2:$D$416,"N/A",0)</f>
        <v>N/A</v>
      </c>
      <c r="C435" s="3" t="str">
        <f>_xlfn.XLOOKUP($A435, Rifles!$C$2:$C$416,Rifles!F$2:F$416,"N/A",0)</f>
        <v>N/A</v>
      </c>
      <c r="D435" s="3" t="str">
        <f>_xlfn.XLOOKUP($A435, Rifles!$C$2:$C$416,Rifles!G$2:G$416,"N/A",0)</f>
        <v>N/A</v>
      </c>
      <c r="E435">
        <f>_xlfn.XLOOKUP($A435,Pistols!$C:$C,Pistols!H:H,0,0)</f>
        <v>0</v>
      </c>
      <c r="F435">
        <f>_xlfn.XLOOKUP($A435,Pistols!$C:$C,Pistols!I:I,0,0)</f>
        <v>0</v>
      </c>
      <c r="G435">
        <f>_xlfn.XLOOKUP($A435,Pistols!$C:$C,Pistols!J:J,0,0)</f>
        <v>0</v>
      </c>
      <c r="H435">
        <f>_xlfn.XLOOKUP($A435,Pistols!$C:$C,Pistols!K:K,0,0)</f>
        <v>0</v>
      </c>
      <c r="I435">
        <f>_xlfn.XLOOKUP($A435,Pistols!$C:$C,Pistols!L:L,0,0)</f>
        <v>0</v>
      </c>
      <c r="J435">
        <f>_xlfn.XLOOKUP($A435,Pistols!$C:$C,Pistols!M:M,0,0)</f>
        <v>0</v>
      </c>
      <c r="K435">
        <f>_xlfn.XLOOKUP($A435,Pistols!$C:$C,Pistols!N:N,0,0)</f>
        <v>0</v>
      </c>
      <c r="L435">
        <f>_xlfn.XLOOKUP($A435,Revolvers!$C:$C,Revolvers!O:O,0,0)</f>
        <v>0</v>
      </c>
      <c r="M435">
        <f>_xlfn.XLOOKUP($A435,Revolvers!$C:$C,Revolvers!P:P,0,0)</f>
        <v>0</v>
      </c>
      <c r="N435">
        <f>_xlfn.XLOOKUP($A435,Revolvers!$C:$C,Revolvers!Q:Q,0,0)</f>
        <v>0</v>
      </c>
      <c r="O435">
        <f>_xlfn.XLOOKUP($A435,Revolvers!$C:$C,Revolvers!R:R,0,0)</f>
        <v>0</v>
      </c>
      <c r="P435">
        <f>_xlfn.XLOOKUP($A435,Revolvers!$C:$C,Revolvers!S:S,0,0)</f>
        <v>0</v>
      </c>
      <c r="Q435">
        <f>_xlfn.XLOOKUP($A435,Revolvers!$C:$C,Revolvers!T:T,0,0)</f>
        <v>0</v>
      </c>
      <c r="R435">
        <f>_xlfn.XLOOKUP($A435,Rifles!C:C,Rifles!H:H,0,0)</f>
        <v>1528</v>
      </c>
      <c r="S435">
        <f>_xlfn.XLOOKUP($A435,Shotguns!C:C,Shotguns!H:H,0,0)</f>
        <v>0</v>
      </c>
      <c r="T435">
        <f t="shared" si="6"/>
        <v>1528</v>
      </c>
    </row>
    <row r="436" spans="1:20">
      <c r="A436">
        <f>Rifles!C436</f>
        <v>60412682</v>
      </c>
      <c r="B436" t="str">
        <f>_xlfn.XLOOKUP($A436, Rifles!$C$2:$C$416,Rifles!$D$2:$D$416,"N/A",0)</f>
        <v>N/A</v>
      </c>
      <c r="C436" s="3" t="str">
        <f>_xlfn.XLOOKUP($A436, Rifles!$C$2:$C$416,Rifles!F$2:F$416,"N/A",0)</f>
        <v>N/A</v>
      </c>
      <c r="D436" s="3" t="str">
        <f>_xlfn.XLOOKUP($A436, Rifles!$C$2:$C$416,Rifles!G$2:G$416,"N/A",0)</f>
        <v>N/A</v>
      </c>
      <c r="E436">
        <f>_xlfn.XLOOKUP($A436,Pistols!$C:$C,Pistols!H:H,0,0)</f>
        <v>0</v>
      </c>
      <c r="F436">
        <f>_xlfn.XLOOKUP($A436,Pistols!$C:$C,Pistols!I:I,0,0)</f>
        <v>0</v>
      </c>
      <c r="G436">
        <f>_xlfn.XLOOKUP($A436,Pistols!$C:$C,Pistols!J:J,0,0)</f>
        <v>0</v>
      </c>
      <c r="H436">
        <f>_xlfn.XLOOKUP($A436,Pistols!$C:$C,Pistols!K:K,0,0)</f>
        <v>0</v>
      </c>
      <c r="I436">
        <f>_xlfn.XLOOKUP($A436,Pistols!$C:$C,Pistols!L:L,0,0)</f>
        <v>0</v>
      </c>
      <c r="J436">
        <f>_xlfn.XLOOKUP($A436,Pistols!$C:$C,Pistols!M:M,0,0)</f>
        <v>0</v>
      </c>
      <c r="K436">
        <f>_xlfn.XLOOKUP($A436,Pistols!$C:$C,Pistols!N:N,0,0)</f>
        <v>0</v>
      </c>
      <c r="L436">
        <f>_xlfn.XLOOKUP($A436,Revolvers!$C:$C,Revolvers!O:O,0,0)</f>
        <v>0</v>
      </c>
      <c r="M436">
        <f>_xlfn.XLOOKUP($A436,Revolvers!$C:$C,Revolvers!P:P,0,0)</f>
        <v>0</v>
      </c>
      <c r="N436">
        <f>_xlfn.XLOOKUP($A436,Revolvers!$C:$C,Revolvers!Q:Q,0,0)</f>
        <v>0</v>
      </c>
      <c r="O436">
        <f>_xlfn.XLOOKUP($A436,Revolvers!$C:$C,Revolvers!R:R,0,0)</f>
        <v>0</v>
      </c>
      <c r="P436">
        <f>_xlfn.XLOOKUP($A436,Revolvers!$C:$C,Revolvers!S:S,0,0)</f>
        <v>0</v>
      </c>
      <c r="Q436">
        <f>_xlfn.XLOOKUP($A436,Revolvers!$C:$C,Revolvers!T:T,0,0)</f>
        <v>0</v>
      </c>
      <c r="R436">
        <f>_xlfn.XLOOKUP($A436,Rifles!C:C,Rifles!H:H,0,0)</f>
        <v>1</v>
      </c>
      <c r="S436">
        <f>_xlfn.XLOOKUP($A436,Shotguns!C:C,Shotguns!H:H,0,0)</f>
        <v>0</v>
      </c>
      <c r="T436">
        <f t="shared" si="6"/>
        <v>1</v>
      </c>
    </row>
    <row r="437" spans="1:20">
      <c r="A437">
        <f>Rifles!C437</f>
        <v>60413686</v>
      </c>
      <c r="B437" t="str">
        <f>_xlfn.XLOOKUP($A437, Rifles!$C$2:$C$416,Rifles!$D$2:$D$416,"N/A",0)</f>
        <v>N/A</v>
      </c>
      <c r="C437" s="3" t="str">
        <f>_xlfn.XLOOKUP($A437, Rifles!$C$2:$C$416,Rifles!F$2:F$416,"N/A",0)</f>
        <v>N/A</v>
      </c>
      <c r="D437" s="3" t="str">
        <f>_xlfn.XLOOKUP($A437, Rifles!$C$2:$C$416,Rifles!G$2:G$416,"N/A",0)</f>
        <v>N/A</v>
      </c>
      <c r="E437">
        <f>_xlfn.XLOOKUP($A437,Pistols!$C:$C,Pistols!H:H,0,0)</f>
        <v>0</v>
      </c>
      <c r="F437">
        <f>_xlfn.XLOOKUP($A437,Pistols!$C:$C,Pistols!I:I,0,0)</f>
        <v>0</v>
      </c>
      <c r="G437">
        <f>_xlfn.XLOOKUP($A437,Pistols!$C:$C,Pistols!J:J,0,0)</f>
        <v>0</v>
      </c>
      <c r="H437">
        <f>_xlfn.XLOOKUP($A437,Pistols!$C:$C,Pistols!K:K,0,0)</f>
        <v>0</v>
      </c>
      <c r="I437">
        <f>_xlfn.XLOOKUP($A437,Pistols!$C:$C,Pistols!L:L,0,0)</f>
        <v>0</v>
      </c>
      <c r="J437">
        <f>_xlfn.XLOOKUP($A437,Pistols!$C:$C,Pistols!M:M,0,0)</f>
        <v>0</v>
      </c>
      <c r="K437">
        <f>_xlfn.XLOOKUP($A437,Pistols!$C:$C,Pistols!N:N,0,0)</f>
        <v>0</v>
      </c>
      <c r="L437">
        <f>_xlfn.XLOOKUP($A437,Revolvers!$C:$C,Revolvers!O:O,0,0)</f>
        <v>0</v>
      </c>
      <c r="M437">
        <f>_xlfn.XLOOKUP($A437,Revolvers!$C:$C,Revolvers!P:P,0,0)</f>
        <v>0</v>
      </c>
      <c r="N437">
        <f>_xlfn.XLOOKUP($A437,Revolvers!$C:$C,Revolvers!Q:Q,0,0)</f>
        <v>0</v>
      </c>
      <c r="O437">
        <f>_xlfn.XLOOKUP($A437,Revolvers!$C:$C,Revolvers!R:R,0,0)</f>
        <v>0</v>
      </c>
      <c r="P437">
        <f>_xlfn.XLOOKUP($A437,Revolvers!$C:$C,Revolvers!S:S,0,0)</f>
        <v>0</v>
      </c>
      <c r="Q437">
        <f>_xlfn.XLOOKUP($A437,Revolvers!$C:$C,Revolvers!T:T,0,0)</f>
        <v>0</v>
      </c>
      <c r="R437">
        <f>_xlfn.XLOOKUP($A437,Rifles!C:C,Rifles!H:H,0,0)</f>
        <v>66</v>
      </c>
      <c r="S437">
        <f>_xlfn.XLOOKUP($A437,Shotguns!C:C,Shotguns!H:H,0,0)</f>
        <v>0</v>
      </c>
      <c r="T437">
        <f t="shared" si="6"/>
        <v>66</v>
      </c>
    </row>
    <row r="438" spans="1:20">
      <c r="A438">
        <f>Rifles!C438</f>
        <v>60413403</v>
      </c>
      <c r="B438" t="str">
        <f>_xlfn.XLOOKUP($A438, Rifles!$C$2:$C$416,Rifles!$D$2:$D$416,"N/A",0)</f>
        <v>N/A</v>
      </c>
      <c r="C438" s="3" t="str">
        <f>_xlfn.XLOOKUP($A438, Rifles!$C$2:$C$416,Rifles!F$2:F$416,"N/A",0)</f>
        <v>N/A</v>
      </c>
      <c r="D438" s="3" t="str">
        <f>_xlfn.XLOOKUP($A438, Rifles!$C$2:$C$416,Rifles!G$2:G$416,"N/A",0)</f>
        <v>N/A</v>
      </c>
      <c r="E438">
        <f>_xlfn.XLOOKUP($A438,Pistols!$C:$C,Pistols!H:H,0,0)</f>
        <v>0</v>
      </c>
      <c r="F438">
        <f>_xlfn.XLOOKUP($A438,Pistols!$C:$C,Pistols!I:I,0,0)</f>
        <v>0</v>
      </c>
      <c r="G438">
        <f>_xlfn.XLOOKUP($A438,Pistols!$C:$C,Pistols!J:J,0,0)</f>
        <v>0</v>
      </c>
      <c r="H438">
        <f>_xlfn.XLOOKUP($A438,Pistols!$C:$C,Pistols!K:K,0,0)</f>
        <v>0</v>
      </c>
      <c r="I438">
        <f>_xlfn.XLOOKUP($A438,Pistols!$C:$C,Pistols!L:L,0,0)</f>
        <v>0</v>
      </c>
      <c r="J438">
        <f>_xlfn.XLOOKUP($A438,Pistols!$C:$C,Pistols!M:M,0,0)</f>
        <v>0</v>
      </c>
      <c r="K438">
        <f>_xlfn.XLOOKUP($A438,Pistols!$C:$C,Pistols!N:N,0,0)</f>
        <v>0</v>
      </c>
      <c r="L438">
        <f>_xlfn.XLOOKUP($A438,Revolvers!$C:$C,Revolvers!O:O,0,0)</f>
        <v>0</v>
      </c>
      <c r="M438">
        <f>_xlfn.XLOOKUP($A438,Revolvers!$C:$C,Revolvers!P:P,0,0)</f>
        <v>0</v>
      </c>
      <c r="N438">
        <f>_xlfn.XLOOKUP($A438,Revolvers!$C:$C,Revolvers!Q:Q,0,0)</f>
        <v>0</v>
      </c>
      <c r="O438">
        <f>_xlfn.XLOOKUP($A438,Revolvers!$C:$C,Revolvers!R:R,0,0)</f>
        <v>0</v>
      </c>
      <c r="P438">
        <f>_xlfn.XLOOKUP($A438,Revolvers!$C:$C,Revolvers!S:S,0,0)</f>
        <v>0</v>
      </c>
      <c r="Q438">
        <f>_xlfn.XLOOKUP($A438,Revolvers!$C:$C,Revolvers!T:T,0,0)</f>
        <v>0</v>
      </c>
      <c r="R438">
        <f>_xlfn.XLOOKUP($A438,Rifles!C:C,Rifles!H:H,0,0)</f>
        <v>180</v>
      </c>
      <c r="S438">
        <f>_xlfn.XLOOKUP($A438,Shotguns!C:C,Shotguns!H:H,0,0)</f>
        <v>0</v>
      </c>
      <c r="T438">
        <f t="shared" si="6"/>
        <v>180</v>
      </c>
    </row>
    <row r="439" spans="1:20">
      <c r="A439">
        <f>Rifles!C439</f>
        <v>60411686</v>
      </c>
      <c r="B439" t="str">
        <f>_xlfn.XLOOKUP($A439, Rifles!$C$2:$C$416,Rifles!$D$2:$D$416,"N/A",0)</f>
        <v>N/A</v>
      </c>
      <c r="C439" s="3" t="str">
        <f>_xlfn.XLOOKUP($A439, Rifles!$C$2:$C$416,Rifles!F$2:F$416,"N/A",0)</f>
        <v>N/A</v>
      </c>
      <c r="D439" s="3" t="str">
        <f>_xlfn.XLOOKUP($A439, Rifles!$C$2:$C$416,Rifles!G$2:G$416,"N/A",0)</f>
        <v>N/A</v>
      </c>
      <c r="E439">
        <f>_xlfn.XLOOKUP($A439,Pistols!$C:$C,Pistols!H:H,0,0)</f>
        <v>0</v>
      </c>
      <c r="F439">
        <f>_xlfn.XLOOKUP($A439,Pistols!$C:$C,Pistols!I:I,0,0)</f>
        <v>0</v>
      </c>
      <c r="G439">
        <f>_xlfn.XLOOKUP($A439,Pistols!$C:$C,Pistols!J:J,0,0)</f>
        <v>0</v>
      </c>
      <c r="H439">
        <f>_xlfn.XLOOKUP($A439,Pistols!$C:$C,Pistols!K:K,0,0)</f>
        <v>0</v>
      </c>
      <c r="I439">
        <f>_xlfn.XLOOKUP($A439,Pistols!$C:$C,Pistols!L:L,0,0)</f>
        <v>0</v>
      </c>
      <c r="J439">
        <f>_xlfn.XLOOKUP($A439,Pistols!$C:$C,Pistols!M:M,0,0)</f>
        <v>0</v>
      </c>
      <c r="K439">
        <f>_xlfn.XLOOKUP($A439,Pistols!$C:$C,Pistols!N:N,0,0)</f>
        <v>0</v>
      </c>
      <c r="L439">
        <f>_xlfn.XLOOKUP($A439,Revolvers!$C:$C,Revolvers!O:O,0,0)</f>
        <v>0</v>
      </c>
      <c r="M439">
        <f>_xlfn.XLOOKUP($A439,Revolvers!$C:$C,Revolvers!P:P,0,0)</f>
        <v>0</v>
      </c>
      <c r="N439">
        <f>_xlfn.XLOOKUP($A439,Revolvers!$C:$C,Revolvers!Q:Q,0,0)</f>
        <v>0</v>
      </c>
      <c r="O439">
        <f>_xlfn.XLOOKUP($A439,Revolvers!$C:$C,Revolvers!R:R,0,0)</f>
        <v>0</v>
      </c>
      <c r="P439">
        <f>_xlfn.XLOOKUP($A439,Revolvers!$C:$C,Revolvers!S:S,0,0)</f>
        <v>0</v>
      </c>
      <c r="Q439">
        <f>_xlfn.XLOOKUP($A439,Revolvers!$C:$C,Revolvers!T:T,0,0)</f>
        <v>0</v>
      </c>
      <c r="R439">
        <f>_xlfn.XLOOKUP($A439,Rifles!C:C,Rifles!H:H,0,0)</f>
        <v>4</v>
      </c>
      <c r="S439">
        <f>_xlfn.XLOOKUP($A439,Shotguns!C:C,Shotguns!H:H,0,0)</f>
        <v>0</v>
      </c>
      <c r="T439">
        <f t="shared" si="6"/>
        <v>4</v>
      </c>
    </row>
    <row r="440" spans="1:20">
      <c r="A440">
        <f>Rifles!C440</f>
        <v>60413108</v>
      </c>
      <c r="B440" t="str">
        <f>_xlfn.XLOOKUP($A440, Rifles!$C$2:$C$416,Rifles!$D$2:$D$416,"N/A",0)</f>
        <v>N/A</v>
      </c>
      <c r="C440" s="3" t="str">
        <f>_xlfn.XLOOKUP($A440, Rifles!$C$2:$C$416,Rifles!F$2:F$416,"N/A",0)</f>
        <v>N/A</v>
      </c>
      <c r="D440" s="3" t="str">
        <f>_xlfn.XLOOKUP($A440, Rifles!$C$2:$C$416,Rifles!G$2:G$416,"N/A",0)</f>
        <v>N/A</v>
      </c>
      <c r="E440">
        <f>_xlfn.XLOOKUP($A440,Pistols!$C:$C,Pistols!H:H,0,0)</f>
        <v>0</v>
      </c>
      <c r="F440">
        <f>_xlfn.XLOOKUP($A440,Pistols!$C:$C,Pistols!I:I,0,0)</f>
        <v>0</v>
      </c>
      <c r="G440">
        <f>_xlfn.XLOOKUP($A440,Pistols!$C:$C,Pistols!J:J,0,0)</f>
        <v>0</v>
      </c>
      <c r="H440">
        <f>_xlfn.XLOOKUP($A440,Pistols!$C:$C,Pistols!K:K,0,0)</f>
        <v>0</v>
      </c>
      <c r="I440">
        <f>_xlfn.XLOOKUP($A440,Pistols!$C:$C,Pistols!L:L,0,0)</f>
        <v>0</v>
      </c>
      <c r="J440">
        <f>_xlfn.XLOOKUP($A440,Pistols!$C:$C,Pistols!M:M,0,0)</f>
        <v>0</v>
      </c>
      <c r="K440">
        <f>_xlfn.XLOOKUP($A440,Pistols!$C:$C,Pistols!N:N,0,0)</f>
        <v>0</v>
      </c>
      <c r="L440">
        <f>_xlfn.XLOOKUP($A440,Revolvers!$C:$C,Revolvers!O:O,0,0)</f>
        <v>0</v>
      </c>
      <c r="M440">
        <f>_xlfn.XLOOKUP($A440,Revolvers!$C:$C,Revolvers!P:P,0,0)</f>
        <v>0</v>
      </c>
      <c r="N440">
        <f>_xlfn.XLOOKUP($A440,Revolvers!$C:$C,Revolvers!Q:Q,0,0)</f>
        <v>0</v>
      </c>
      <c r="O440">
        <f>_xlfn.XLOOKUP($A440,Revolvers!$C:$C,Revolvers!R:R,0,0)</f>
        <v>0</v>
      </c>
      <c r="P440">
        <f>_xlfn.XLOOKUP($A440,Revolvers!$C:$C,Revolvers!S:S,0,0)</f>
        <v>0</v>
      </c>
      <c r="Q440">
        <f>_xlfn.XLOOKUP($A440,Revolvers!$C:$C,Revolvers!T:T,0,0)</f>
        <v>0</v>
      </c>
      <c r="R440">
        <f>_xlfn.XLOOKUP($A440,Rifles!C:C,Rifles!H:H,0,0)</f>
        <v>18</v>
      </c>
      <c r="S440">
        <f>_xlfn.XLOOKUP($A440,Shotguns!C:C,Shotguns!H:H,0,0)</f>
        <v>0</v>
      </c>
      <c r="T440">
        <f t="shared" si="6"/>
        <v>18</v>
      </c>
    </row>
    <row r="441" spans="1:20">
      <c r="A441">
        <f>Rifles!C441</f>
        <v>60413159</v>
      </c>
      <c r="B441" t="str">
        <f>_xlfn.XLOOKUP($A441, Rifles!$C$2:$C$416,Rifles!$D$2:$D$416,"N/A",0)</f>
        <v>N/A</v>
      </c>
      <c r="C441" s="3" t="str">
        <f>_xlfn.XLOOKUP($A441, Rifles!$C$2:$C$416,Rifles!F$2:F$416,"N/A",0)</f>
        <v>N/A</v>
      </c>
      <c r="D441" s="3" t="str">
        <f>_xlfn.XLOOKUP($A441, Rifles!$C$2:$C$416,Rifles!G$2:G$416,"N/A",0)</f>
        <v>N/A</v>
      </c>
      <c r="E441">
        <f>_xlfn.XLOOKUP($A441,Pistols!$C:$C,Pistols!H:H,0,0)</f>
        <v>0</v>
      </c>
      <c r="F441">
        <f>_xlfn.XLOOKUP($A441,Pistols!$C:$C,Pistols!I:I,0,0)</f>
        <v>0</v>
      </c>
      <c r="G441">
        <f>_xlfn.XLOOKUP($A441,Pistols!$C:$C,Pistols!J:J,0,0)</f>
        <v>0</v>
      </c>
      <c r="H441">
        <f>_xlfn.XLOOKUP($A441,Pistols!$C:$C,Pistols!K:K,0,0)</f>
        <v>0</v>
      </c>
      <c r="I441">
        <f>_xlfn.XLOOKUP($A441,Pistols!$C:$C,Pistols!L:L,0,0)</f>
        <v>0</v>
      </c>
      <c r="J441">
        <f>_xlfn.XLOOKUP($A441,Pistols!$C:$C,Pistols!M:M,0,0)</f>
        <v>0</v>
      </c>
      <c r="K441">
        <f>_xlfn.XLOOKUP($A441,Pistols!$C:$C,Pistols!N:N,0,0)</f>
        <v>0</v>
      </c>
      <c r="L441">
        <f>_xlfn.XLOOKUP($A441,Revolvers!$C:$C,Revolvers!O:O,0,0)</f>
        <v>0</v>
      </c>
      <c r="M441">
        <f>_xlfn.XLOOKUP($A441,Revolvers!$C:$C,Revolvers!P:P,0,0)</f>
        <v>0</v>
      </c>
      <c r="N441">
        <f>_xlfn.XLOOKUP($A441,Revolvers!$C:$C,Revolvers!Q:Q,0,0)</f>
        <v>0</v>
      </c>
      <c r="O441">
        <f>_xlfn.XLOOKUP($A441,Revolvers!$C:$C,Revolvers!R:R,0,0)</f>
        <v>0</v>
      </c>
      <c r="P441">
        <f>_xlfn.XLOOKUP($A441,Revolvers!$C:$C,Revolvers!S:S,0,0)</f>
        <v>0</v>
      </c>
      <c r="Q441">
        <f>_xlfn.XLOOKUP($A441,Revolvers!$C:$C,Revolvers!T:T,0,0)</f>
        <v>0</v>
      </c>
      <c r="R441">
        <f>_xlfn.XLOOKUP($A441,Rifles!C:C,Rifles!H:H,0,0)</f>
        <v>517</v>
      </c>
      <c r="S441">
        <f>_xlfn.XLOOKUP($A441,Shotguns!C:C,Shotguns!H:H,0,0)</f>
        <v>0</v>
      </c>
      <c r="T441">
        <f t="shared" si="6"/>
        <v>517</v>
      </c>
    </row>
    <row r="442" spans="1:20">
      <c r="A442">
        <f>Rifles!C442</f>
        <v>60413532</v>
      </c>
      <c r="B442" t="str">
        <f>_xlfn.XLOOKUP($A442, Rifles!$C$2:$C$416,Rifles!$D$2:$D$416,"N/A",0)</f>
        <v>N/A</v>
      </c>
      <c r="C442" s="3" t="str">
        <f>_xlfn.XLOOKUP($A442, Rifles!$C$2:$C$416,Rifles!F$2:F$416,"N/A",0)</f>
        <v>N/A</v>
      </c>
      <c r="D442" s="3" t="str">
        <f>_xlfn.XLOOKUP($A442, Rifles!$C$2:$C$416,Rifles!G$2:G$416,"N/A",0)</f>
        <v>N/A</v>
      </c>
      <c r="E442">
        <f>_xlfn.XLOOKUP($A442,Pistols!$C:$C,Pistols!H:H,0,0)</f>
        <v>0</v>
      </c>
      <c r="F442">
        <f>_xlfn.XLOOKUP($A442,Pistols!$C:$C,Pistols!I:I,0,0)</f>
        <v>0</v>
      </c>
      <c r="G442">
        <f>_xlfn.XLOOKUP($A442,Pistols!$C:$C,Pistols!J:J,0,0)</f>
        <v>0</v>
      </c>
      <c r="H442">
        <f>_xlfn.XLOOKUP($A442,Pistols!$C:$C,Pistols!K:K,0,0)</f>
        <v>0</v>
      </c>
      <c r="I442">
        <f>_xlfn.XLOOKUP($A442,Pistols!$C:$C,Pistols!L:L,0,0)</f>
        <v>0</v>
      </c>
      <c r="J442">
        <f>_xlfn.XLOOKUP($A442,Pistols!$C:$C,Pistols!M:M,0,0)</f>
        <v>0</v>
      </c>
      <c r="K442">
        <f>_xlfn.XLOOKUP($A442,Pistols!$C:$C,Pistols!N:N,0,0)</f>
        <v>0</v>
      </c>
      <c r="L442">
        <f>_xlfn.XLOOKUP($A442,Revolvers!$C:$C,Revolvers!O:O,0,0)</f>
        <v>0</v>
      </c>
      <c r="M442">
        <f>_xlfn.XLOOKUP($A442,Revolvers!$C:$C,Revolvers!P:P,0,0)</f>
        <v>0</v>
      </c>
      <c r="N442">
        <f>_xlfn.XLOOKUP($A442,Revolvers!$C:$C,Revolvers!Q:Q,0,0)</f>
        <v>0</v>
      </c>
      <c r="O442">
        <f>_xlfn.XLOOKUP($A442,Revolvers!$C:$C,Revolvers!R:R,0,0)</f>
        <v>0</v>
      </c>
      <c r="P442">
        <f>_xlfn.XLOOKUP($A442,Revolvers!$C:$C,Revolvers!S:S,0,0)</f>
        <v>0</v>
      </c>
      <c r="Q442">
        <f>_xlfn.XLOOKUP($A442,Revolvers!$C:$C,Revolvers!T:T,0,0)</f>
        <v>0</v>
      </c>
      <c r="R442">
        <f>_xlfn.XLOOKUP($A442,Rifles!C:C,Rifles!H:H,0,0)</f>
        <v>37</v>
      </c>
      <c r="S442">
        <f>_xlfn.XLOOKUP($A442,Shotguns!C:C,Shotguns!H:H,0,0)</f>
        <v>0</v>
      </c>
      <c r="T442">
        <f t="shared" si="6"/>
        <v>37</v>
      </c>
    </row>
    <row r="443" spans="1:20">
      <c r="A443">
        <f>Rifles!C443</f>
        <v>60413757</v>
      </c>
      <c r="B443" t="str">
        <f>_xlfn.XLOOKUP($A443, Rifles!$C$2:$C$416,Rifles!$D$2:$D$416,"N/A",0)</f>
        <v>N/A</v>
      </c>
      <c r="C443" s="3" t="str">
        <f>_xlfn.XLOOKUP($A443, Rifles!$C$2:$C$416,Rifles!F$2:F$416,"N/A",0)</f>
        <v>N/A</v>
      </c>
      <c r="D443" s="3" t="str">
        <f>_xlfn.XLOOKUP($A443, Rifles!$C$2:$C$416,Rifles!G$2:G$416,"N/A",0)</f>
        <v>N/A</v>
      </c>
      <c r="E443">
        <f>_xlfn.XLOOKUP($A443,Pistols!$C:$C,Pistols!H:H,0,0)</f>
        <v>0</v>
      </c>
      <c r="F443">
        <f>_xlfn.XLOOKUP($A443,Pistols!$C:$C,Pistols!I:I,0,0)</f>
        <v>0</v>
      </c>
      <c r="G443">
        <f>_xlfn.XLOOKUP($A443,Pistols!$C:$C,Pistols!J:J,0,0)</f>
        <v>0</v>
      </c>
      <c r="H443">
        <f>_xlfn.XLOOKUP($A443,Pistols!$C:$C,Pistols!K:K,0,0)</f>
        <v>0</v>
      </c>
      <c r="I443">
        <f>_xlfn.XLOOKUP($A443,Pistols!$C:$C,Pistols!L:L,0,0)</f>
        <v>0</v>
      </c>
      <c r="J443">
        <f>_xlfn.XLOOKUP($A443,Pistols!$C:$C,Pistols!M:M,0,0)</f>
        <v>0</v>
      </c>
      <c r="K443">
        <f>_xlfn.XLOOKUP($A443,Pistols!$C:$C,Pistols!N:N,0,0)</f>
        <v>0</v>
      </c>
      <c r="L443">
        <f>_xlfn.XLOOKUP($A443,Revolvers!$C:$C,Revolvers!O:O,0,0)</f>
        <v>0</v>
      </c>
      <c r="M443">
        <f>_xlfn.XLOOKUP($A443,Revolvers!$C:$C,Revolvers!P:P,0,0)</f>
        <v>0</v>
      </c>
      <c r="N443">
        <f>_xlfn.XLOOKUP($A443,Revolvers!$C:$C,Revolvers!Q:Q,0,0)</f>
        <v>0</v>
      </c>
      <c r="O443">
        <f>_xlfn.XLOOKUP($A443,Revolvers!$C:$C,Revolvers!R:R,0,0)</f>
        <v>0</v>
      </c>
      <c r="P443">
        <f>_xlfn.XLOOKUP($A443,Revolvers!$C:$C,Revolvers!S:S,0,0)</f>
        <v>0</v>
      </c>
      <c r="Q443">
        <f>_xlfn.XLOOKUP($A443,Revolvers!$C:$C,Revolvers!T:T,0,0)</f>
        <v>0</v>
      </c>
      <c r="R443">
        <f>_xlfn.XLOOKUP($A443,Rifles!C:C,Rifles!H:H,0,0)</f>
        <v>5</v>
      </c>
      <c r="S443">
        <f>_xlfn.XLOOKUP($A443,Shotguns!C:C,Shotguns!H:H,0,0)</f>
        <v>0</v>
      </c>
      <c r="T443">
        <f t="shared" si="6"/>
        <v>5</v>
      </c>
    </row>
    <row r="444" spans="1:20">
      <c r="A444">
        <f>Rifles!C444</f>
        <v>60413215</v>
      </c>
      <c r="B444" t="str">
        <f>_xlfn.XLOOKUP($A444, Rifles!$C$2:$C$416,Rifles!$D$2:$D$416,"N/A",0)</f>
        <v>N/A</v>
      </c>
      <c r="C444" s="3" t="str">
        <f>_xlfn.XLOOKUP($A444, Rifles!$C$2:$C$416,Rifles!F$2:F$416,"N/A",0)</f>
        <v>N/A</v>
      </c>
      <c r="D444" s="3" t="str">
        <f>_xlfn.XLOOKUP($A444, Rifles!$C$2:$C$416,Rifles!G$2:G$416,"N/A",0)</f>
        <v>N/A</v>
      </c>
      <c r="E444">
        <f>_xlfn.XLOOKUP($A444,Pistols!$C:$C,Pistols!H:H,0,0)</f>
        <v>0</v>
      </c>
      <c r="F444">
        <f>_xlfn.XLOOKUP($A444,Pistols!$C:$C,Pistols!I:I,0,0)</f>
        <v>0</v>
      </c>
      <c r="G444">
        <f>_xlfn.XLOOKUP($A444,Pistols!$C:$C,Pistols!J:J,0,0)</f>
        <v>0</v>
      </c>
      <c r="H444">
        <f>_xlfn.XLOOKUP($A444,Pistols!$C:$C,Pistols!K:K,0,0)</f>
        <v>0</v>
      </c>
      <c r="I444">
        <f>_xlfn.XLOOKUP($A444,Pistols!$C:$C,Pistols!L:L,0,0)</f>
        <v>0</v>
      </c>
      <c r="J444">
        <f>_xlfn.XLOOKUP($A444,Pistols!$C:$C,Pistols!M:M,0,0)</f>
        <v>0</v>
      </c>
      <c r="K444">
        <f>_xlfn.XLOOKUP($A444,Pistols!$C:$C,Pistols!N:N,0,0)</f>
        <v>0</v>
      </c>
      <c r="L444">
        <f>_xlfn.XLOOKUP($A444,Revolvers!$C:$C,Revolvers!O:O,0,0)</f>
        <v>0</v>
      </c>
      <c r="M444">
        <f>_xlfn.XLOOKUP($A444,Revolvers!$C:$C,Revolvers!P:P,0,0)</f>
        <v>0</v>
      </c>
      <c r="N444">
        <f>_xlfn.XLOOKUP($A444,Revolvers!$C:$C,Revolvers!Q:Q,0,0)</f>
        <v>0</v>
      </c>
      <c r="O444">
        <f>_xlfn.XLOOKUP($A444,Revolvers!$C:$C,Revolvers!R:R,0,0)</f>
        <v>0</v>
      </c>
      <c r="P444">
        <f>_xlfn.XLOOKUP($A444,Revolvers!$C:$C,Revolvers!S:S,0,0)</f>
        <v>0</v>
      </c>
      <c r="Q444">
        <f>_xlfn.XLOOKUP($A444,Revolvers!$C:$C,Revolvers!T:T,0,0)</f>
        <v>0</v>
      </c>
      <c r="R444">
        <f>_xlfn.XLOOKUP($A444,Rifles!C:C,Rifles!H:H,0,0)</f>
        <v>8</v>
      </c>
      <c r="S444">
        <f>_xlfn.XLOOKUP($A444,Shotguns!C:C,Shotguns!H:H,0,0)</f>
        <v>0</v>
      </c>
      <c r="T444">
        <f t="shared" si="6"/>
        <v>8</v>
      </c>
    </row>
    <row r="445" spans="1:20">
      <c r="A445">
        <f>Rifles!C445</f>
        <v>60435456</v>
      </c>
      <c r="B445" t="str">
        <f>_xlfn.XLOOKUP($A445, Rifles!$C$2:$C$416,Rifles!$D$2:$D$416,"N/A",0)</f>
        <v>N/A</v>
      </c>
      <c r="C445" s="3" t="str">
        <f>_xlfn.XLOOKUP($A445, Rifles!$C$2:$C$416,Rifles!F$2:F$416,"N/A",0)</f>
        <v>N/A</v>
      </c>
      <c r="D445" s="3" t="str">
        <f>_xlfn.XLOOKUP($A445, Rifles!$C$2:$C$416,Rifles!G$2:G$416,"N/A",0)</f>
        <v>N/A</v>
      </c>
      <c r="E445">
        <f>_xlfn.XLOOKUP($A445,Pistols!$C:$C,Pistols!H:H,0,0)</f>
        <v>0</v>
      </c>
      <c r="F445">
        <f>_xlfn.XLOOKUP($A445,Pistols!$C:$C,Pistols!I:I,0,0)</f>
        <v>0</v>
      </c>
      <c r="G445">
        <f>_xlfn.XLOOKUP($A445,Pistols!$C:$C,Pistols!J:J,0,0)</f>
        <v>0</v>
      </c>
      <c r="H445">
        <f>_xlfn.XLOOKUP($A445,Pistols!$C:$C,Pistols!K:K,0,0)</f>
        <v>1288</v>
      </c>
      <c r="I445">
        <f>_xlfn.XLOOKUP($A445,Pistols!$C:$C,Pistols!L:L,0,0)</f>
        <v>2970</v>
      </c>
      <c r="J445">
        <f>_xlfn.XLOOKUP($A445,Pistols!$C:$C,Pistols!M:M,0,0)</f>
        <v>8088</v>
      </c>
      <c r="K445">
        <f>_xlfn.XLOOKUP($A445,Pistols!$C:$C,Pistols!N:N,0,0)</f>
        <v>12346</v>
      </c>
      <c r="L445">
        <f>_xlfn.XLOOKUP($A445,Revolvers!$C:$C,Revolvers!O:O,0,0)</f>
        <v>0</v>
      </c>
      <c r="M445">
        <f>_xlfn.XLOOKUP($A445,Revolvers!$C:$C,Revolvers!P:P,0,0)</f>
        <v>0</v>
      </c>
      <c r="N445">
        <f>_xlfn.XLOOKUP($A445,Revolvers!$C:$C,Revolvers!Q:Q,0,0)</f>
        <v>0</v>
      </c>
      <c r="O445">
        <f>_xlfn.XLOOKUP($A445,Revolvers!$C:$C,Revolvers!R:R,0,0)</f>
        <v>0</v>
      </c>
      <c r="P445">
        <f>_xlfn.XLOOKUP($A445,Revolvers!$C:$C,Revolvers!S:S,0,0)</f>
        <v>0</v>
      </c>
      <c r="Q445">
        <f>_xlfn.XLOOKUP($A445,Revolvers!$C:$C,Revolvers!T:T,0,0)</f>
        <v>0</v>
      </c>
      <c r="R445">
        <f>_xlfn.XLOOKUP($A445,Rifles!C:C,Rifles!H:H,0,0)</f>
        <v>10</v>
      </c>
      <c r="S445">
        <f>_xlfn.XLOOKUP($A445,Shotguns!C:C,Shotguns!H:H,0,0)</f>
        <v>0</v>
      </c>
      <c r="T445">
        <f t="shared" si="6"/>
        <v>12356</v>
      </c>
    </row>
    <row r="446" spans="1:20">
      <c r="A446">
        <f>Rifles!C446</f>
        <v>60414143</v>
      </c>
      <c r="B446" t="str">
        <f>_xlfn.XLOOKUP($A446, Rifles!$C$2:$C$416,Rifles!$D$2:$D$416,"N/A",0)</f>
        <v>N/A</v>
      </c>
      <c r="C446" s="3" t="str">
        <f>_xlfn.XLOOKUP($A446, Rifles!$C$2:$C$416,Rifles!F$2:F$416,"N/A",0)</f>
        <v>N/A</v>
      </c>
      <c r="D446" s="3" t="str">
        <f>_xlfn.XLOOKUP($A446, Rifles!$C$2:$C$416,Rifles!G$2:G$416,"N/A",0)</f>
        <v>N/A</v>
      </c>
      <c r="E446">
        <f>_xlfn.XLOOKUP($A446,Pistols!$C:$C,Pistols!H:H,0,0)</f>
        <v>23</v>
      </c>
      <c r="F446">
        <f>_xlfn.XLOOKUP($A446,Pistols!$C:$C,Pistols!I:I,0,0)</f>
        <v>0</v>
      </c>
      <c r="G446">
        <f>_xlfn.XLOOKUP($A446,Pistols!$C:$C,Pistols!J:J,0,0)</f>
        <v>1</v>
      </c>
      <c r="H446">
        <f>_xlfn.XLOOKUP($A446,Pistols!$C:$C,Pistols!K:K,0,0)</f>
        <v>925</v>
      </c>
      <c r="I446">
        <f>_xlfn.XLOOKUP($A446,Pistols!$C:$C,Pistols!L:L,0,0)</f>
        <v>4371</v>
      </c>
      <c r="J446">
        <f>_xlfn.XLOOKUP($A446,Pistols!$C:$C,Pistols!M:M,0,0)</f>
        <v>187</v>
      </c>
      <c r="K446">
        <f>_xlfn.XLOOKUP($A446,Pistols!$C:$C,Pistols!N:N,0,0)</f>
        <v>5507</v>
      </c>
      <c r="L446">
        <f>_xlfn.XLOOKUP($A446,Revolvers!$C:$C,Revolvers!O:O,0,0)</f>
        <v>0</v>
      </c>
      <c r="M446">
        <f>_xlfn.XLOOKUP($A446,Revolvers!$C:$C,Revolvers!P:P,0,0)</f>
        <v>0</v>
      </c>
      <c r="N446">
        <f>_xlfn.XLOOKUP($A446,Revolvers!$C:$C,Revolvers!Q:Q,0,0)</f>
        <v>0</v>
      </c>
      <c r="O446">
        <f>_xlfn.XLOOKUP($A446,Revolvers!$C:$C,Revolvers!R:R,0,0)</f>
        <v>0</v>
      </c>
      <c r="P446">
        <f>_xlfn.XLOOKUP($A446,Revolvers!$C:$C,Revolvers!S:S,0,0)</f>
        <v>0</v>
      </c>
      <c r="Q446">
        <f>_xlfn.XLOOKUP($A446,Revolvers!$C:$C,Revolvers!T:T,0,0)</f>
        <v>0</v>
      </c>
      <c r="R446">
        <f>_xlfn.XLOOKUP($A446,Rifles!C:C,Rifles!H:H,0,0)</f>
        <v>40</v>
      </c>
      <c r="S446">
        <f>_xlfn.XLOOKUP($A446,Shotguns!C:C,Shotguns!H:H,0,0)</f>
        <v>3</v>
      </c>
      <c r="T446">
        <f t="shared" si="6"/>
        <v>5550</v>
      </c>
    </row>
    <row r="447" spans="1:20">
      <c r="A447">
        <f>Rifles!C447</f>
        <v>60413900</v>
      </c>
      <c r="B447" t="str">
        <f>_xlfn.XLOOKUP($A447, Rifles!$C$2:$C$416,Rifles!$D$2:$D$416,"N/A",0)</f>
        <v>N/A</v>
      </c>
      <c r="C447" s="3" t="str">
        <f>_xlfn.XLOOKUP($A447, Rifles!$C$2:$C$416,Rifles!F$2:F$416,"N/A",0)</f>
        <v>N/A</v>
      </c>
      <c r="D447" s="3" t="str">
        <f>_xlfn.XLOOKUP($A447, Rifles!$C$2:$C$416,Rifles!G$2:G$416,"N/A",0)</f>
        <v>N/A</v>
      </c>
      <c r="E447">
        <f>_xlfn.XLOOKUP($A447,Pistols!$C:$C,Pistols!H:H,0,0)</f>
        <v>37</v>
      </c>
      <c r="F447">
        <f>_xlfn.XLOOKUP($A447,Pistols!$C:$C,Pistols!I:I,0,0)</f>
        <v>3</v>
      </c>
      <c r="G447">
        <f>_xlfn.XLOOKUP($A447,Pistols!$C:$C,Pistols!J:J,0,0)</f>
        <v>1</v>
      </c>
      <c r="H447">
        <f>_xlfn.XLOOKUP($A447,Pistols!$C:$C,Pistols!K:K,0,0)</f>
        <v>0</v>
      </c>
      <c r="I447">
        <f>_xlfn.XLOOKUP($A447,Pistols!$C:$C,Pistols!L:L,0,0)</f>
        <v>0</v>
      </c>
      <c r="J447">
        <f>_xlfn.XLOOKUP($A447,Pistols!$C:$C,Pistols!M:M,0,0)</f>
        <v>0</v>
      </c>
      <c r="K447">
        <f>_xlfn.XLOOKUP($A447,Pistols!$C:$C,Pistols!N:N,0,0)</f>
        <v>41</v>
      </c>
      <c r="L447">
        <f>_xlfn.XLOOKUP($A447,Revolvers!$C:$C,Revolvers!O:O,0,0)</f>
        <v>0</v>
      </c>
      <c r="M447">
        <f>_xlfn.XLOOKUP($A447,Revolvers!$C:$C,Revolvers!P:P,0,0)</f>
        <v>0</v>
      </c>
      <c r="N447">
        <f>_xlfn.XLOOKUP($A447,Revolvers!$C:$C,Revolvers!Q:Q,0,0)</f>
        <v>0</v>
      </c>
      <c r="O447">
        <f>_xlfn.XLOOKUP($A447,Revolvers!$C:$C,Revolvers!R:R,0,0)</f>
        <v>0</v>
      </c>
      <c r="P447">
        <f>_xlfn.XLOOKUP($A447,Revolvers!$C:$C,Revolvers!S:S,0,0)</f>
        <v>0</v>
      </c>
      <c r="Q447">
        <f>_xlfn.XLOOKUP($A447,Revolvers!$C:$C,Revolvers!T:T,0,0)</f>
        <v>0</v>
      </c>
      <c r="R447">
        <f>_xlfn.XLOOKUP($A447,Rifles!C:C,Rifles!H:H,0,0)</f>
        <v>1281</v>
      </c>
      <c r="S447">
        <f>_xlfn.XLOOKUP($A447,Shotguns!C:C,Shotguns!H:H,0,0)</f>
        <v>0</v>
      </c>
      <c r="T447">
        <f t="shared" si="6"/>
        <v>1322</v>
      </c>
    </row>
    <row r="448" spans="1:20">
      <c r="A448">
        <f>Rifles!C448</f>
        <v>60413467</v>
      </c>
      <c r="B448" t="str">
        <f>_xlfn.XLOOKUP($A448, Rifles!$C$2:$C$416,Rifles!$D$2:$D$416,"N/A",0)</f>
        <v>N/A</v>
      </c>
      <c r="C448" s="3" t="str">
        <f>_xlfn.XLOOKUP($A448, Rifles!$C$2:$C$416,Rifles!F$2:F$416,"N/A",0)</f>
        <v>N/A</v>
      </c>
      <c r="D448" s="3" t="str">
        <f>_xlfn.XLOOKUP($A448, Rifles!$C$2:$C$416,Rifles!G$2:G$416,"N/A",0)</f>
        <v>N/A</v>
      </c>
      <c r="E448">
        <f>_xlfn.XLOOKUP($A448,Pistols!$C:$C,Pistols!H:H,0,0)</f>
        <v>0</v>
      </c>
      <c r="F448">
        <f>_xlfn.XLOOKUP($A448,Pistols!$C:$C,Pistols!I:I,0,0)</f>
        <v>0</v>
      </c>
      <c r="G448">
        <f>_xlfn.XLOOKUP($A448,Pistols!$C:$C,Pistols!J:J,0,0)</f>
        <v>0</v>
      </c>
      <c r="H448">
        <f>_xlfn.XLOOKUP($A448,Pistols!$C:$C,Pistols!K:K,0,0)</f>
        <v>0</v>
      </c>
      <c r="I448">
        <f>_xlfn.XLOOKUP($A448,Pistols!$C:$C,Pistols!L:L,0,0)</f>
        <v>8</v>
      </c>
      <c r="J448">
        <f>_xlfn.XLOOKUP($A448,Pistols!$C:$C,Pistols!M:M,0,0)</f>
        <v>0</v>
      </c>
      <c r="K448">
        <f>_xlfn.XLOOKUP($A448,Pistols!$C:$C,Pistols!N:N,0,0)</f>
        <v>8</v>
      </c>
      <c r="L448">
        <f>_xlfn.XLOOKUP($A448,Revolvers!$C:$C,Revolvers!O:O,0,0)</f>
        <v>0</v>
      </c>
      <c r="M448">
        <f>_xlfn.XLOOKUP($A448,Revolvers!$C:$C,Revolvers!P:P,0,0)</f>
        <v>0</v>
      </c>
      <c r="N448">
        <f>_xlfn.XLOOKUP($A448,Revolvers!$C:$C,Revolvers!Q:Q,0,0)</f>
        <v>0</v>
      </c>
      <c r="O448">
        <f>_xlfn.XLOOKUP($A448,Revolvers!$C:$C,Revolvers!R:R,0,0)</f>
        <v>0</v>
      </c>
      <c r="P448">
        <f>_xlfn.XLOOKUP($A448,Revolvers!$C:$C,Revolvers!S:S,0,0)</f>
        <v>0</v>
      </c>
      <c r="Q448">
        <f>_xlfn.XLOOKUP($A448,Revolvers!$C:$C,Revolvers!T:T,0,0)</f>
        <v>0</v>
      </c>
      <c r="R448">
        <f>_xlfn.XLOOKUP($A448,Rifles!C:C,Rifles!H:H,0,0)</f>
        <v>44</v>
      </c>
      <c r="S448">
        <f>_xlfn.XLOOKUP($A448,Shotguns!C:C,Shotguns!H:H,0,0)</f>
        <v>0</v>
      </c>
      <c r="T448">
        <f t="shared" ref="T448:T509" si="7">K448+P448+R448+S448</f>
        <v>52</v>
      </c>
    </row>
    <row r="449" spans="1:20">
      <c r="A449">
        <f>Rifles!C449</f>
        <v>85207769</v>
      </c>
      <c r="B449" t="str">
        <f>_xlfn.XLOOKUP($A449, Rifles!$C$2:$C$416,Rifles!$D$2:$D$416,"N/A",0)</f>
        <v>N/A</v>
      </c>
      <c r="C449" s="3" t="str">
        <f>_xlfn.XLOOKUP($A449, Rifles!$C$2:$C$416,Rifles!F$2:F$416,"N/A",0)</f>
        <v>N/A</v>
      </c>
      <c r="D449" s="3" t="str">
        <f>_xlfn.XLOOKUP($A449, Rifles!$C$2:$C$416,Rifles!G$2:G$416,"N/A",0)</f>
        <v>N/A</v>
      </c>
      <c r="E449">
        <f>_xlfn.XLOOKUP($A449,Pistols!$C:$C,Pistols!H:H,0,0)</f>
        <v>0</v>
      </c>
      <c r="F449">
        <f>_xlfn.XLOOKUP($A449,Pistols!$C:$C,Pistols!I:I,0,0)</f>
        <v>0</v>
      </c>
      <c r="G449">
        <f>_xlfn.XLOOKUP($A449,Pistols!$C:$C,Pistols!J:J,0,0)</f>
        <v>0</v>
      </c>
      <c r="H449">
        <f>_xlfn.XLOOKUP($A449,Pistols!$C:$C,Pistols!K:K,0,0)</f>
        <v>0</v>
      </c>
      <c r="I449">
        <f>_xlfn.XLOOKUP($A449,Pistols!$C:$C,Pistols!L:L,0,0)</f>
        <v>0</v>
      </c>
      <c r="J449">
        <f>_xlfn.XLOOKUP($A449,Pistols!$C:$C,Pistols!M:M,0,0)</f>
        <v>0</v>
      </c>
      <c r="K449">
        <f>_xlfn.XLOOKUP($A449,Pistols!$C:$C,Pistols!N:N,0,0)</f>
        <v>0</v>
      </c>
      <c r="L449">
        <f>_xlfn.XLOOKUP($A449,Revolvers!$C:$C,Revolvers!O:O,0,0)</f>
        <v>0</v>
      </c>
      <c r="M449">
        <f>_xlfn.XLOOKUP($A449,Revolvers!$C:$C,Revolvers!P:P,0,0)</f>
        <v>0</v>
      </c>
      <c r="N449">
        <f>_xlfn.XLOOKUP($A449,Revolvers!$C:$C,Revolvers!Q:Q,0,0)</f>
        <v>0</v>
      </c>
      <c r="O449">
        <f>_xlfn.XLOOKUP($A449,Revolvers!$C:$C,Revolvers!R:R,0,0)</f>
        <v>0</v>
      </c>
      <c r="P449">
        <f>_xlfn.XLOOKUP($A449,Revolvers!$C:$C,Revolvers!S:S,0,0)</f>
        <v>0</v>
      </c>
      <c r="Q449">
        <f>_xlfn.XLOOKUP($A449,Revolvers!$C:$C,Revolvers!T:T,0,0)</f>
        <v>0</v>
      </c>
      <c r="R449">
        <f>_xlfn.XLOOKUP($A449,Rifles!C:C,Rifles!H:H,0,0)</f>
        <v>1</v>
      </c>
      <c r="S449">
        <f>_xlfn.XLOOKUP($A449,Shotguns!C:C,Shotguns!H:H,0,0)</f>
        <v>0</v>
      </c>
      <c r="T449">
        <f t="shared" si="7"/>
        <v>1</v>
      </c>
    </row>
    <row r="450" spans="1:20">
      <c r="A450">
        <f>Rifles!C450</f>
        <v>85212207</v>
      </c>
      <c r="B450" t="str">
        <f>_xlfn.XLOOKUP($A450, Rifles!$C$2:$C$416,Rifles!$D$2:$D$416,"N/A",0)</f>
        <v>N/A</v>
      </c>
      <c r="C450" s="3" t="str">
        <f>_xlfn.XLOOKUP($A450, Rifles!$C$2:$C$416,Rifles!F$2:F$416,"N/A",0)</f>
        <v>N/A</v>
      </c>
      <c r="D450" s="3" t="str">
        <f>_xlfn.XLOOKUP($A450, Rifles!$C$2:$C$416,Rifles!G$2:G$416,"N/A",0)</f>
        <v>N/A</v>
      </c>
      <c r="E450">
        <f>_xlfn.XLOOKUP($A450,Pistols!$C:$C,Pistols!H:H,0,0)</f>
        <v>0</v>
      </c>
      <c r="F450">
        <f>_xlfn.XLOOKUP($A450,Pistols!$C:$C,Pistols!I:I,0,0)</f>
        <v>0</v>
      </c>
      <c r="G450">
        <f>_xlfn.XLOOKUP($A450,Pistols!$C:$C,Pistols!J:J,0,0)</f>
        <v>0</v>
      </c>
      <c r="H450">
        <f>_xlfn.XLOOKUP($A450,Pistols!$C:$C,Pistols!K:K,0,0)</f>
        <v>0</v>
      </c>
      <c r="I450">
        <f>_xlfn.XLOOKUP($A450,Pistols!$C:$C,Pistols!L:L,0,0)</f>
        <v>0</v>
      </c>
      <c r="J450">
        <f>_xlfn.XLOOKUP($A450,Pistols!$C:$C,Pistols!M:M,0,0)</f>
        <v>0</v>
      </c>
      <c r="K450">
        <f>_xlfn.XLOOKUP($A450,Pistols!$C:$C,Pistols!N:N,0,0)</f>
        <v>0</v>
      </c>
      <c r="L450">
        <f>_xlfn.XLOOKUP($A450,Revolvers!$C:$C,Revolvers!O:O,0,0)</f>
        <v>0</v>
      </c>
      <c r="M450">
        <f>_xlfn.XLOOKUP($A450,Revolvers!$C:$C,Revolvers!P:P,0,0)</f>
        <v>0</v>
      </c>
      <c r="N450">
        <f>_xlfn.XLOOKUP($A450,Revolvers!$C:$C,Revolvers!Q:Q,0,0)</f>
        <v>0</v>
      </c>
      <c r="O450">
        <f>_xlfn.XLOOKUP($A450,Revolvers!$C:$C,Revolvers!R:R,0,0)</f>
        <v>0</v>
      </c>
      <c r="P450">
        <f>_xlfn.XLOOKUP($A450,Revolvers!$C:$C,Revolvers!S:S,0,0)</f>
        <v>0</v>
      </c>
      <c r="Q450">
        <f>_xlfn.XLOOKUP($A450,Revolvers!$C:$C,Revolvers!T:T,0,0)</f>
        <v>0</v>
      </c>
      <c r="R450">
        <f>_xlfn.XLOOKUP($A450,Rifles!C:C,Rifles!H:H,0,0)</f>
        <v>12</v>
      </c>
      <c r="S450">
        <f>_xlfn.XLOOKUP($A450,Shotguns!C:C,Shotguns!H:H,0,0)</f>
        <v>0</v>
      </c>
      <c r="T450">
        <f t="shared" si="7"/>
        <v>12</v>
      </c>
    </row>
    <row r="451" spans="1:20">
      <c r="A451">
        <f>Rifles!C451</f>
        <v>85209138</v>
      </c>
      <c r="B451" t="str">
        <f>_xlfn.XLOOKUP($A451, Rifles!$C$2:$C$416,Rifles!$D$2:$D$416,"N/A",0)</f>
        <v>N/A</v>
      </c>
      <c r="C451" s="3" t="str">
        <f>_xlfn.XLOOKUP($A451, Rifles!$C$2:$C$416,Rifles!F$2:F$416,"N/A",0)</f>
        <v>N/A</v>
      </c>
      <c r="D451" s="3" t="str">
        <f>_xlfn.XLOOKUP($A451, Rifles!$C$2:$C$416,Rifles!G$2:G$416,"N/A",0)</f>
        <v>N/A</v>
      </c>
      <c r="E451">
        <f>_xlfn.XLOOKUP($A451,Pistols!$C:$C,Pistols!H:H,0,0)</f>
        <v>0</v>
      </c>
      <c r="F451">
        <f>_xlfn.XLOOKUP($A451,Pistols!$C:$C,Pistols!I:I,0,0)</f>
        <v>0</v>
      </c>
      <c r="G451">
        <f>_xlfn.XLOOKUP($A451,Pistols!$C:$C,Pistols!J:J,0,0)</f>
        <v>0</v>
      </c>
      <c r="H451">
        <f>_xlfn.XLOOKUP($A451,Pistols!$C:$C,Pistols!K:K,0,0)</f>
        <v>0</v>
      </c>
      <c r="I451">
        <f>_xlfn.XLOOKUP($A451,Pistols!$C:$C,Pistols!L:L,0,0)</f>
        <v>0</v>
      </c>
      <c r="J451">
        <f>_xlfn.XLOOKUP($A451,Pistols!$C:$C,Pistols!M:M,0,0)</f>
        <v>0</v>
      </c>
      <c r="K451">
        <f>_xlfn.XLOOKUP($A451,Pistols!$C:$C,Pistols!N:N,0,0)</f>
        <v>0</v>
      </c>
      <c r="L451">
        <f>_xlfn.XLOOKUP($A451,Revolvers!$C:$C,Revolvers!O:O,0,0)</f>
        <v>0</v>
      </c>
      <c r="M451">
        <f>_xlfn.XLOOKUP($A451,Revolvers!$C:$C,Revolvers!P:P,0,0)</f>
        <v>0</v>
      </c>
      <c r="N451">
        <f>_xlfn.XLOOKUP($A451,Revolvers!$C:$C,Revolvers!Q:Q,0,0)</f>
        <v>0</v>
      </c>
      <c r="O451">
        <f>_xlfn.XLOOKUP($A451,Revolvers!$C:$C,Revolvers!R:R,0,0)</f>
        <v>0</v>
      </c>
      <c r="P451">
        <f>_xlfn.XLOOKUP($A451,Revolvers!$C:$C,Revolvers!S:S,0,0)</f>
        <v>0</v>
      </c>
      <c r="Q451">
        <f>_xlfn.XLOOKUP($A451,Revolvers!$C:$C,Revolvers!T:T,0,0)</f>
        <v>0</v>
      </c>
      <c r="R451">
        <f>_xlfn.XLOOKUP($A451,Rifles!C:C,Rifles!H:H,0,0)</f>
        <v>1</v>
      </c>
      <c r="S451">
        <f>_xlfn.XLOOKUP($A451,Shotguns!C:C,Shotguns!H:H,0,0)</f>
        <v>0</v>
      </c>
      <c r="T451">
        <f t="shared" si="7"/>
        <v>1</v>
      </c>
    </row>
    <row r="452" spans="1:20">
      <c r="A452">
        <f>Rifles!C452</f>
        <v>85203547</v>
      </c>
      <c r="B452" t="str">
        <f>_xlfn.XLOOKUP($A452, Rifles!$C$2:$C$416,Rifles!$D$2:$D$416,"N/A",0)</f>
        <v>N/A</v>
      </c>
      <c r="C452" s="3" t="str">
        <f>_xlfn.XLOOKUP($A452, Rifles!$C$2:$C$416,Rifles!F$2:F$416,"N/A",0)</f>
        <v>N/A</v>
      </c>
      <c r="D452" s="3" t="str">
        <f>_xlfn.XLOOKUP($A452, Rifles!$C$2:$C$416,Rifles!G$2:G$416,"N/A",0)</f>
        <v>N/A</v>
      </c>
      <c r="E452">
        <f>_xlfn.XLOOKUP($A452,Pistols!$C:$C,Pistols!H:H,0,0)</f>
        <v>0</v>
      </c>
      <c r="F452">
        <f>_xlfn.XLOOKUP($A452,Pistols!$C:$C,Pistols!I:I,0,0)</f>
        <v>5</v>
      </c>
      <c r="G452">
        <f>_xlfn.XLOOKUP($A452,Pistols!$C:$C,Pistols!J:J,0,0)</f>
        <v>0</v>
      </c>
      <c r="H452">
        <f>_xlfn.XLOOKUP($A452,Pistols!$C:$C,Pistols!K:K,0,0)</f>
        <v>0</v>
      </c>
      <c r="I452">
        <f>_xlfn.XLOOKUP($A452,Pistols!$C:$C,Pistols!L:L,0,0)</f>
        <v>0</v>
      </c>
      <c r="J452">
        <f>_xlfn.XLOOKUP($A452,Pistols!$C:$C,Pistols!M:M,0,0)</f>
        <v>0</v>
      </c>
      <c r="K452">
        <f>_xlfn.XLOOKUP($A452,Pistols!$C:$C,Pistols!N:N,0,0)</f>
        <v>5</v>
      </c>
      <c r="L452">
        <f>_xlfn.XLOOKUP($A452,Revolvers!$C:$C,Revolvers!O:O,0,0)</f>
        <v>0</v>
      </c>
      <c r="M452">
        <f>_xlfn.XLOOKUP($A452,Revolvers!$C:$C,Revolvers!P:P,0,0)</f>
        <v>0</v>
      </c>
      <c r="N452">
        <f>_xlfn.XLOOKUP($A452,Revolvers!$C:$C,Revolvers!Q:Q,0,0)</f>
        <v>0</v>
      </c>
      <c r="O452">
        <f>_xlfn.XLOOKUP($A452,Revolvers!$C:$C,Revolvers!R:R,0,0)</f>
        <v>0</v>
      </c>
      <c r="P452">
        <f>_xlfn.XLOOKUP($A452,Revolvers!$C:$C,Revolvers!S:S,0,0)</f>
        <v>0</v>
      </c>
      <c r="Q452">
        <f>_xlfn.XLOOKUP($A452,Revolvers!$C:$C,Revolvers!T:T,0,0)</f>
        <v>0</v>
      </c>
      <c r="R452">
        <f>_xlfn.XLOOKUP($A452,Rifles!C:C,Rifles!H:H,0,0)</f>
        <v>14</v>
      </c>
      <c r="S452">
        <f>_xlfn.XLOOKUP($A452,Shotguns!C:C,Shotguns!H:H,0,0)</f>
        <v>0</v>
      </c>
      <c r="T452">
        <f t="shared" si="7"/>
        <v>19</v>
      </c>
    </row>
    <row r="453" spans="1:20">
      <c r="A453">
        <f>Rifles!C453</f>
        <v>85212877</v>
      </c>
      <c r="B453" t="str">
        <f>_xlfn.XLOOKUP($A453, Rifles!$C$2:$C$416,Rifles!$D$2:$D$416,"N/A",0)</f>
        <v>N/A</v>
      </c>
      <c r="C453" s="3" t="str">
        <f>_xlfn.XLOOKUP($A453, Rifles!$C$2:$C$416,Rifles!F$2:F$416,"N/A",0)</f>
        <v>N/A</v>
      </c>
      <c r="D453" s="3" t="str">
        <f>_xlfn.XLOOKUP($A453, Rifles!$C$2:$C$416,Rifles!G$2:G$416,"N/A",0)</f>
        <v>N/A</v>
      </c>
      <c r="E453">
        <f>_xlfn.XLOOKUP($A453,Pistols!$C:$C,Pistols!H:H,0,0)</f>
        <v>0</v>
      </c>
      <c r="F453">
        <f>_xlfn.XLOOKUP($A453,Pistols!$C:$C,Pistols!I:I,0,0)</f>
        <v>13</v>
      </c>
      <c r="G453">
        <f>_xlfn.XLOOKUP($A453,Pistols!$C:$C,Pistols!J:J,0,0)</f>
        <v>12</v>
      </c>
      <c r="H453">
        <f>_xlfn.XLOOKUP($A453,Pistols!$C:$C,Pistols!K:K,0,0)</f>
        <v>0</v>
      </c>
      <c r="I453">
        <f>_xlfn.XLOOKUP($A453,Pistols!$C:$C,Pistols!L:L,0,0)</f>
        <v>5</v>
      </c>
      <c r="J453">
        <f>_xlfn.XLOOKUP($A453,Pistols!$C:$C,Pistols!M:M,0,0)</f>
        <v>1</v>
      </c>
      <c r="K453">
        <f>_xlfn.XLOOKUP($A453,Pistols!$C:$C,Pistols!N:N,0,0)</f>
        <v>31</v>
      </c>
      <c r="L453">
        <f>_xlfn.XLOOKUP($A453,Revolvers!$C:$C,Revolvers!O:O,0,0)</f>
        <v>0</v>
      </c>
      <c r="M453">
        <f>_xlfn.XLOOKUP($A453,Revolvers!$C:$C,Revolvers!P:P,0,0)</f>
        <v>0</v>
      </c>
      <c r="N453">
        <f>_xlfn.XLOOKUP($A453,Revolvers!$C:$C,Revolvers!Q:Q,0,0)</f>
        <v>0</v>
      </c>
      <c r="O453">
        <f>_xlfn.XLOOKUP($A453,Revolvers!$C:$C,Revolvers!R:R,0,0)</f>
        <v>0</v>
      </c>
      <c r="P453">
        <f>_xlfn.XLOOKUP($A453,Revolvers!$C:$C,Revolvers!S:S,0,0)</f>
        <v>0</v>
      </c>
      <c r="Q453">
        <f>_xlfn.XLOOKUP($A453,Revolvers!$C:$C,Revolvers!T:T,0,0)</f>
        <v>0</v>
      </c>
      <c r="R453">
        <f>_xlfn.XLOOKUP($A453,Rifles!C:C,Rifles!H:H,0,0)</f>
        <v>1</v>
      </c>
      <c r="S453">
        <f>_xlfn.XLOOKUP($A453,Shotguns!C:C,Shotguns!H:H,0,0)</f>
        <v>0</v>
      </c>
      <c r="T453">
        <f t="shared" si="7"/>
        <v>32</v>
      </c>
    </row>
    <row r="454" spans="1:20">
      <c r="A454">
        <f>Rifles!C454</f>
        <v>85213181</v>
      </c>
      <c r="B454" t="str">
        <f>_xlfn.XLOOKUP($A454, Rifles!$C$2:$C$416,Rifles!$D$2:$D$416,"N/A",0)</f>
        <v>N/A</v>
      </c>
      <c r="C454" s="3" t="str">
        <f>_xlfn.XLOOKUP($A454, Rifles!$C$2:$C$416,Rifles!F$2:F$416,"N/A",0)</f>
        <v>N/A</v>
      </c>
      <c r="D454" s="3" t="str">
        <f>_xlfn.XLOOKUP($A454, Rifles!$C$2:$C$416,Rifles!G$2:G$416,"N/A",0)</f>
        <v>N/A</v>
      </c>
      <c r="E454">
        <f>_xlfn.XLOOKUP($A454,Pistols!$C:$C,Pistols!H:H,0,0)</f>
        <v>0</v>
      </c>
      <c r="F454">
        <f>_xlfn.XLOOKUP($A454,Pistols!$C:$C,Pistols!I:I,0,0)</f>
        <v>0</v>
      </c>
      <c r="G454">
        <f>_xlfn.XLOOKUP($A454,Pistols!$C:$C,Pistols!J:J,0,0)</f>
        <v>0</v>
      </c>
      <c r="H454">
        <f>_xlfn.XLOOKUP($A454,Pistols!$C:$C,Pistols!K:K,0,0)</f>
        <v>0</v>
      </c>
      <c r="I454">
        <f>_xlfn.XLOOKUP($A454,Pistols!$C:$C,Pistols!L:L,0,0)</f>
        <v>0</v>
      </c>
      <c r="J454">
        <f>_xlfn.XLOOKUP($A454,Pistols!$C:$C,Pistols!M:M,0,0)</f>
        <v>0</v>
      </c>
      <c r="K454">
        <f>_xlfn.XLOOKUP($A454,Pistols!$C:$C,Pistols!N:N,0,0)</f>
        <v>0</v>
      </c>
      <c r="L454">
        <f>_xlfn.XLOOKUP($A454,Revolvers!$C:$C,Revolvers!O:O,0,0)</f>
        <v>0</v>
      </c>
      <c r="M454">
        <f>_xlfn.XLOOKUP($A454,Revolvers!$C:$C,Revolvers!P:P,0,0)</f>
        <v>0</v>
      </c>
      <c r="N454">
        <f>_xlfn.XLOOKUP($A454,Revolvers!$C:$C,Revolvers!Q:Q,0,0)</f>
        <v>0</v>
      </c>
      <c r="O454">
        <f>_xlfn.XLOOKUP($A454,Revolvers!$C:$C,Revolvers!R:R,0,0)</f>
        <v>0</v>
      </c>
      <c r="P454">
        <f>_xlfn.XLOOKUP($A454,Revolvers!$C:$C,Revolvers!S:S,0,0)</f>
        <v>0</v>
      </c>
      <c r="Q454">
        <f>_xlfn.XLOOKUP($A454,Revolvers!$C:$C,Revolvers!T:T,0,0)</f>
        <v>0</v>
      </c>
      <c r="R454">
        <f>_xlfn.XLOOKUP($A454,Rifles!C:C,Rifles!H:H,0,0)</f>
        <v>114</v>
      </c>
      <c r="S454">
        <f>_xlfn.XLOOKUP($A454,Shotguns!C:C,Shotguns!H:H,0,0)</f>
        <v>0</v>
      </c>
      <c r="T454">
        <f t="shared" si="7"/>
        <v>114</v>
      </c>
    </row>
    <row r="455" spans="1:20">
      <c r="A455">
        <f>Rifles!C455</f>
        <v>85212394</v>
      </c>
      <c r="B455" t="str">
        <f>_xlfn.XLOOKUP($A455, Rifles!$C$2:$C$416,Rifles!$D$2:$D$416,"N/A",0)</f>
        <v>N/A</v>
      </c>
      <c r="C455" s="3" t="str">
        <f>_xlfn.XLOOKUP($A455, Rifles!$C$2:$C$416,Rifles!F$2:F$416,"N/A",0)</f>
        <v>N/A</v>
      </c>
      <c r="D455" s="3" t="str">
        <f>_xlfn.XLOOKUP($A455, Rifles!$C$2:$C$416,Rifles!G$2:G$416,"N/A",0)</f>
        <v>N/A</v>
      </c>
      <c r="E455">
        <f>_xlfn.XLOOKUP($A455,Pistols!$C:$C,Pistols!H:H,0,0)</f>
        <v>0</v>
      </c>
      <c r="F455">
        <f>_xlfn.XLOOKUP($A455,Pistols!$C:$C,Pistols!I:I,0,0)</f>
        <v>0</v>
      </c>
      <c r="G455">
        <f>_xlfn.XLOOKUP($A455,Pistols!$C:$C,Pistols!J:J,0,0)</f>
        <v>0</v>
      </c>
      <c r="H455">
        <f>_xlfn.XLOOKUP($A455,Pistols!$C:$C,Pistols!K:K,0,0)</f>
        <v>0</v>
      </c>
      <c r="I455">
        <f>_xlfn.XLOOKUP($A455,Pistols!$C:$C,Pistols!L:L,0,0)</f>
        <v>0</v>
      </c>
      <c r="J455">
        <f>_xlfn.XLOOKUP($A455,Pistols!$C:$C,Pistols!M:M,0,0)</f>
        <v>0</v>
      </c>
      <c r="K455">
        <f>_xlfn.XLOOKUP($A455,Pistols!$C:$C,Pistols!N:N,0,0)</f>
        <v>0</v>
      </c>
      <c r="L455">
        <f>_xlfn.XLOOKUP($A455,Revolvers!$C:$C,Revolvers!O:O,0,0)</f>
        <v>0</v>
      </c>
      <c r="M455">
        <f>_xlfn.XLOOKUP($A455,Revolvers!$C:$C,Revolvers!P:P,0,0)</f>
        <v>0</v>
      </c>
      <c r="N455">
        <f>_xlfn.XLOOKUP($A455,Revolvers!$C:$C,Revolvers!Q:Q,0,0)</f>
        <v>0</v>
      </c>
      <c r="O455">
        <f>_xlfn.XLOOKUP($A455,Revolvers!$C:$C,Revolvers!R:R,0,0)</f>
        <v>0</v>
      </c>
      <c r="P455">
        <f>_xlfn.XLOOKUP($A455,Revolvers!$C:$C,Revolvers!S:S,0,0)</f>
        <v>0</v>
      </c>
      <c r="Q455">
        <f>_xlfn.XLOOKUP($A455,Revolvers!$C:$C,Revolvers!T:T,0,0)</f>
        <v>0</v>
      </c>
      <c r="R455">
        <f>_xlfn.XLOOKUP($A455,Rifles!C:C,Rifles!H:H,0,0)</f>
        <v>1</v>
      </c>
      <c r="S455">
        <f>_xlfn.XLOOKUP($A455,Shotguns!C:C,Shotguns!H:H,0,0)</f>
        <v>0</v>
      </c>
      <c r="T455">
        <f t="shared" si="7"/>
        <v>1</v>
      </c>
    </row>
    <row r="456" spans="1:20">
      <c r="A456">
        <f>Rifles!C456</f>
        <v>43808413</v>
      </c>
      <c r="B456" t="str">
        <f>_xlfn.XLOOKUP($A456, Rifles!$C$2:$C$416,Rifles!$D$2:$D$416,"N/A",0)</f>
        <v>N/A</v>
      </c>
      <c r="C456" s="3" t="str">
        <f>_xlfn.XLOOKUP($A456, Rifles!$C$2:$C$416,Rifles!F$2:F$416,"N/A",0)</f>
        <v>N/A</v>
      </c>
      <c r="D456" s="3" t="str">
        <f>_xlfn.XLOOKUP($A456, Rifles!$C$2:$C$416,Rifles!G$2:G$416,"N/A",0)</f>
        <v>N/A</v>
      </c>
      <c r="E456">
        <f>_xlfn.XLOOKUP($A456,Pistols!$C:$C,Pistols!H:H,0,0)</f>
        <v>0</v>
      </c>
      <c r="F456">
        <f>_xlfn.XLOOKUP($A456,Pistols!$C:$C,Pistols!I:I,0,0)</f>
        <v>0</v>
      </c>
      <c r="G456">
        <f>_xlfn.XLOOKUP($A456,Pistols!$C:$C,Pistols!J:J,0,0)</f>
        <v>0</v>
      </c>
      <c r="H456">
        <f>_xlfn.XLOOKUP($A456,Pistols!$C:$C,Pistols!K:K,0,0)</f>
        <v>0</v>
      </c>
      <c r="I456">
        <f>_xlfn.XLOOKUP($A456,Pistols!$C:$C,Pistols!L:L,0,0)</f>
        <v>0</v>
      </c>
      <c r="J456">
        <f>_xlfn.XLOOKUP($A456,Pistols!$C:$C,Pistols!M:M,0,0)</f>
        <v>0</v>
      </c>
      <c r="K456">
        <f>_xlfn.XLOOKUP($A456,Pistols!$C:$C,Pistols!N:N,0,0)</f>
        <v>0</v>
      </c>
      <c r="L456">
        <f>_xlfn.XLOOKUP($A456,Revolvers!$C:$C,Revolvers!O:O,0,0)</f>
        <v>0</v>
      </c>
      <c r="M456">
        <f>_xlfn.XLOOKUP($A456,Revolvers!$C:$C,Revolvers!P:P,0,0)</f>
        <v>0</v>
      </c>
      <c r="N456">
        <f>_xlfn.XLOOKUP($A456,Revolvers!$C:$C,Revolvers!Q:Q,0,0)</f>
        <v>0</v>
      </c>
      <c r="O456">
        <f>_xlfn.XLOOKUP($A456,Revolvers!$C:$C,Revolvers!R:R,0,0)</f>
        <v>0</v>
      </c>
      <c r="P456">
        <f>_xlfn.XLOOKUP($A456,Revolvers!$C:$C,Revolvers!S:S,0,0)</f>
        <v>0</v>
      </c>
      <c r="Q456">
        <f>_xlfn.XLOOKUP($A456,Revolvers!$C:$C,Revolvers!T:T,0,0)</f>
        <v>0</v>
      </c>
      <c r="R456">
        <f>_xlfn.XLOOKUP($A456,Rifles!C:C,Rifles!H:H,0,0)</f>
        <v>3</v>
      </c>
      <c r="S456">
        <f>_xlfn.XLOOKUP($A456,Shotguns!C:C,Shotguns!H:H,0,0)</f>
        <v>0</v>
      </c>
      <c r="T456">
        <f t="shared" si="7"/>
        <v>3</v>
      </c>
    </row>
    <row r="457" spans="1:20">
      <c r="A457">
        <f>Rifles!C457</f>
        <v>43807369</v>
      </c>
      <c r="B457" t="str">
        <f>_xlfn.XLOOKUP($A457, Rifles!$C$2:$C$416,Rifles!$D$2:$D$416,"N/A",0)</f>
        <v>N/A</v>
      </c>
      <c r="C457" s="3" t="str">
        <f>_xlfn.XLOOKUP($A457, Rifles!$C$2:$C$416,Rifles!F$2:F$416,"N/A",0)</f>
        <v>N/A</v>
      </c>
      <c r="D457" s="3" t="str">
        <f>_xlfn.XLOOKUP($A457, Rifles!$C$2:$C$416,Rifles!G$2:G$416,"N/A",0)</f>
        <v>N/A</v>
      </c>
      <c r="E457">
        <f>_xlfn.XLOOKUP($A457,Pistols!$C:$C,Pistols!H:H,0,0)</f>
        <v>0</v>
      </c>
      <c r="F457">
        <f>_xlfn.XLOOKUP($A457,Pistols!$C:$C,Pistols!I:I,0,0)</f>
        <v>0</v>
      </c>
      <c r="G457">
        <f>_xlfn.XLOOKUP($A457,Pistols!$C:$C,Pistols!J:J,0,0)</f>
        <v>1</v>
      </c>
      <c r="H457">
        <f>_xlfn.XLOOKUP($A457,Pistols!$C:$C,Pistols!K:K,0,0)</f>
        <v>0</v>
      </c>
      <c r="I457">
        <f>_xlfn.XLOOKUP($A457,Pistols!$C:$C,Pistols!L:L,0,0)</f>
        <v>0</v>
      </c>
      <c r="J457">
        <f>_xlfn.XLOOKUP($A457,Pistols!$C:$C,Pistols!M:M,0,0)</f>
        <v>0</v>
      </c>
      <c r="K457">
        <f>_xlfn.XLOOKUP($A457,Pistols!$C:$C,Pistols!N:N,0,0)</f>
        <v>1</v>
      </c>
      <c r="L457">
        <f>_xlfn.XLOOKUP($A457,Revolvers!$C:$C,Revolvers!O:O,0,0)</f>
        <v>0</v>
      </c>
      <c r="M457">
        <f>_xlfn.XLOOKUP($A457,Revolvers!$C:$C,Revolvers!P:P,0,0)</f>
        <v>0</v>
      </c>
      <c r="N457">
        <f>_xlfn.XLOOKUP($A457,Revolvers!$C:$C,Revolvers!Q:Q,0,0)</f>
        <v>0</v>
      </c>
      <c r="O457">
        <f>_xlfn.XLOOKUP($A457,Revolvers!$C:$C,Revolvers!R:R,0,0)</f>
        <v>0</v>
      </c>
      <c r="P457">
        <f>_xlfn.XLOOKUP($A457,Revolvers!$C:$C,Revolvers!S:S,0,0)</f>
        <v>0</v>
      </c>
      <c r="Q457">
        <f>_xlfn.XLOOKUP($A457,Revolvers!$C:$C,Revolvers!T:T,0,0)</f>
        <v>0</v>
      </c>
      <c r="R457">
        <f>_xlfn.XLOOKUP($A457,Rifles!C:C,Rifles!H:H,0,0)</f>
        <v>2</v>
      </c>
      <c r="S457">
        <f>_xlfn.XLOOKUP($A457,Shotguns!C:C,Shotguns!H:H,0,0)</f>
        <v>0</v>
      </c>
      <c r="T457">
        <f t="shared" si="7"/>
        <v>3</v>
      </c>
    </row>
    <row r="458" spans="1:20">
      <c r="A458">
        <f>Rifles!C458</f>
        <v>43811012</v>
      </c>
      <c r="B458" t="str">
        <f>_xlfn.XLOOKUP($A458, Rifles!$C$2:$C$416,Rifles!$D$2:$D$416,"N/A",0)</f>
        <v>N/A</v>
      </c>
      <c r="C458" s="3" t="str">
        <f>_xlfn.XLOOKUP($A458, Rifles!$C$2:$C$416,Rifles!F$2:F$416,"N/A",0)</f>
        <v>N/A</v>
      </c>
      <c r="D458" s="3" t="str">
        <f>_xlfn.XLOOKUP($A458, Rifles!$C$2:$C$416,Rifles!G$2:G$416,"N/A",0)</f>
        <v>N/A</v>
      </c>
      <c r="E458">
        <f>_xlfn.XLOOKUP($A458,Pistols!$C:$C,Pistols!H:H,0,0)</f>
        <v>0</v>
      </c>
      <c r="F458">
        <f>_xlfn.XLOOKUP($A458,Pistols!$C:$C,Pistols!I:I,0,0)</f>
        <v>0</v>
      </c>
      <c r="G458">
        <f>_xlfn.XLOOKUP($A458,Pistols!$C:$C,Pistols!J:J,0,0)</f>
        <v>0</v>
      </c>
      <c r="H458">
        <f>_xlfn.XLOOKUP($A458,Pistols!$C:$C,Pistols!K:K,0,0)</f>
        <v>0</v>
      </c>
      <c r="I458">
        <f>_xlfn.XLOOKUP($A458,Pistols!$C:$C,Pistols!L:L,0,0)</f>
        <v>0</v>
      </c>
      <c r="J458">
        <f>_xlfn.XLOOKUP($A458,Pistols!$C:$C,Pistols!M:M,0,0)</f>
        <v>0</v>
      </c>
      <c r="K458">
        <f>_xlfn.XLOOKUP($A458,Pistols!$C:$C,Pistols!N:N,0,0)</f>
        <v>0</v>
      </c>
      <c r="L458">
        <f>_xlfn.XLOOKUP($A458,Revolvers!$C:$C,Revolvers!O:O,0,0)</f>
        <v>0</v>
      </c>
      <c r="M458">
        <f>_xlfn.XLOOKUP($A458,Revolvers!$C:$C,Revolvers!P:P,0,0)</f>
        <v>0</v>
      </c>
      <c r="N458">
        <f>_xlfn.XLOOKUP($A458,Revolvers!$C:$C,Revolvers!Q:Q,0,0)</f>
        <v>0</v>
      </c>
      <c r="O458">
        <f>_xlfn.XLOOKUP($A458,Revolvers!$C:$C,Revolvers!R:R,0,0)</f>
        <v>0</v>
      </c>
      <c r="P458">
        <f>_xlfn.XLOOKUP($A458,Revolvers!$C:$C,Revolvers!S:S,0,0)</f>
        <v>0</v>
      </c>
      <c r="Q458">
        <f>_xlfn.XLOOKUP($A458,Revolvers!$C:$C,Revolvers!T:T,0,0)</f>
        <v>0</v>
      </c>
      <c r="R458">
        <f>_xlfn.XLOOKUP($A458,Rifles!C:C,Rifles!H:H,0,0)</f>
        <v>1</v>
      </c>
      <c r="S458">
        <f>_xlfn.XLOOKUP($A458,Shotguns!C:C,Shotguns!H:H,0,0)</f>
        <v>0</v>
      </c>
      <c r="T458">
        <f t="shared" si="7"/>
        <v>1</v>
      </c>
    </row>
    <row r="459" spans="1:20">
      <c r="A459">
        <f>Rifles!C459</f>
        <v>43806487</v>
      </c>
      <c r="B459" t="str">
        <f>_xlfn.XLOOKUP($A459, Rifles!$C$2:$C$416,Rifles!$D$2:$D$416,"N/A",0)</f>
        <v>N/A</v>
      </c>
      <c r="C459" s="3" t="str">
        <f>_xlfn.XLOOKUP($A459, Rifles!$C$2:$C$416,Rifles!F$2:F$416,"N/A",0)</f>
        <v>N/A</v>
      </c>
      <c r="D459" s="3" t="str">
        <f>_xlfn.XLOOKUP($A459, Rifles!$C$2:$C$416,Rifles!G$2:G$416,"N/A",0)</f>
        <v>N/A</v>
      </c>
      <c r="E459">
        <f>_xlfn.XLOOKUP($A459,Pistols!$C:$C,Pistols!H:H,0,0)</f>
        <v>0</v>
      </c>
      <c r="F459">
        <f>_xlfn.XLOOKUP($A459,Pistols!$C:$C,Pistols!I:I,0,0)</f>
        <v>0</v>
      </c>
      <c r="G459">
        <f>_xlfn.XLOOKUP($A459,Pistols!$C:$C,Pistols!J:J,0,0)</f>
        <v>0</v>
      </c>
      <c r="H459">
        <f>_xlfn.XLOOKUP($A459,Pistols!$C:$C,Pistols!K:K,0,0)</f>
        <v>0</v>
      </c>
      <c r="I459">
        <f>_xlfn.XLOOKUP($A459,Pistols!$C:$C,Pistols!L:L,0,0)</f>
        <v>0</v>
      </c>
      <c r="J459">
        <f>_xlfn.XLOOKUP($A459,Pistols!$C:$C,Pistols!M:M,0,0)</f>
        <v>0</v>
      </c>
      <c r="K459">
        <f>_xlfn.XLOOKUP($A459,Pistols!$C:$C,Pistols!N:N,0,0)</f>
        <v>0</v>
      </c>
      <c r="L459">
        <f>_xlfn.XLOOKUP($A459,Revolvers!$C:$C,Revolvers!O:O,0,0)</f>
        <v>0</v>
      </c>
      <c r="M459">
        <f>_xlfn.XLOOKUP($A459,Revolvers!$C:$C,Revolvers!P:P,0,0)</f>
        <v>0</v>
      </c>
      <c r="N459">
        <f>_xlfn.XLOOKUP($A459,Revolvers!$C:$C,Revolvers!Q:Q,0,0)</f>
        <v>0</v>
      </c>
      <c r="O459">
        <f>_xlfn.XLOOKUP($A459,Revolvers!$C:$C,Revolvers!R:R,0,0)</f>
        <v>0</v>
      </c>
      <c r="P459">
        <f>_xlfn.XLOOKUP($A459,Revolvers!$C:$C,Revolvers!S:S,0,0)</f>
        <v>0</v>
      </c>
      <c r="Q459">
        <f>_xlfn.XLOOKUP($A459,Revolvers!$C:$C,Revolvers!T:T,0,0)</f>
        <v>0</v>
      </c>
      <c r="R459">
        <f>_xlfn.XLOOKUP($A459,Rifles!C:C,Rifles!H:H,0,0)</f>
        <v>1</v>
      </c>
      <c r="S459">
        <f>_xlfn.XLOOKUP($A459,Shotguns!C:C,Shotguns!H:H,0,0)</f>
        <v>0</v>
      </c>
      <c r="T459">
        <f t="shared" si="7"/>
        <v>1</v>
      </c>
    </row>
    <row r="460" spans="1:20">
      <c r="A460">
        <f>Rifles!C460</f>
        <v>43807837</v>
      </c>
      <c r="B460" t="str">
        <f>_xlfn.XLOOKUP($A460, Rifles!$C$2:$C$416,Rifles!$D$2:$D$416,"N/A",0)</f>
        <v>N/A</v>
      </c>
      <c r="C460" s="3" t="str">
        <f>_xlfn.XLOOKUP($A460, Rifles!$C$2:$C$416,Rifles!F$2:F$416,"N/A",0)</f>
        <v>N/A</v>
      </c>
      <c r="D460" s="3" t="str">
        <f>_xlfn.XLOOKUP($A460, Rifles!$C$2:$C$416,Rifles!G$2:G$416,"N/A",0)</f>
        <v>N/A</v>
      </c>
      <c r="E460">
        <f>_xlfn.XLOOKUP($A460,Pistols!$C:$C,Pistols!H:H,0,0)</f>
        <v>0</v>
      </c>
      <c r="F460">
        <f>_xlfn.XLOOKUP($A460,Pistols!$C:$C,Pistols!I:I,0,0)</f>
        <v>0</v>
      </c>
      <c r="G460">
        <f>_xlfn.XLOOKUP($A460,Pistols!$C:$C,Pistols!J:J,0,0)</f>
        <v>1</v>
      </c>
      <c r="H460">
        <f>_xlfn.XLOOKUP($A460,Pistols!$C:$C,Pistols!K:K,0,0)</f>
        <v>0</v>
      </c>
      <c r="I460">
        <f>_xlfn.XLOOKUP($A460,Pistols!$C:$C,Pistols!L:L,0,0)</f>
        <v>0</v>
      </c>
      <c r="J460">
        <f>_xlfn.XLOOKUP($A460,Pistols!$C:$C,Pistols!M:M,0,0)</f>
        <v>0</v>
      </c>
      <c r="K460">
        <f>_xlfn.XLOOKUP($A460,Pistols!$C:$C,Pistols!N:N,0,0)</f>
        <v>1</v>
      </c>
      <c r="L460">
        <f>_xlfn.XLOOKUP($A460,Revolvers!$C:$C,Revolvers!O:O,0,0)</f>
        <v>0</v>
      </c>
      <c r="M460">
        <f>_xlfn.XLOOKUP($A460,Revolvers!$C:$C,Revolvers!P:P,0,0)</f>
        <v>0</v>
      </c>
      <c r="N460">
        <f>_xlfn.XLOOKUP($A460,Revolvers!$C:$C,Revolvers!Q:Q,0,0)</f>
        <v>0</v>
      </c>
      <c r="O460">
        <f>_xlfn.XLOOKUP($A460,Revolvers!$C:$C,Revolvers!R:R,0,0)</f>
        <v>0</v>
      </c>
      <c r="P460">
        <f>_xlfn.XLOOKUP($A460,Revolvers!$C:$C,Revolvers!S:S,0,0)</f>
        <v>0</v>
      </c>
      <c r="Q460">
        <f>_xlfn.XLOOKUP($A460,Revolvers!$C:$C,Revolvers!T:T,0,0)</f>
        <v>0</v>
      </c>
      <c r="R460">
        <f>_xlfn.XLOOKUP($A460,Rifles!C:C,Rifles!H:H,0,0)</f>
        <v>26</v>
      </c>
      <c r="S460">
        <f>_xlfn.XLOOKUP($A460,Shotguns!C:C,Shotguns!H:H,0,0)</f>
        <v>0</v>
      </c>
      <c r="T460">
        <f t="shared" si="7"/>
        <v>27</v>
      </c>
    </row>
    <row r="461" spans="1:20">
      <c r="A461">
        <f>Rifles!C461</f>
        <v>43808788</v>
      </c>
      <c r="B461" t="str">
        <f>_xlfn.XLOOKUP($A461, Rifles!$C$2:$C$416,Rifles!$D$2:$D$416,"N/A",0)</f>
        <v>N/A</v>
      </c>
      <c r="C461" s="3" t="str">
        <f>_xlfn.XLOOKUP($A461, Rifles!$C$2:$C$416,Rifles!F$2:F$416,"N/A",0)</f>
        <v>N/A</v>
      </c>
      <c r="D461" s="3" t="str">
        <f>_xlfn.XLOOKUP($A461, Rifles!$C$2:$C$416,Rifles!G$2:G$416,"N/A",0)</f>
        <v>N/A</v>
      </c>
      <c r="E461">
        <f>_xlfn.XLOOKUP($A461,Pistols!$C:$C,Pistols!H:H,0,0)</f>
        <v>0</v>
      </c>
      <c r="F461">
        <f>_xlfn.XLOOKUP($A461,Pistols!$C:$C,Pistols!I:I,0,0)</f>
        <v>0</v>
      </c>
      <c r="G461">
        <f>_xlfn.XLOOKUP($A461,Pistols!$C:$C,Pistols!J:J,0,0)</f>
        <v>5</v>
      </c>
      <c r="H461">
        <f>_xlfn.XLOOKUP($A461,Pistols!$C:$C,Pistols!K:K,0,0)</f>
        <v>0</v>
      </c>
      <c r="I461">
        <f>_xlfn.XLOOKUP($A461,Pistols!$C:$C,Pistols!L:L,0,0)</f>
        <v>1</v>
      </c>
      <c r="J461">
        <f>_xlfn.XLOOKUP($A461,Pistols!$C:$C,Pistols!M:M,0,0)</f>
        <v>0</v>
      </c>
      <c r="K461">
        <f>_xlfn.XLOOKUP($A461,Pistols!$C:$C,Pistols!N:N,0,0)</f>
        <v>6</v>
      </c>
      <c r="L461">
        <f>_xlfn.XLOOKUP($A461,Revolvers!$C:$C,Revolvers!O:O,0,0)</f>
        <v>0</v>
      </c>
      <c r="M461">
        <f>_xlfn.XLOOKUP($A461,Revolvers!$C:$C,Revolvers!P:P,0,0)</f>
        <v>0</v>
      </c>
      <c r="N461">
        <f>_xlfn.XLOOKUP($A461,Revolvers!$C:$C,Revolvers!Q:Q,0,0)</f>
        <v>0</v>
      </c>
      <c r="O461">
        <f>_xlfn.XLOOKUP($A461,Revolvers!$C:$C,Revolvers!R:R,0,0)</f>
        <v>0</v>
      </c>
      <c r="P461">
        <f>_xlfn.XLOOKUP($A461,Revolvers!$C:$C,Revolvers!S:S,0,0)</f>
        <v>0</v>
      </c>
      <c r="Q461">
        <f>_xlfn.XLOOKUP($A461,Revolvers!$C:$C,Revolvers!T:T,0,0)</f>
        <v>0</v>
      </c>
      <c r="R461">
        <f>_xlfn.XLOOKUP($A461,Rifles!C:C,Rifles!H:H,0,0)</f>
        <v>6</v>
      </c>
      <c r="S461">
        <f>_xlfn.XLOOKUP($A461,Shotguns!C:C,Shotguns!H:H,0,0)</f>
        <v>0</v>
      </c>
      <c r="T461">
        <f t="shared" si="7"/>
        <v>12</v>
      </c>
    </row>
    <row r="462" spans="1:20">
      <c r="A462">
        <f>Rifles!C462</f>
        <v>43807157</v>
      </c>
      <c r="B462" t="str">
        <f>_xlfn.XLOOKUP($A462, Rifles!$C$2:$C$416,Rifles!$D$2:$D$416,"N/A",0)</f>
        <v>N/A</v>
      </c>
      <c r="C462" s="3" t="str">
        <f>_xlfn.XLOOKUP($A462, Rifles!$C$2:$C$416,Rifles!F$2:F$416,"N/A",0)</f>
        <v>N/A</v>
      </c>
      <c r="D462" s="3" t="str">
        <f>_xlfn.XLOOKUP($A462, Rifles!$C$2:$C$416,Rifles!G$2:G$416,"N/A",0)</f>
        <v>N/A</v>
      </c>
      <c r="E462">
        <f>_xlfn.XLOOKUP($A462,Pistols!$C:$C,Pistols!H:H,0,0)</f>
        <v>0</v>
      </c>
      <c r="F462">
        <f>_xlfn.XLOOKUP($A462,Pistols!$C:$C,Pistols!I:I,0,0)</f>
        <v>0</v>
      </c>
      <c r="G462">
        <f>_xlfn.XLOOKUP($A462,Pistols!$C:$C,Pistols!J:J,0,0)</f>
        <v>0</v>
      </c>
      <c r="H462">
        <f>_xlfn.XLOOKUP($A462,Pistols!$C:$C,Pistols!K:K,0,0)</f>
        <v>0</v>
      </c>
      <c r="I462">
        <f>_xlfn.XLOOKUP($A462,Pistols!$C:$C,Pistols!L:L,0,0)</f>
        <v>0</v>
      </c>
      <c r="J462">
        <f>_xlfn.XLOOKUP($A462,Pistols!$C:$C,Pistols!M:M,0,0)</f>
        <v>0</v>
      </c>
      <c r="K462">
        <f>_xlfn.XLOOKUP($A462,Pistols!$C:$C,Pistols!N:N,0,0)</f>
        <v>0</v>
      </c>
      <c r="L462">
        <f>_xlfn.XLOOKUP($A462,Revolvers!$C:$C,Revolvers!O:O,0,0)</f>
        <v>0</v>
      </c>
      <c r="M462">
        <f>_xlfn.XLOOKUP($A462,Revolvers!$C:$C,Revolvers!P:P,0,0)</f>
        <v>0</v>
      </c>
      <c r="N462">
        <f>_xlfn.XLOOKUP($A462,Revolvers!$C:$C,Revolvers!Q:Q,0,0)</f>
        <v>0</v>
      </c>
      <c r="O462">
        <f>_xlfn.XLOOKUP($A462,Revolvers!$C:$C,Revolvers!R:R,0,0)</f>
        <v>0</v>
      </c>
      <c r="P462">
        <f>_xlfn.XLOOKUP($A462,Revolvers!$C:$C,Revolvers!S:S,0,0)</f>
        <v>0</v>
      </c>
      <c r="Q462">
        <f>_xlfn.XLOOKUP($A462,Revolvers!$C:$C,Revolvers!T:T,0,0)</f>
        <v>0</v>
      </c>
      <c r="R462">
        <f>_xlfn.XLOOKUP($A462,Rifles!C:C,Rifles!H:H,0,0)</f>
        <v>23</v>
      </c>
      <c r="S462">
        <f>_xlfn.XLOOKUP($A462,Shotguns!C:C,Shotguns!H:H,0,0)</f>
        <v>0</v>
      </c>
      <c r="T462">
        <f t="shared" si="7"/>
        <v>23</v>
      </c>
    </row>
    <row r="463" spans="1:20">
      <c r="A463">
        <f>Rifles!C463</f>
        <v>43808431</v>
      </c>
      <c r="B463" t="str">
        <f>_xlfn.XLOOKUP($A463, Rifles!$C$2:$C$416,Rifles!$D$2:$D$416,"N/A",0)</f>
        <v>N/A</v>
      </c>
      <c r="C463" s="3" t="str">
        <f>_xlfn.XLOOKUP($A463, Rifles!$C$2:$C$416,Rifles!F$2:F$416,"N/A",0)</f>
        <v>N/A</v>
      </c>
      <c r="D463" s="3" t="str">
        <f>_xlfn.XLOOKUP($A463, Rifles!$C$2:$C$416,Rifles!G$2:G$416,"N/A",0)</f>
        <v>N/A</v>
      </c>
      <c r="E463">
        <f>_xlfn.XLOOKUP($A463,Pistols!$C:$C,Pistols!H:H,0,0)</f>
        <v>0</v>
      </c>
      <c r="F463">
        <f>_xlfn.XLOOKUP($A463,Pistols!$C:$C,Pistols!I:I,0,0)</f>
        <v>0</v>
      </c>
      <c r="G463">
        <f>_xlfn.XLOOKUP($A463,Pistols!$C:$C,Pistols!J:J,0,0)</f>
        <v>0</v>
      </c>
      <c r="H463">
        <f>_xlfn.XLOOKUP($A463,Pistols!$C:$C,Pistols!K:K,0,0)</f>
        <v>0</v>
      </c>
      <c r="I463">
        <f>_xlfn.XLOOKUP($A463,Pistols!$C:$C,Pistols!L:L,0,0)</f>
        <v>0</v>
      </c>
      <c r="J463">
        <f>_xlfn.XLOOKUP($A463,Pistols!$C:$C,Pistols!M:M,0,0)</f>
        <v>0</v>
      </c>
      <c r="K463">
        <f>_xlfn.XLOOKUP($A463,Pistols!$C:$C,Pistols!N:N,0,0)</f>
        <v>0</v>
      </c>
      <c r="L463">
        <f>_xlfn.XLOOKUP($A463,Revolvers!$C:$C,Revolvers!O:O,0,0)</f>
        <v>0</v>
      </c>
      <c r="M463">
        <f>_xlfn.XLOOKUP($A463,Revolvers!$C:$C,Revolvers!P:P,0,0)</f>
        <v>0</v>
      </c>
      <c r="N463">
        <f>_xlfn.XLOOKUP($A463,Revolvers!$C:$C,Revolvers!Q:Q,0,0)</f>
        <v>0</v>
      </c>
      <c r="O463">
        <f>_xlfn.XLOOKUP($A463,Revolvers!$C:$C,Revolvers!R:R,0,0)</f>
        <v>0</v>
      </c>
      <c r="P463">
        <f>_xlfn.XLOOKUP($A463,Revolvers!$C:$C,Revolvers!S:S,0,0)</f>
        <v>0</v>
      </c>
      <c r="Q463">
        <f>_xlfn.XLOOKUP($A463,Revolvers!$C:$C,Revolvers!T:T,0,0)</f>
        <v>0</v>
      </c>
      <c r="R463">
        <f>_xlfn.XLOOKUP($A463,Rifles!C:C,Rifles!H:H,0,0)</f>
        <v>1572</v>
      </c>
      <c r="S463">
        <f>_xlfn.XLOOKUP($A463,Shotguns!C:C,Shotguns!H:H,0,0)</f>
        <v>0</v>
      </c>
      <c r="T463">
        <f t="shared" si="7"/>
        <v>1572</v>
      </c>
    </row>
    <row r="464" spans="1:20">
      <c r="A464">
        <f>Rifles!C464</f>
        <v>43809176</v>
      </c>
      <c r="B464" t="str">
        <f>_xlfn.XLOOKUP($A464, Rifles!$C$2:$C$416,Rifles!$D$2:$D$416,"N/A",0)</f>
        <v>N/A</v>
      </c>
      <c r="C464" s="3" t="str">
        <f>_xlfn.XLOOKUP($A464, Rifles!$C$2:$C$416,Rifles!F$2:F$416,"N/A",0)</f>
        <v>N/A</v>
      </c>
      <c r="D464" s="3" t="str">
        <f>_xlfn.XLOOKUP($A464, Rifles!$C$2:$C$416,Rifles!G$2:G$416,"N/A",0)</f>
        <v>N/A</v>
      </c>
      <c r="E464">
        <f>_xlfn.XLOOKUP($A464,Pistols!$C:$C,Pistols!H:H,0,0)</f>
        <v>0</v>
      </c>
      <c r="F464">
        <f>_xlfn.XLOOKUP($A464,Pistols!$C:$C,Pistols!I:I,0,0)</f>
        <v>0</v>
      </c>
      <c r="G464">
        <f>_xlfn.XLOOKUP($A464,Pistols!$C:$C,Pistols!J:J,0,0)</f>
        <v>1</v>
      </c>
      <c r="H464">
        <f>_xlfn.XLOOKUP($A464,Pistols!$C:$C,Pistols!K:K,0,0)</f>
        <v>0</v>
      </c>
      <c r="I464">
        <f>_xlfn.XLOOKUP($A464,Pistols!$C:$C,Pistols!L:L,0,0)</f>
        <v>0</v>
      </c>
      <c r="J464">
        <f>_xlfn.XLOOKUP($A464,Pistols!$C:$C,Pistols!M:M,0,0)</f>
        <v>0</v>
      </c>
      <c r="K464">
        <f>_xlfn.XLOOKUP($A464,Pistols!$C:$C,Pistols!N:N,0,0)</f>
        <v>1</v>
      </c>
      <c r="L464">
        <f>_xlfn.XLOOKUP($A464,Revolvers!$C:$C,Revolvers!O:O,0,0)</f>
        <v>0</v>
      </c>
      <c r="M464">
        <f>_xlfn.XLOOKUP($A464,Revolvers!$C:$C,Revolvers!P:P,0,0)</f>
        <v>0</v>
      </c>
      <c r="N464">
        <f>_xlfn.XLOOKUP($A464,Revolvers!$C:$C,Revolvers!Q:Q,0,0)</f>
        <v>0</v>
      </c>
      <c r="O464">
        <f>_xlfn.XLOOKUP($A464,Revolvers!$C:$C,Revolvers!R:R,0,0)</f>
        <v>0</v>
      </c>
      <c r="P464">
        <f>_xlfn.XLOOKUP($A464,Revolvers!$C:$C,Revolvers!S:S,0,0)</f>
        <v>0</v>
      </c>
      <c r="Q464">
        <f>_xlfn.XLOOKUP($A464,Revolvers!$C:$C,Revolvers!T:T,0,0)</f>
        <v>0</v>
      </c>
      <c r="R464">
        <f>_xlfn.XLOOKUP($A464,Rifles!C:C,Rifles!H:H,0,0)</f>
        <v>2</v>
      </c>
      <c r="S464">
        <f>_xlfn.XLOOKUP($A464,Shotguns!C:C,Shotguns!H:H,0,0)</f>
        <v>0</v>
      </c>
      <c r="T464">
        <f t="shared" si="7"/>
        <v>3</v>
      </c>
    </row>
    <row r="465" spans="1:20">
      <c r="A465">
        <f>Rifles!C465</f>
        <v>43810891</v>
      </c>
      <c r="B465" t="str">
        <f>_xlfn.XLOOKUP($A465, Rifles!$C$2:$C$416,Rifles!$D$2:$D$416,"N/A",0)</f>
        <v>N/A</v>
      </c>
      <c r="C465" s="3" t="str">
        <f>_xlfn.XLOOKUP($A465, Rifles!$C$2:$C$416,Rifles!F$2:F$416,"N/A",0)</f>
        <v>N/A</v>
      </c>
      <c r="D465" s="3" t="str">
        <f>_xlfn.XLOOKUP($A465, Rifles!$C$2:$C$416,Rifles!G$2:G$416,"N/A",0)</f>
        <v>N/A</v>
      </c>
      <c r="E465">
        <f>_xlfn.XLOOKUP($A465,Pistols!$C:$C,Pistols!H:H,0,0)</f>
        <v>0</v>
      </c>
      <c r="F465">
        <f>_xlfn.XLOOKUP($A465,Pistols!$C:$C,Pistols!I:I,0,0)</f>
        <v>0</v>
      </c>
      <c r="G465">
        <f>_xlfn.XLOOKUP($A465,Pistols!$C:$C,Pistols!J:J,0,0)</f>
        <v>0</v>
      </c>
      <c r="H465">
        <f>_xlfn.XLOOKUP($A465,Pistols!$C:$C,Pistols!K:K,0,0)</f>
        <v>0</v>
      </c>
      <c r="I465">
        <f>_xlfn.XLOOKUP($A465,Pistols!$C:$C,Pistols!L:L,0,0)</f>
        <v>1</v>
      </c>
      <c r="J465">
        <f>_xlfn.XLOOKUP($A465,Pistols!$C:$C,Pistols!M:M,0,0)</f>
        <v>0</v>
      </c>
      <c r="K465">
        <f>_xlfn.XLOOKUP($A465,Pistols!$C:$C,Pistols!N:N,0,0)</f>
        <v>1</v>
      </c>
      <c r="L465">
        <f>_xlfn.XLOOKUP($A465,Revolvers!$C:$C,Revolvers!O:O,0,0)</f>
        <v>0</v>
      </c>
      <c r="M465">
        <f>_xlfn.XLOOKUP($A465,Revolvers!$C:$C,Revolvers!P:P,0,0)</f>
        <v>0</v>
      </c>
      <c r="N465">
        <f>_xlfn.XLOOKUP($A465,Revolvers!$C:$C,Revolvers!Q:Q,0,0)</f>
        <v>0</v>
      </c>
      <c r="O465">
        <f>_xlfn.XLOOKUP($A465,Revolvers!$C:$C,Revolvers!R:R,0,0)</f>
        <v>0</v>
      </c>
      <c r="P465">
        <f>_xlfn.XLOOKUP($A465,Revolvers!$C:$C,Revolvers!S:S,0,0)</f>
        <v>0</v>
      </c>
      <c r="Q465">
        <f>_xlfn.XLOOKUP($A465,Revolvers!$C:$C,Revolvers!T:T,0,0)</f>
        <v>0</v>
      </c>
      <c r="R465">
        <f>_xlfn.XLOOKUP($A465,Rifles!C:C,Rifles!H:H,0,0)</f>
        <v>1</v>
      </c>
      <c r="S465">
        <f>_xlfn.XLOOKUP($A465,Shotguns!C:C,Shotguns!H:H,0,0)</f>
        <v>0</v>
      </c>
      <c r="T465">
        <f t="shared" si="7"/>
        <v>2</v>
      </c>
    </row>
    <row r="466" spans="1:20">
      <c r="A466">
        <f>Rifles!C466</f>
        <v>43810774</v>
      </c>
      <c r="B466" t="str">
        <f>_xlfn.XLOOKUP($A466, Rifles!$C$2:$C$416,Rifles!$D$2:$D$416,"N/A",0)</f>
        <v>N/A</v>
      </c>
      <c r="C466" s="3" t="str">
        <f>_xlfn.XLOOKUP($A466, Rifles!$C$2:$C$416,Rifles!F$2:F$416,"N/A",0)</f>
        <v>N/A</v>
      </c>
      <c r="D466" s="3" t="str">
        <f>_xlfn.XLOOKUP($A466, Rifles!$C$2:$C$416,Rifles!G$2:G$416,"N/A",0)</f>
        <v>N/A</v>
      </c>
      <c r="E466">
        <f>_xlfn.XLOOKUP($A466,Pistols!$C:$C,Pistols!H:H,0,0)</f>
        <v>0</v>
      </c>
      <c r="F466">
        <f>_xlfn.XLOOKUP($A466,Pistols!$C:$C,Pistols!I:I,0,0)</f>
        <v>0</v>
      </c>
      <c r="G466">
        <f>_xlfn.XLOOKUP($A466,Pistols!$C:$C,Pistols!J:J,0,0)</f>
        <v>0</v>
      </c>
      <c r="H466">
        <f>_xlfn.XLOOKUP($A466,Pistols!$C:$C,Pistols!K:K,0,0)</f>
        <v>0</v>
      </c>
      <c r="I466">
        <f>_xlfn.XLOOKUP($A466,Pistols!$C:$C,Pistols!L:L,0,0)</f>
        <v>0</v>
      </c>
      <c r="J466">
        <f>_xlfn.XLOOKUP($A466,Pistols!$C:$C,Pistols!M:M,0,0)</f>
        <v>0</v>
      </c>
      <c r="K466">
        <f>_xlfn.XLOOKUP($A466,Pistols!$C:$C,Pistols!N:N,0,0)</f>
        <v>0</v>
      </c>
      <c r="L466">
        <f>_xlfn.XLOOKUP($A466,Revolvers!$C:$C,Revolvers!O:O,0,0)</f>
        <v>0</v>
      </c>
      <c r="M466">
        <f>_xlfn.XLOOKUP($A466,Revolvers!$C:$C,Revolvers!P:P,0,0)</f>
        <v>0</v>
      </c>
      <c r="N466">
        <f>_xlfn.XLOOKUP($A466,Revolvers!$C:$C,Revolvers!Q:Q,0,0)</f>
        <v>0</v>
      </c>
      <c r="O466">
        <f>_xlfn.XLOOKUP($A466,Revolvers!$C:$C,Revolvers!R:R,0,0)</f>
        <v>0</v>
      </c>
      <c r="P466">
        <f>_xlfn.XLOOKUP($A466,Revolvers!$C:$C,Revolvers!S:S,0,0)</f>
        <v>0</v>
      </c>
      <c r="Q466">
        <f>_xlfn.XLOOKUP($A466,Revolvers!$C:$C,Revolvers!T:T,0,0)</f>
        <v>0</v>
      </c>
      <c r="R466">
        <f>_xlfn.XLOOKUP($A466,Rifles!C:C,Rifles!H:H,0,0)</f>
        <v>8</v>
      </c>
      <c r="S466">
        <f>_xlfn.XLOOKUP($A466,Shotguns!C:C,Shotguns!H:H,0,0)</f>
        <v>1</v>
      </c>
      <c r="T466">
        <f t="shared" si="7"/>
        <v>9</v>
      </c>
    </row>
    <row r="467" spans="1:20">
      <c r="A467">
        <f>Rifles!C467</f>
        <v>43811114</v>
      </c>
      <c r="B467" t="str">
        <f>_xlfn.XLOOKUP($A467, Rifles!$C$2:$C$416,Rifles!$D$2:$D$416,"N/A",0)</f>
        <v>N/A</v>
      </c>
      <c r="C467" s="3" t="str">
        <f>_xlfn.XLOOKUP($A467, Rifles!$C$2:$C$416,Rifles!F$2:F$416,"N/A",0)</f>
        <v>N/A</v>
      </c>
      <c r="D467" s="3" t="str">
        <f>_xlfn.XLOOKUP($A467, Rifles!$C$2:$C$416,Rifles!G$2:G$416,"N/A",0)</f>
        <v>N/A</v>
      </c>
      <c r="E467">
        <f>_xlfn.XLOOKUP($A467,Pistols!$C:$C,Pistols!H:H,0,0)</f>
        <v>0</v>
      </c>
      <c r="F467">
        <f>_xlfn.XLOOKUP($A467,Pistols!$C:$C,Pistols!I:I,0,0)</f>
        <v>14</v>
      </c>
      <c r="G467">
        <f>_xlfn.XLOOKUP($A467,Pistols!$C:$C,Pistols!J:J,0,0)</f>
        <v>0</v>
      </c>
      <c r="H467">
        <f>_xlfn.XLOOKUP($A467,Pistols!$C:$C,Pistols!K:K,0,0)</f>
        <v>0</v>
      </c>
      <c r="I467">
        <f>_xlfn.XLOOKUP($A467,Pistols!$C:$C,Pistols!L:L,0,0)</f>
        <v>0</v>
      </c>
      <c r="J467">
        <f>_xlfn.XLOOKUP($A467,Pistols!$C:$C,Pistols!M:M,0,0)</f>
        <v>0</v>
      </c>
      <c r="K467">
        <f>_xlfn.XLOOKUP($A467,Pistols!$C:$C,Pistols!N:N,0,0)</f>
        <v>14</v>
      </c>
      <c r="L467">
        <f>_xlfn.XLOOKUP($A467,Revolvers!$C:$C,Revolvers!O:O,0,0)</f>
        <v>0</v>
      </c>
      <c r="M467">
        <f>_xlfn.XLOOKUP($A467,Revolvers!$C:$C,Revolvers!P:P,0,0)</f>
        <v>0</v>
      </c>
      <c r="N467">
        <f>_xlfn.XLOOKUP($A467,Revolvers!$C:$C,Revolvers!Q:Q,0,0)</f>
        <v>0</v>
      </c>
      <c r="O467">
        <f>_xlfn.XLOOKUP($A467,Revolvers!$C:$C,Revolvers!R:R,0,0)</f>
        <v>0</v>
      </c>
      <c r="P467">
        <f>_xlfn.XLOOKUP($A467,Revolvers!$C:$C,Revolvers!S:S,0,0)</f>
        <v>0</v>
      </c>
      <c r="Q467">
        <f>_xlfn.XLOOKUP($A467,Revolvers!$C:$C,Revolvers!T:T,0,0)</f>
        <v>0</v>
      </c>
      <c r="R467">
        <f>_xlfn.XLOOKUP($A467,Rifles!C:C,Rifles!H:H,0,0)</f>
        <v>4</v>
      </c>
      <c r="S467">
        <f>_xlfn.XLOOKUP($A467,Shotguns!C:C,Shotguns!H:H,0,0)</f>
        <v>0</v>
      </c>
      <c r="T467">
        <f t="shared" si="7"/>
        <v>18</v>
      </c>
    </row>
    <row r="468" spans="1:20">
      <c r="A468">
        <f>Rifles!C468</f>
        <v>43808216</v>
      </c>
      <c r="B468" t="str">
        <f>_xlfn.XLOOKUP($A468, Rifles!$C$2:$C$416,Rifles!$D$2:$D$416,"N/A",0)</f>
        <v>N/A</v>
      </c>
      <c r="C468" s="3" t="str">
        <f>_xlfn.XLOOKUP($A468, Rifles!$C$2:$C$416,Rifles!F$2:F$416,"N/A",0)</f>
        <v>N/A</v>
      </c>
      <c r="D468" s="3" t="str">
        <f>_xlfn.XLOOKUP($A468, Rifles!$C$2:$C$416,Rifles!G$2:G$416,"N/A",0)</f>
        <v>N/A</v>
      </c>
      <c r="E468">
        <f>_xlfn.XLOOKUP($A468,Pistols!$C:$C,Pistols!H:H,0,0)</f>
        <v>0</v>
      </c>
      <c r="F468">
        <f>_xlfn.XLOOKUP($A468,Pistols!$C:$C,Pistols!I:I,0,0)</f>
        <v>0</v>
      </c>
      <c r="G468">
        <f>_xlfn.XLOOKUP($A468,Pistols!$C:$C,Pistols!J:J,0,0)</f>
        <v>0</v>
      </c>
      <c r="H468">
        <f>_xlfn.XLOOKUP($A468,Pistols!$C:$C,Pistols!K:K,0,0)</f>
        <v>0</v>
      </c>
      <c r="I468">
        <f>_xlfn.XLOOKUP($A468,Pistols!$C:$C,Pistols!L:L,0,0)</f>
        <v>0</v>
      </c>
      <c r="J468">
        <f>_xlfn.XLOOKUP($A468,Pistols!$C:$C,Pistols!M:M,0,0)</f>
        <v>0</v>
      </c>
      <c r="K468">
        <f>_xlfn.XLOOKUP($A468,Pistols!$C:$C,Pistols!N:N,0,0)</f>
        <v>0</v>
      </c>
      <c r="L468">
        <f>_xlfn.XLOOKUP($A468,Revolvers!$C:$C,Revolvers!O:O,0,0)</f>
        <v>0</v>
      </c>
      <c r="M468">
        <f>_xlfn.XLOOKUP($A468,Revolvers!$C:$C,Revolvers!P:P,0,0)</f>
        <v>0</v>
      </c>
      <c r="N468">
        <f>_xlfn.XLOOKUP($A468,Revolvers!$C:$C,Revolvers!Q:Q,0,0)</f>
        <v>0</v>
      </c>
      <c r="O468">
        <f>_xlfn.XLOOKUP($A468,Revolvers!$C:$C,Revolvers!R:R,0,0)</f>
        <v>0</v>
      </c>
      <c r="P468">
        <f>_xlfn.XLOOKUP($A468,Revolvers!$C:$C,Revolvers!S:S,0,0)</f>
        <v>0</v>
      </c>
      <c r="Q468">
        <f>_xlfn.XLOOKUP($A468,Revolvers!$C:$C,Revolvers!T:T,0,0)</f>
        <v>0</v>
      </c>
      <c r="R468">
        <f>_xlfn.XLOOKUP($A468,Rifles!C:C,Rifles!H:H,0,0)</f>
        <v>2</v>
      </c>
      <c r="S468">
        <f>_xlfn.XLOOKUP($A468,Shotguns!C:C,Shotguns!H:H,0,0)</f>
        <v>0</v>
      </c>
      <c r="T468">
        <f t="shared" si="7"/>
        <v>2</v>
      </c>
    </row>
    <row r="469" spans="1:20">
      <c r="A469">
        <f>Rifles!C469</f>
        <v>43803551</v>
      </c>
      <c r="B469" t="str">
        <f>_xlfn.XLOOKUP($A469, Rifles!$C$2:$C$416,Rifles!$D$2:$D$416,"N/A",0)</f>
        <v>N/A</v>
      </c>
      <c r="C469" s="3" t="str">
        <f>_xlfn.XLOOKUP($A469, Rifles!$C$2:$C$416,Rifles!F$2:F$416,"N/A",0)</f>
        <v>N/A</v>
      </c>
      <c r="D469" s="3" t="str">
        <f>_xlfn.XLOOKUP($A469, Rifles!$C$2:$C$416,Rifles!G$2:G$416,"N/A",0)</f>
        <v>N/A</v>
      </c>
      <c r="E469">
        <f>_xlfn.XLOOKUP($A469,Pistols!$C:$C,Pistols!H:H,0,0)</f>
        <v>0</v>
      </c>
      <c r="F469">
        <f>_xlfn.XLOOKUP($A469,Pistols!$C:$C,Pistols!I:I,0,0)</f>
        <v>0</v>
      </c>
      <c r="G469">
        <f>_xlfn.XLOOKUP($A469,Pistols!$C:$C,Pistols!J:J,0,0)</f>
        <v>0</v>
      </c>
      <c r="H469">
        <f>_xlfn.XLOOKUP($A469,Pistols!$C:$C,Pistols!K:K,0,0)</f>
        <v>0</v>
      </c>
      <c r="I469">
        <f>_xlfn.XLOOKUP($A469,Pistols!$C:$C,Pistols!L:L,0,0)</f>
        <v>0</v>
      </c>
      <c r="J469">
        <f>_xlfn.XLOOKUP($A469,Pistols!$C:$C,Pistols!M:M,0,0)</f>
        <v>0</v>
      </c>
      <c r="K469">
        <f>_xlfn.XLOOKUP($A469,Pistols!$C:$C,Pistols!N:N,0,0)</f>
        <v>0</v>
      </c>
      <c r="L469">
        <f>_xlfn.XLOOKUP($A469,Revolvers!$C:$C,Revolvers!O:O,0,0)</f>
        <v>0</v>
      </c>
      <c r="M469">
        <f>_xlfn.XLOOKUP($A469,Revolvers!$C:$C,Revolvers!P:P,0,0)</f>
        <v>0</v>
      </c>
      <c r="N469">
        <f>_xlfn.XLOOKUP($A469,Revolvers!$C:$C,Revolvers!Q:Q,0,0)</f>
        <v>0</v>
      </c>
      <c r="O469">
        <f>_xlfn.XLOOKUP($A469,Revolvers!$C:$C,Revolvers!R:R,0,0)</f>
        <v>0</v>
      </c>
      <c r="P469">
        <f>_xlfn.XLOOKUP($A469,Revolvers!$C:$C,Revolvers!S:S,0,0)</f>
        <v>0</v>
      </c>
      <c r="Q469">
        <f>_xlfn.XLOOKUP($A469,Revolvers!$C:$C,Revolvers!T:T,0,0)</f>
        <v>0</v>
      </c>
      <c r="R469">
        <f>_xlfn.XLOOKUP($A469,Rifles!C:C,Rifles!H:H,0,0)</f>
        <v>3</v>
      </c>
      <c r="S469">
        <f>_xlfn.XLOOKUP($A469,Shotguns!C:C,Shotguns!H:H,0,0)</f>
        <v>0</v>
      </c>
      <c r="T469">
        <f t="shared" si="7"/>
        <v>3</v>
      </c>
    </row>
    <row r="470" spans="1:20">
      <c r="A470">
        <f>Rifles!C470</f>
        <v>43810766</v>
      </c>
      <c r="B470" t="str">
        <f>_xlfn.XLOOKUP($A470, Rifles!$C$2:$C$416,Rifles!$D$2:$D$416,"N/A",0)</f>
        <v>N/A</v>
      </c>
      <c r="C470" s="3" t="str">
        <f>_xlfn.XLOOKUP($A470, Rifles!$C$2:$C$416,Rifles!F$2:F$416,"N/A",0)</f>
        <v>N/A</v>
      </c>
      <c r="D470" s="3" t="str">
        <f>_xlfn.XLOOKUP($A470, Rifles!$C$2:$C$416,Rifles!G$2:G$416,"N/A",0)</f>
        <v>N/A</v>
      </c>
      <c r="E470">
        <f>_xlfn.XLOOKUP($A470,Pistols!$C:$C,Pistols!H:H,0,0)</f>
        <v>0</v>
      </c>
      <c r="F470">
        <f>_xlfn.XLOOKUP($A470,Pistols!$C:$C,Pistols!I:I,0,0)</f>
        <v>0</v>
      </c>
      <c r="G470">
        <f>_xlfn.XLOOKUP($A470,Pistols!$C:$C,Pistols!J:J,0,0)</f>
        <v>0</v>
      </c>
      <c r="H470">
        <f>_xlfn.XLOOKUP($A470,Pistols!$C:$C,Pistols!K:K,0,0)</f>
        <v>0</v>
      </c>
      <c r="I470">
        <f>_xlfn.XLOOKUP($A470,Pistols!$C:$C,Pistols!L:L,0,0)</f>
        <v>0</v>
      </c>
      <c r="J470">
        <f>_xlfn.XLOOKUP($A470,Pistols!$C:$C,Pistols!M:M,0,0)</f>
        <v>0</v>
      </c>
      <c r="K470">
        <f>_xlfn.XLOOKUP($A470,Pistols!$C:$C,Pistols!N:N,0,0)</f>
        <v>0</v>
      </c>
      <c r="L470">
        <f>_xlfn.XLOOKUP($A470,Revolvers!$C:$C,Revolvers!O:O,0,0)</f>
        <v>0</v>
      </c>
      <c r="M470">
        <f>_xlfn.XLOOKUP($A470,Revolvers!$C:$C,Revolvers!P:P,0,0)</f>
        <v>0</v>
      </c>
      <c r="N470">
        <f>_xlfn.XLOOKUP($A470,Revolvers!$C:$C,Revolvers!Q:Q,0,0)</f>
        <v>0</v>
      </c>
      <c r="O470">
        <f>_xlfn.XLOOKUP($A470,Revolvers!$C:$C,Revolvers!R:R,0,0)</f>
        <v>0</v>
      </c>
      <c r="P470">
        <f>_xlfn.XLOOKUP($A470,Revolvers!$C:$C,Revolvers!S:S,0,0)</f>
        <v>0</v>
      </c>
      <c r="Q470">
        <f>_xlfn.XLOOKUP($A470,Revolvers!$C:$C,Revolvers!T:T,0,0)</f>
        <v>0</v>
      </c>
      <c r="R470">
        <f>_xlfn.XLOOKUP($A470,Rifles!C:C,Rifles!H:H,0,0)</f>
        <v>6</v>
      </c>
      <c r="S470">
        <f>_xlfn.XLOOKUP($A470,Shotguns!C:C,Shotguns!H:H,0,0)</f>
        <v>0</v>
      </c>
      <c r="T470">
        <f t="shared" si="7"/>
        <v>6</v>
      </c>
    </row>
    <row r="471" spans="1:20">
      <c r="A471">
        <f>Rifles!C471</f>
        <v>43804970</v>
      </c>
      <c r="B471" t="str">
        <f>_xlfn.XLOOKUP($A471, Rifles!$C$2:$C$416,Rifles!$D$2:$D$416,"N/A",0)</f>
        <v>N/A</v>
      </c>
      <c r="C471" s="3" t="str">
        <f>_xlfn.XLOOKUP($A471, Rifles!$C$2:$C$416,Rifles!F$2:F$416,"N/A",0)</f>
        <v>N/A</v>
      </c>
      <c r="D471" s="3" t="str">
        <f>_xlfn.XLOOKUP($A471, Rifles!$C$2:$C$416,Rifles!G$2:G$416,"N/A",0)</f>
        <v>N/A</v>
      </c>
      <c r="E471">
        <f>_xlfn.XLOOKUP($A471,Pistols!$C:$C,Pistols!H:H,0,0)</f>
        <v>0</v>
      </c>
      <c r="F471">
        <f>_xlfn.XLOOKUP($A471,Pistols!$C:$C,Pistols!I:I,0,0)</f>
        <v>0</v>
      </c>
      <c r="G471">
        <f>_xlfn.XLOOKUP($A471,Pistols!$C:$C,Pistols!J:J,0,0)</f>
        <v>0</v>
      </c>
      <c r="H471">
        <f>_xlfn.XLOOKUP($A471,Pistols!$C:$C,Pistols!K:K,0,0)</f>
        <v>0</v>
      </c>
      <c r="I471">
        <f>_xlfn.XLOOKUP($A471,Pistols!$C:$C,Pistols!L:L,0,0)</f>
        <v>0</v>
      </c>
      <c r="J471">
        <f>_xlfn.XLOOKUP($A471,Pistols!$C:$C,Pistols!M:M,0,0)</f>
        <v>0</v>
      </c>
      <c r="K471">
        <f>_xlfn.XLOOKUP($A471,Pistols!$C:$C,Pistols!N:N,0,0)</f>
        <v>0</v>
      </c>
      <c r="L471">
        <f>_xlfn.XLOOKUP($A471,Revolvers!$C:$C,Revolvers!O:O,0,0)</f>
        <v>0</v>
      </c>
      <c r="M471">
        <f>_xlfn.XLOOKUP($A471,Revolvers!$C:$C,Revolvers!P:P,0,0)</f>
        <v>0</v>
      </c>
      <c r="N471">
        <f>_xlfn.XLOOKUP($A471,Revolvers!$C:$C,Revolvers!Q:Q,0,0)</f>
        <v>0</v>
      </c>
      <c r="O471">
        <f>_xlfn.XLOOKUP($A471,Revolvers!$C:$C,Revolvers!R:R,0,0)</f>
        <v>0</v>
      </c>
      <c r="P471">
        <f>_xlfn.XLOOKUP($A471,Revolvers!$C:$C,Revolvers!S:S,0,0)</f>
        <v>0</v>
      </c>
      <c r="Q471">
        <f>_xlfn.XLOOKUP($A471,Revolvers!$C:$C,Revolvers!T:T,0,0)</f>
        <v>0</v>
      </c>
      <c r="R471">
        <f>_xlfn.XLOOKUP($A471,Rifles!C:C,Rifles!H:H,0,0)</f>
        <v>16</v>
      </c>
      <c r="S471">
        <f>_xlfn.XLOOKUP($A471,Shotguns!C:C,Shotguns!H:H,0,0)</f>
        <v>0</v>
      </c>
      <c r="T471">
        <f t="shared" si="7"/>
        <v>16</v>
      </c>
    </row>
    <row r="472" spans="1:20">
      <c r="A472">
        <f>Rifles!C472</f>
        <v>43810091</v>
      </c>
      <c r="B472" t="str">
        <f>_xlfn.XLOOKUP($A472, Rifles!$C$2:$C$416,Rifles!$D$2:$D$416,"N/A",0)</f>
        <v>N/A</v>
      </c>
      <c r="C472" s="3" t="str">
        <f>_xlfn.XLOOKUP($A472, Rifles!$C$2:$C$416,Rifles!F$2:F$416,"N/A",0)</f>
        <v>N/A</v>
      </c>
      <c r="D472" s="3" t="str">
        <f>_xlfn.XLOOKUP($A472, Rifles!$C$2:$C$416,Rifles!G$2:G$416,"N/A",0)</f>
        <v>N/A</v>
      </c>
      <c r="E472">
        <f>_xlfn.XLOOKUP($A472,Pistols!$C:$C,Pistols!H:H,0,0)</f>
        <v>0</v>
      </c>
      <c r="F472">
        <f>_xlfn.XLOOKUP($A472,Pistols!$C:$C,Pistols!I:I,0,0)</f>
        <v>3</v>
      </c>
      <c r="G472">
        <f>_xlfn.XLOOKUP($A472,Pistols!$C:$C,Pistols!J:J,0,0)</f>
        <v>6</v>
      </c>
      <c r="H472">
        <f>_xlfn.XLOOKUP($A472,Pistols!$C:$C,Pistols!K:K,0,0)</f>
        <v>0</v>
      </c>
      <c r="I472">
        <f>_xlfn.XLOOKUP($A472,Pistols!$C:$C,Pistols!L:L,0,0)</f>
        <v>0</v>
      </c>
      <c r="J472">
        <f>_xlfn.XLOOKUP($A472,Pistols!$C:$C,Pistols!M:M,0,0)</f>
        <v>0</v>
      </c>
      <c r="K472">
        <f>_xlfn.XLOOKUP($A472,Pistols!$C:$C,Pistols!N:N,0,0)</f>
        <v>9</v>
      </c>
      <c r="L472">
        <f>_xlfn.XLOOKUP($A472,Revolvers!$C:$C,Revolvers!O:O,0,0)</f>
        <v>0</v>
      </c>
      <c r="M472">
        <f>_xlfn.XLOOKUP($A472,Revolvers!$C:$C,Revolvers!P:P,0,0)</f>
        <v>0</v>
      </c>
      <c r="N472">
        <f>_xlfn.XLOOKUP($A472,Revolvers!$C:$C,Revolvers!Q:Q,0,0)</f>
        <v>0</v>
      </c>
      <c r="O472">
        <f>_xlfn.XLOOKUP($A472,Revolvers!$C:$C,Revolvers!R:R,0,0)</f>
        <v>0</v>
      </c>
      <c r="P472">
        <f>_xlfn.XLOOKUP($A472,Revolvers!$C:$C,Revolvers!S:S,0,0)</f>
        <v>0</v>
      </c>
      <c r="Q472">
        <f>_xlfn.XLOOKUP($A472,Revolvers!$C:$C,Revolvers!T:T,0,0)</f>
        <v>0</v>
      </c>
      <c r="R472">
        <f>_xlfn.XLOOKUP($A472,Rifles!C:C,Rifles!H:H,0,0)</f>
        <v>10</v>
      </c>
      <c r="S472">
        <f>_xlfn.XLOOKUP($A472,Shotguns!C:C,Shotguns!H:H,0,0)</f>
        <v>0</v>
      </c>
      <c r="T472">
        <f t="shared" si="7"/>
        <v>19</v>
      </c>
    </row>
    <row r="473" spans="1:20">
      <c r="A473">
        <f>Rifles!C473</f>
        <v>43810337</v>
      </c>
      <c r="B473" t="str">
        <f>_xlfn.XLOOKUP($A473, Rifles!$C$2:$C$416,Rifles!$D$2:$D$416,"N/A",0)</f>
        <v>N/A</v>
      </c>
      <c r="C473" s="3" t="str">
        <f>_xlfn.XLOOKUP($A473, Rifles!$C$2:$C$416,Rifles!F$2:F$416,"N/A",0)</f>
        <v>N/A</v>
      </c>
      <c r="D473" s="3" t="str">
        <f>_xlfn.XLOOKUP($A473, Rifles!$C$2:$C$416,Rifles!G$2:G$416,"N/A",0)</f>
        <v>N/A</v>
      </c>
      <c r="E473">
        <f>_xlfn.XLOOKUP($A473,Pistols!$C:$C,Pistols!H:H,0,0)</f>
        <v>0</v>
      </c>
      <c r="F473">
        <f>_xlfn.XLOOKUP($A473,Pistols!$C:$C,Pistols!I:I,0,0)</f>
        <v>0</v>
      </c>
      <c r="G473">
        <f>_xlfn.XLOOKUP($A473,Pistols!$C:$C,Pistols!J:J,0,0)</f>
        <v>0</v>
      </c>
      <c r="H473">
        <f>_xlfn.XLOOKUP($A473,Pistols!$C:$C,Pistols!K:K,0,0)</f>
        <v>0</v>
      </c>
      <c r="I473">
        <f>_xlfn.XLOOKUP($A473,Pistols!$C:$C,Pistols!L:L,0,0)</f>
        <v>0</v>
      </c>
      <c r="J473">
        <f>_xlfn.XLOOKUP($A473,Pistols!$C:$C,Pistols!M:M,0,0)</f>
        <v>0</v>
      </c>
      <c r="K473">
        <f>_xlfn.XLOOKUP($A473,Pistols!$C:$C,Pistols!N:N,0,0)</f>
        <v>0</v>
      </c>
      <c r="L473">
        <f>_xlfn.XLOOKUP($A473,Revolvers!$C:$C,Revolvers!O:O,0,0)</f>
        <v>0</v>
      </c>
      <c r="M473">
        <f>_xlfn.XLOOKUP($A473,Revolvers!$C:$C,Revolvers!P:P,0,0)</f>
        <v>0</v>
      </c>
      <c r="N473">
        <f>_xlfn.XLOOKUP($A473,Revolvers!$C:$C,Revolvers!Q:Q,0,0)</f>
        <v>0</v>
      </c>
      <c r="O473">
        <f>_xlfn.XLOOKUP($A473,Revolvers!$C:$C,Revolvers!R:R,0,0)</f>
        <v>0</v>
      </c>
      <c r="P473">
        <f>_xlfn.XLOOKUP($A473,Revolvers!$C:$C,Revolvers!S:S,0,0)</f>
        <v>0</v>
      </c>
      <c r="Q473">
        <f>_xlfn.XLOOKUP($A473,Revolvers!$C:$C,Revolvers!T:T,0,0)</f>
        <v>0</v>
      </c>
      <c r="R473">
        <f>_xlfn.XLOOKUP($A473,Rifles!C:C,Rifles!H:H,0,0)</f>
        <v>2815</v>
      </c>
      <c r="S473">
        <f>_xlfn.XLOOKUP($A473,Shotguns!C:C,Shotguns!H:H,0,0)</f>
        <v>0</v>
      </c>
      <c r="T473">
        <f t="shared" si="7"/>
        <v>2815</v>
      </c>
    </row>
    <row r="474" spans="1:20">
      <c r="A474">
        <f>Rifles!C474</f>
        <v>43810251</v>
      </c>
      <c r="B474" t="str">
        <f>_xlfn.XLOOKUP($A474, Rifles!$C$2:$C$416,Rifles!$D$2:$D$416,"N/A",0)</f>
        <v>N/A</v>
      </c>
      <c r="C474" s="3" t="str">
        <f>_xlfn.XLOOKUP($A474, Rifles!$C$2:$C$416,Rifles!F$2:F$416,"N/A",0)</f>
        <v>N/A</v>
      </c>
      <c r="D474" s="3" t="str">
        <f>_xlfn.XLOOKUP($A474, Rifles!$C$2:$C$416,Rifles!G$2:G$416,"N/A",0)</f>
        <v>N/A</v>
      </c>
      <c r="E474">
        <f>_xlfn.XLOOKUP($A474,Pistols!$C:$C,Pistols!H:H,0,0)</f>
        <v>0</v>
      </c>
      <c r="F474">
        <f>_xlfn.XLOOKUP($A474,Pistols!$C:$C,Pistols!I:I,0,0)</f>
        <v>0</v>
      </c>
      <c r="G474">
        <f>_xlfn.XLOOKUP($A474,Pistols!$C:$C,Pistols!J:J,0,0)</f>
        <v>0</v>
      </c>
      <c r="H474">
        <f>_xlfn.XLOOKUP($A474,Pistols!$C:$C,Pistols!K:K,0,0)</f>
        <v>0</v>
      </c>
      <c r="I474">
        <f>_xlfn.XLOOKUP($A474,Pistols!$C:$C,Pistols!L:L,0,0)</f>
        <v>0</v>
      </c>
      <c r="J474">
        <f>_xlfn.XLOOKUP($A474,Pistols!$C:$C,Pistols!M:M,0,0)</f>
        <v>0</v>
      </c>
      <c r="K474">
        <f>_xlfn.XLOOKUP($A474,Pistols!$C:$C,Pistols!N:N,0,0)</f>
        <v>0</v>
      </c>
      <c r="L474">
        <f>_xlfn.XLOOKUP($A474,Revolvers!$C:$C,Revolvers!O:O,0,0)</f>
        <v>0</v>
      </c>
      <c r="M474">
        <f>_xlfn.XLOOKUP($A474,Revolvers!$C:$C,Revolvers!P:P,0,0)</f>
        <v>0</v>
      </c>
      <c r="N474">
        <f>_xlfn.XLOOKUP($A474,Revolvers!$C:$C,Revolvers!Q:Q,0,0)</f>
        <v>0</v>
      </c>
      <c r="O474">
        <f>_xlfn.XLOOKUP($A474,Revolvers!$C:$C,Revolvers!R:R,0,0)</f>
        <v>0</v>
      </c>
      <c r="P474">
        <f>_xlfn.XLOOKUP($A474,Revolvers!$C:$C,Revolvers!S:S,0,0)</f>
        <v>0</v>
      </c>
      <c r="Q474">
        <f>_xlfn.XLOOKUP($A474,Revolvers!$C:$C,Revolvers!T:T,0,0)</f>
        <v>0</v>
      </c>
      <c r="R474">
        <f>_xlfn.XLOOKUP($A474,Rifles!C:C,Rifles!H:H,0,0)</f>
        <v>1</v>
      </c>
      <c r="S474">
        <f>_xlfn.XLOOKUP($A474,Shotguns!C:C,Shotguns!H:H,0,0)</f>
        <v>0</v>
      </c>
      <c r="T474">
        <f t="shared" si="7"/>
        <v>1</v>
      </c>
    </row>
    <row r="475" spans="1:20">
      <c r="A475">
        <f>Rifles!C475</f>
        <v>43806956</v>
      </c>
      <c r="B475" t="str">
        <f>_xlfn.XLOOKUP($A475, Rifles!$C$2:$C$416,Rifles!$D$2:$D$416,"N/A",0)</f>
        <v>N/A</v>
      </c>
      <c r="C475" s="3" t="str">
        <f>_xlfn.XLOOKUP($A475, Rifles!$C$2:$C$416,Rifles!F$2:F$416,"N/A",0)</f>
        <v>N/A</v>
      </c>
      <c r="D475" s="3" t="str">
        <f>_xlfn.XLOOKUP($A475, Rifles!$C$2:$C$416,Rifles!G$2:G$416,"N/A",0)</f>
        <v>N/A</v>
      </c>
      <c r="E475">
        <f>_xlfn.XLOOKUP($A475,Pistols!$C:$C,Pistols!H:H,0,0)</f>
        <v>1</v>
      </c>
      <c r="F475">
        <f>_xlfn.XLOOKUP($A475,Pistols!$C:$C,Pistols!I:I,0,0)</f>
        <v>0</v>
      </c>
      <c r="G475">
        <f>_xlfn.XLOOKUP($A475,Pistols!$C:$C,Pistols!J:J,0,0)</f>
        <v>0</v>
      </c>
      <c r="H475">
        <f>_xlfn.XLOOKUP($A475,Pistols!$C:$C,Pistols!K:K,0,0)</f>
        <v>0</v>
      </c>
      <c r="I475">
        <f>_xlfn.XLOOKUP($A475,Pistols!$C:$C,Pistols!L:L,0,0)</f>
        <v>1</v>
      </c>
      <c r="J475">
        <f>_xlfn.XLOOKUP($A475,Pistols!$C:$C,Pistols!M:M,0,0)</f>
        <v>1</v>
      </c>
      <c r="K475">
        <f>_xlfn.XLOOKUP($A475,Pistols!$C:$C,Pistols!N:N,0,0)</f>
        <v>3</v>
      </c>
      <c r="L475">
        <f>_xlfn.XLOOKUP($A475,Revolvers!$C:$C,Revolvers!O:O,0,0)</f>
        <v>0</v>
      </c>
      <c r="M475">
        <f>_xlfn.XLOOKUP($A475,Revolvers!$C:$C,Revolvers!P:P,0,0)</f>
        <v>0</v>
      </c>
      <c r="N475">
        <f>_xlfn.XLOOKUP($A475,Revolvers!$C:$C,Revolvers!Q:Q,0,0)</f>
        <v>0</v>
      </c>
      <c r="O475">
        <f>_xlfn.XLOOKUP($A475,Revolvers!$C:$C,Revolvers!R:R,0,0)</f>
        <v>0</v>
      </c>
      <c r="P475">
        <f>_xlfn.XLOOKUP($A475,Revolvers!$C:$C,Revolvers!S:S,0,0)</f>
        <v>0</v>
      </c>
      <c r="Q475">
        <f>_xlfn.XLOOKUP($A475,Revolvers!$C:$C,Revolvers!T:T,0,0)</f>
        <v>0</v>
      </c>
      <c r="R475">
        <f>_xlfn.XLOOKUP($A475,Rifles!C:C,Rifles!H:H,0,0)</f>
        <v>48</v>
      </c>
      <c r="S475">
        <f>_xlfn.XLOOKUP($A475,Shotguns!C:C,Shotguns!H:H,0,0)</f>
        <v>0</v>
      </c>
      <c r="T475">
        <f t="shared" si="7"/>
        <v>51</v>
      </c>
    </row>
    <row r="476" spans="1:20">
      <c r="A476">
        <f>Rifles!C476</f>
        <v>43809424</v>
      </c>
      <c r="B476" t="str">
        <f>_xlfn.XLOOKUP($A476, Rifles!$C$2:$C$416,Rifles!$D$2:$D$416,"N/A",0)</f>
        <v>N/A</v>
      </c>
      <c r="C476" s="3" t="str">
        <f>_xlfn.XLOOKUP($A476, Rifles!$C$2:$C$416,Rifles!F$2:F$416,"N/A",0)</f>
        <v>N/A</v>
      </c>
      <c r="D476" s="3" t="str">
        <f>_xlfn.XLOOKUP($A476, Rifles!$C$2:$C$416,Rifles!G$2:G$416,"N/A",0)</f>
        <v>N/A</v>
      </c>
      <c r="E476">
        <f>_xlfn.XLOOKUP($A476,Pistols!$C:$C,Pistols!H:H,0,0)</f>
        <v>206</v>
      </c>
      <c r="F476">
        <f>_xlfn.XLOOKUP($A476,Pistols!$C:$C,Pistols!I:I,0,0)</f>
        <v>0</v>
      </c>
      <c r="G476">
        <f>_xlfn.XLOOKUP($A476,Pistols!$C:$C,Pistols!J:J,0,0)</f>
        <v>0</v>
      </c>
      <c r="H476">
        <f>_xlfn.XLOOKUP($A476,Pistols!$C:$C,Pistols!K:K,0,0)</f>
        <v>5</v>
      </c>
      <c r="I476">
        <f>_xlfn.XLOOKUP($A476,Pistols!$C:$C,Pistols!L:L,0,0)</f>
        <v>68</v>
      </c>
      <c r="J476">
        <f>_xlfn.XLOOKUP($A476,Pistols!$C:$C,Pistols!M:M,0,0)</f>
        <v>0</v>
      </c>
      <c r="K476">
        <f>_xlfn.XLOOKUP($A476,Pistols!$C:$C,Pistols!N:N,0,0)</f>
        <v>279</v>
      </c>
      <c r="L476">
        <f>_xlfn.XLOOKUP($A476,Revolvers!$C:$C,Revolvers!O:O,0,0)</f>
        <v>0</v>
      </c>
      <c r="M476">
        <f>_xlfn.XLOOKUP($A476,Revolvers!$C:$C,Revolvers!P:P,0,0)</f>
        <v>0</v>
      </c>
      <c r="N476">
        <f>_xlfn.XLOOKUP($A476,Revolvers!$C:$C,Revolvers!Q:Q,0,0)</f>
        <v>0</v>
      </c>
      <c r="O476">
        <f>_xlfn.XLOOKUP($A476,Revolvers!$C:$C,Revolvers!R:R,0,0)</f>
        <v>0</v>
      </c>
      <c r="P476">
        <f>_xlfn.XLOOKUP($A476,Revolvers!$C:$C,Revolvers!S:S,0,0)</f>
        <v>0</v>
      </c>
      <c r="Q476">
        <f>_xlfn.XLOOKUP($A476,Revolvers!$C:$C,Revolvers!T:T,0,0)</f>
        <v>0</v>
      </c>
      <c r="R476">
        <f>_xlfn.XLOOKUP($A476,Rifles!C:C,Rifles!H:H,0,0)</f>
        <v>1</v>
      </c>
      <c r="S476">
        <f>_xlfn.XLOOKUP($A476,Shotguns!C:C,Shotguns!H:H,0,0)</f>
        <v>0</v>
      </c>
      <c r="T476">
        <f t="shared" si="7"/>
        <v>280</v>
      </c>
    </row>
    <row r="477" spans="1:20">
      <c r="A477">
        <f>Rifles!C477</f>
        <v>43809911</v>
      </c>
      <c r="B477" t="str">
        <f>_xlfn.XLOOKUP($A477, Rifles!$C$2:$C$416,Rifles!$D$2:$D$416,"N/A",0)</f>
        <v>N/A</v>
      </c>
      <c r="C477" s="3" t="str">
        <f>_xlfn.XLOOKUP($A477, Rifles!$C$2:$C$416,Rifles!F$2:F$416,"N/A",0)</f>
        <v>N/A</v>
      </c>
      <c r="D477" s="3" t="str">
        <f>_xlfn.XLOOKUP($A477, Rifles!$C$2:$C$416,Rifles!G$2:G$416,"N/A",0)</f>
        <v>N/A</v>
      </c>
      <c r="E477">
        <f>_xlfn.XLOOKUP($A477,Pistols!$C:$C,Pistols!H:H,0,0)</f>
        <v>0</v>
      </c>
      <c r="F477">
        <f>_xlfn.XLOOKUP($A477,Pistols!$C:$C,Pistols!I:I,0,0)</f>
        <v>0</v>
      </c>
      <c r="G477">
        <f>_xlfn.XLOOKUP($A477,Pistols!$C:$C,Pistols!J:J,0,0)</f>
        <v>0</v>
      </c>
      <c r="H477">
        <f>_xlfn.XLOOKUP($A477,Pistols!$C:$C,Pistols!K:K,0,0)</f>
        <v>0</v>
      </c>
      <c r="I477">
        <f>_xlfn.XLOOKUP($A477,Pistols!$C:$C,Pistols!L:L,0,0)</f>
        <v>0</v>
      </c>
      <c r="J477">
        <f>_xlfn.XLOOKUP($A477,Pistols!$C:$C,Pistols!M:M,0,0)</f>
        <v>0</v>
      </c>
      <c r="K477">
        <f>_xlfn.XLOOKUP($A477,Pistols!$C:$C,Pistols!N:N,0,0)</f>
        <v>0</v>
      </c>
      <c r="L477">
        <f>_xlfn.XLOOKUP($A477,Revolvers!$C:$C,Revolvers!O:O,0,0)</f>
        <v>0</v>
      </c>
      <c r="M477">
        <f>_xlfn.XLOOKUP($A477,Revolvers!$C:$C,Revolvers!P:P,0,0)</f>
        <v>0</v>
      </c>
      <c r="N477">
        <f>_xlfn.XLOOKUP($A477,Revolvers!$C:$C,Revolvers!Q:Q,0,0)</f>
        <v>0</v>
      </c>
      <c r="O477">
        <f>_xlfn.XLOOKUP($A477,Revolvers!$C:$C,Revolvers!R:R,0,0)</f>
        <v>0</v>
      </c>
      <c r="P477">
        <f>_xlfn.XLOOKUP($A477,Revolvers!$C:$C,Revolvers!S:S,0,0)</f>
        <v>0</v>
      </c>
      <c r="Q477">
        <f>_xlfn.XLOOKUP($A477,Revolvers!$C:$C,Revolvers!T:T,0,0)</f>
        <v>0</v>
      </c>
      <c r="R477">
        <f>_xlfn.XLOOKUP($A477,Rifles!C:C,Rifles!H:H,0,0)</f>
        <v>3</v>
      </c>
      <c r="S477">
        <f>_xlfn.XLOOKUP($A477,Shotguns!C:C,Shotguns!H:H,0,0)</f>
        <v>0</v>
      </c>
      <c r="T477">
        <f t="shared" si="7"/>
        <v>3</v>
      </c>
    </row>
    <row r="478" spans="1:20">
      <c r="A478">
        <f>Rifles!C478</f>
        <v>43809872</v>
      </c>
      <c r="B478" t="str">
        <f>_xlfn.XLOOKUP($A478, Rifles!$C$2:$C$416,Rifles!$D$2:$D$416,"N/A",0)</f>
        <v>N/A</v>
      </c>
      <c r="C478" s="3" t="str">
        <f>_xlfn.XLOOKUP($A478, Rifles!$C$2:$C$416,Rifles!F$2:F$416,"N/A",0)</f>
        <v>N/A</v>
      </c>
      <c r="D478" s="3" t="str">
        <f>_xlfn.XLOOKUP($A478, Rifles!$C$2:$C$416,Rifles!G$2:G$416,"N/A",0)</f>
        <v>N/A</v>
      </c>
      <c r="E478">
        <f>_xlfn.XLOOKUP($A478,Pistols!$C:$C,Pistols!H:H,0,0)</f>
        <v>0</v>
      </c>
      <c r="F478">
        <f>_xlfn.XLOOKUP($A478,Pistols!$C:$C,Pistols!I:I,0,0)</f>
        <v>0</v>
      </c>
      <c r="G478">
        <f>_xlfn.XLOOKUP($A478,Pistols!$C:$C,Pistols!J:J,0,0)</f>
        <v>0</v>
      </c>
      <c r="H478">
        <f>_xlfn.XLOOKUP($A478,Pistols!$C:$C,Pistols!K:K,0,0)</f>
        <v>0</v>
      </c>
      <c r="I478">
        <f>_xlfn.XLOOKUP($A478,Pistols!$C:$C,Pistols!L:L,0,0)</f>
        <v>0</v>
      </c>
      <c r="J478">
        <f>_xlfn.XLOOKUP($A478,Pistols!$C:$C,Pistols!M:M,0,0)</f>
        <v>0</v>
      </c>
      <c r="K478">
        <f>_xlfn.XLOOKUP($A478,Pistols!$C:$C,Pistols!N:N,0,0)</f>
        <v>0</v>
      </c>
      <c r="L478">
        <f>_xlfn.XLOOKUP($A478,Revolvers!$C:$C,Revolvers!O:O,0,0)</f>
        <v>0</v>
      </c>
      <c r="M478">
        <f>_xlfn.XLOOKUP($A478,Revolvers!$C:$C,Revolvers!P:P,0,0)</f>
        <v>0</v>
      </c>
      <c r="N478">
        <f>_xlfn.XLOOKUP($A478,Revolvers!$C:$C,Revolvers!Q:Q,0,0)</f>
        <v>0</v>
      </c>
      <c r="O478">
        <f>_xlfn.XLOOKUP($A478,Revolvers!$C:$C,Revolvers!R:R,0,0)</f>
        <v>0</v>
      </c>
      <c r="P478">
        <f>_xlfn.XLOOKUP($A478,Revolvers!$C:$C,Revolvers!S:S,0,0)</f>
        <v>0</v>
      </c>
      <c r="Q478">
        <f>_xlfn.XLOOKUP($A478,Revolvers!$C:$C,Revolvers!T:T,0,0)</f>
        <v>0</v>
      </c>
      <c r="R478">
        <f>_xlfn.XLOOKUP($A478,Rifles!C:C,Rifles!H:H,0,0)</f>
        <v>26</v>
      </c>
      <c r="S478">
        <f>_xlfn.XLOOKUP($A478,Shotguns!C:C,Shotguns!H:H,0,0)</f>
        <v>0</v>
      </c>
      <c r="T478">
        <f t="shared" si="7"/>
        <v>26</v>
      </c>
    </row>
    <row r="479" spans="1:20">
      <c r="A479">
        <f>Rifles!C479</f>
        <v>43809932</v>
      </c>
      <c r="B479" t="str">
        <f>_xlfn.XLOOKUP($A479, Rifles!$C$2:$C$416,Rifles!$D$2:$D$416,"N/A",0)</f>
        <v>N/A</v>
      </c>
      <c r="C479" s="3" t="str">
        <f>_xlfn.XLOOKUP($A479, Rifles!$C$2:$C$416,Rifles!F$2:F$416,"N/A",0)</f>
        <v>N/A</v>
      </c>
      <c r="D479" s="3" t="str">
        <f>_xlfn.XLOOKUP($A479, Rifles!$C$2:$C$416,Rifles!G$2:G$416,"N/A",0)</f>
        <v>N/A</v>
      </c>
      <c r="E479">
        <f>_xlfn.XLOOKUP($A479,Pistols!$C:$C,Pistols!H:H,0,0)</f>
        <v>2</v>
      </c>
      <c r="F479">
        <f>_xlfn.XLOOKUP($A479,Pistols!$C:$C,Pistols!I:I,0,0)</f>
        <v>0</v>
      </c>
      <c r="G479">
        <f>_xlfn.XLOOKUP($A479,Pistols!$C:$C,Pistols!J:J,0,0)</f>
        <v>2</v>
      </c>
      <c r="H479">
        <f>_xlfn.XLOOKUP($A479,Pistols!$C:$C,Pistols!K:K,0,0)</f>
        <v>1</v>
      </c>
      <c r="I479">
        <f>_xlfn.XLOOKUP($A479,Pistols!$C:$C,Pistols!L:L,0,0)</f>
        <v>7</v>
      </c>
      <c r="J479">
        <f>_xlfn.XLOOKUP($A479,Pistols!$C:$C,Pistols!M:M,0,0)</f>
        <v>6</v>
      </c>
      <c r="K479">
        <f>_xlfn.XLOOKUP($A479,Pistols!$C:$C,Pistols!N:N,0,0)</f>
        <v>18</v>
      </c>
      <c r="L479">
        <f>_xlfn.XLOOKUP($A479,Revolvers!$C:$C,Revolvers!O:O,0,0)</f>
        <v>0</v>
      </c>
      <c r="M479">
        <f>_xlfn.XLOOKUP($A479,Revolvers!$C:$C,Revolvers!P:P,0,0)</f>
        <v>0</v>
      </c>
      <c r="N479">
        <f>_xlfn.XLOOKUP($A479,Revolvers!$C:$C,Revolvers!Q:Q,0,0)</f>
        <v>0</v>
      </c>
      <c r="O479">
        <f>_xlfn.XLOOKUP($A479,Revolvers!$C:$C,Revolvers!R:R,0,0)</f>
        <v>0</v>
      </c>
      <c r="P479">
        <f>_xlfn.XLOOKUP($A479,Revolvers!$C:$C,Revolvers!S:S,0,0)</f>
        <v>0</v>
      </c>
      <c r="Q479">
        <f>_xlfn.XLOOKUP($A479,Revolvers!$C:$C,Revolvers!T:T,0,0)</f>
        <v>0</v>
      </c>
      <c r="R479">
        <f>_xlfn.XLOOKUP($A479,Rifles!C:C,Rifles!H:H,0,0)</f>
        <v>5</v>
      </c>
      <c r="S479">
        <f>_xlfn.XLOOKUP($A479,Shotguns!C:C,Shotguns!H:H,0,0)</f>
        <v>4</v>
      </c>
      <c r="T479">
        <f t="shared" si="7"/>
        <v>27</v>
      </c>
    </row>
    <row r="480" spans="1:20">
      <c r="A480">
        <f>Rifles!C480</f>
        <v>43811212</v>
      </c>
      <c r="B480" t="str">
        <f>_xlfn.XLOOKUP($A480, Rifles!$C$2:$C$416,Rifles!$D$2:$D$416,"N/A",0)</f>
        <v>N/A</v>
      </c>
      <c r="C480" s="3" t="str">
        <f>_xlfn.XLOOKUP($A480, Rifles!$C$2:$C$416,Rifles!F$2:F$416,"N/A",0)</f>
        <v>N/A</v>
      </c>
      <c r="D480" s="3" t="str">
        <f>_xlfn.XLOOKUP($A480, Rifles!$C$2:$C$416,Rifles!G$2:G$416,"N/A",0)</f>
        <v>N/A</v>
      </c>
      <c r="E480">
        <f>_xlfn.XLOOKUP($A480,Pistols!$C:$C,Pistols!H:H,0,0)</f>
        <v>0</v>
      </c>
      <c r="F480">
        <f>_xlfn.XLOOKUP($A480,Pistols!$C:$C,Pistols!I:I,0,0)</f>
        <v>0</v>
      </c>
      <c r="G480">
        <f>_xlfn.XLOOKUP($A480,Pistols!$C:$C,Pistols!J:J,0,0)</f>
        <v>0</v>
      </c>
      <c r="H480">
        <f>_xlfn.XLOOKUP($A480,Pistols!$C:$C,Pistols!K:K,0,0)</f>
        <v>0</v>
      </c>
      <c r="I480">
        <f>_xlfn.XLOOKUP($A480,Pistols!$C:$C,Pistols!L:L,0,0)</f>
        <v>0</v>
      </c>
      <c r="J480">
        <f>_xlfn.XLOOKUP($A480,Pistols!$C:$C,Pistols!M:M,0,0)</f>
        <v>0</v>
      </c>
      <c r="K480">
        <f>_xlfn.XLOOKUP($A480,Pistols!$C:$C,Pistols!N:N,0,0)</f>
        <v>0</v>
      </c>
      <c r="L480">
        <f>_xlfn.XLOOKUP($A480,Revolvers!$C:$C,Revolvers!O:O,0,0)</f>
        <v>0</v>
      </c>
      <c r="M480">
        <f>_xlfn.XLOOKUP($A480,Revolvers!$C:$C,Revolvers!P:P,0,0)</f>
        <v>0</v>
      </c>
      <c r="N480">
        <f>_xlfn.XLOOKUP($A480,Revolvers!$C:$C,Revolvers!Q:Q,0,0)</f>
        <v>0</v>
      </c>
      <c r="O480">
        <f>_xlfn.XLOOKUP($A480,Revolvers!$C:$C,Revolvers!R:R,0,0)</f>
        <v>0</v>
      </c>
      <c r="P480">
        <f>_xlfn.XLOOKUP($A480,Revolvers!$C:$C,Revolvers!S:S,0,0)</f>
        <v>0</v>
      </c>
      <c r="Q480">
        <f>_xlfn.XLOOKUP($A480,Revolvers!$C:$C,Revolvers!T:T,0,0)</f>
        <v>0</v>
      </c>
      <c r="R480">
        <f>_xlfn.XLOOKUP($A480,Rifles!C:C,Rifles!H:H,0,0)</f>
        <v>34</v>
      </c>
      <c r="S480">
        <f>_xlfn.XLOOKUP($A480,Shotguns!C:C,Shotguns!H:H,0,0)</f>
        <v>0</v>
      </c>
      <c r="T480">
        <f t="shared" si="7"/>
        <v>34</v>
      </c>
    </row>
    <row r="481" spans="1:20">
      <c r="A481">
        <f>Rifles!C481</f>
        <v>34104920</v>
      </c>
      <c r="B481" t="str">
        <f>_xlfn.XLOOKUP($A481, Rifles!$C$2:$C$416,Rifles!$D$2:$D$416,"N/A",0)</f>
        <v>N/A</v>
      </c>
      <c r="C481" s="3" t="str">
        <f>_xlfn.XLOOKUP($A481, Rifles!$C$2:$C$416,Rifles!F$2:F$416,"N/A",0)</f>
        <v>N/A</v>
      </c>
      <c r="D481" s="3" t="str">
        <f>_xlfn.XLOOKUP($A481, Rifles!$C$2:$C$416,Rifles!G$2:G$416,"N/A",0)</f>
        <v>N/A</v>
      </c>
      <c r="E481">
        <f>_xlfn.XLOOKUP($A481,Pistols!$C:$C,Pistols!H:H,0,0)</f>
        <v>18</v>
      </c>
      <c r="F481">
        <f>_xlfn.XLOOKUP($A481,Pistols!$C:$C,Pistols!I:I,0,0)</f>
        <v>1</v>
      </c>
      <c r="G481">
        <f>_xlfn.XLOOKUP($A481,Pistols!$C:$C,Pistols!J:J,0,0)</f>
        <v>104</v>
      </c>
      <c r="H481">
        <f>_xlfn.XLOOKUP($A481,Pistols!$C:$C,Pistols!K:K,0,0)</f>
        <v>0</v>
      </c>
      <c r="I481">
        <f>_xlfn.XLOOKUP($A481,Pistols!$C:$C,Pistols!L:L,0,0)</f>
        <v>64</v>
      </c>
      <c r="J481">
        <f>_xlfn.XLOOKUP($A481,Pistols!$C:$C,Pistols!M:M,0,0)</f>
        <v>20</v>
      </c>
      <c r="K481">
        <f>_xlfn.XLOOKUP($A481,Pistols!$C:$C,Pistols!N:N,0,0)</f>
        <v>207</v>
      </c>
      <c r="L481">
        <f>_xlfn.XLOOKUP($A481,Revolvers!$C:$C,Revolvers!O:O,0,0)</f>
        <v>0</v>
      </c>
      <c r="M481">
        <f>_xlfn.XLOOKUP($A481,Revolvers!$C:$C,Revolvers!P:P,0,0)</f>
        <v>0</v>
      </c>
      <c r="N481">
        <f>_xlfn.XLOOKUP($A481,Revolvers!$C:$C,Revolvers!Q:Q,0,0)</f>
        <v>0</v>
      </c>
      <c r="O481">
        <f>_xlfn.XLOOKUP($A481,Revolvers!$C:$C,Revolvers!R:R,0,0)</f>
        <v>0</v>
      </c>
      <c r="P481">
        <f>_xlfn.XLOOKUP($A481,Revolvers!$C:$C,Revolvers!S:S,0,0)</f>
        <v>0</v>
      </c>
      <c r="Q481">
        <f>_xlfn.XLOOKUP($A481,Revolvers!$C:$C,Revolvers!T:T,0,0)</f>
        <v>0</v>
      </c>
      <c r="R481">
        <f>_xlfn.XLOOKUP($A481,Rifles!C:C,Rifles!H:H,0,0)</f>
        <v>733</v>
      </c>
      <c r="S481">
        <f>_xlfn.XLOOKUP($A481,Shotguns!C:C,Shotguns!H:H,0,0)</f>
        <v>0</v>
      </c>
      <c r="T481">
        <f t="shared" si="7"/>
        <v>940</v>
      </c>
    </row>
    <row r="482" spans="1:20">
      <c r="A482">
        <f>Rifles!C482</f>
        <v>34104185</v>
      </c>
      <c r="B482" t="str">
        <f>_xlfn.XLOOKUP($A482, Rifles!$C$2:$C$416,Rifles!$D$2:$D$416,"N/A",0)</f>
        <v>N/A</v>
      </c>
      <c r="C482" s="3" t="str">
        <f>_xlfn.XLOOKUP($A482, Rifles!$C$2:$C$416,Rifles!F$2:F$416,"N/A",0)</f>
        <v>N/A</v>
      </c>
      <c r="D482" s="3" t="str">
        <f>_xlfn.XLOOKUP($A482, Rifles!$C$2:$C$416,Rifles!G$2:G$416,"N/A",0)</f>
        <v>N/A</v>
      </c>
      <c r="E482">
        <f>_xlfn.XLOOKUP($A482,Pistols!$C:$C,Pistols!H:H,0,0)</f>
        <v>0</v>
      </c>
      <c r="F482">
        <f>_xlfn.XLOOKUP($A482,Pistols!$C:$C,Pistols!I:I,0,0)</f>
        <v>1</v>
      </c>
      <c r="G482">
        <f>_xlfn.XLOOKUP($A482,Pistols!$C:$C,Pistols!J:J,0,0)</f>
        <v>0</v>
      </c>
      <c r="H482">
        <f>_xlfn.XLOOKUP($A482,Pistols!$C:$C,Pistols!K:K,0,0)</f>
        <v>0</v>
      </c>
      <c r="I482">
        <f>_xlfn.XLOOKUP($A482,Pistols!$C:$C,Pistols!L:L,0,0)</f>
        <v>0</v>
      </c>
      <c r="J482">
        <f>_xlfn.XLOOKUP($A482,Pistols!$C:$C,Pistols!M:M,0,0)</f>
        <v>0</v>
      </c>
      <c r="K482">
        <f>_xlfn.XLOOKUP($A482,Pistols!$C:$C,Pistols!N:N,0,0)</f>
        <v>1</v>
      </c>
      <c r="L482">
        <f>_xlfn.XLOOKUP($A482,Revolvers!$C:$C,Revolvers!O:O,0,0)</f>
        <v>0</v>
      </c>
      <c r="M482">
        <f>_xlfn.XLOOKUP($A482,Revolvers!$C:$C,Revolvers!P:P,0,0)</f>
        <v>0</v>
      </c>
      <c r="N482">
        <f>_xlfn.XLOOKUP($A482,Revolvers!$C:$C,Revolvers!Q:Q,0,0)</f>
        <v>0</v>
      </c>
      <c r="O482">
        <f>_xlfn.XLOOKUP($A482,Revolvers!$C:$C,Revolvers!R:R,0,0)</f>
        <v>0</v>
      </c>
      <c r="P482">
        <f>_xlfn.XLOOKUP($A482,Revolvers!$C:$C,Revolvers!S:S,0,0)</f>
        <v>0</v>
      </c>
      <c r="Q482">
        <f>_xlfn.XLOOKUP($A482,Revolvers!$C:$C,Revolvers!T:T,0,0)</f>
        <v>0</v>
      </c>
      <c r="R482">
        <f>_xlfn.XLOOKUP($A482,Rifles!C:C,Rifles!H:H,0,0)</f>
        <v>2</v>
      </c>
      <c r="S482">
        <f>_xlfn.XLOOKUP($A482,Shotguns!C:C,Shotguns!H:H,0,0)</f>
        <v>0</v>
      </c>
      <c r="T482">
        <f t="shared" si="7"/>
        <v>3</v>
      </c>
    </row>
    <row r="483" spans="1:20">
      <c r="A483">
        <f>Rifles!C483</f>
        <v>34104884</v>
      </c>
      <c r="B483" t="str">
        <f>_xlfn.XLOOKUP($A483, Rifles!$C$2:$C$416,Rifles!$D$2:$D$416,"N/A",0)</f>
        <v>N/A</v>
      </c>
      <c r="C483" s="3" t="str">
        <f>_xlfn.XLOOKUP($A483, Rifles!$C$2:$C$416,Rifles!F$2:F$416,"N/A",0)</f>
        <v>N/A</v>
      </c>
      <c r="D483" s="3" t="str">
        <f>_xlfn.XLOOKUP($A483, Rifles!$C$2:$C$416,Rifles!G$2:G$416,"N/A",0)</f>
        <v>N/A</v>
      </c>
      <c r="E483">
        <f>_xlfn.XLOOKUP($A483,Pistols!$C:$C,Pistols!H:H,0,0)</f>
        <v>1</v>
      </c>
      <c r="F483">
        <f>_xlfn.XLOOKUP($A483,Pistols!$C:$C,Pistols!I:I,0,0)</f>
        <v>1</v>
      </c>
      <c r="G483">
        <f>_xlfn.XLOOKUP($A483,Pistols!$C:$C,Pistols!J:J,0,0)</f>
        <v>0</v>
      </c>
      <c r="H483">
        <f>_xlfn.XLOOKUP($A483,Pistols!$C:$C,Pistols!K:K,0,0)</f>
        <v>0</v>
      </c>
      <c r="I483">
        <f>_xlfn.XLOOKUP($A483,Pistols!$C:$C,Pistols!L:L,0,0)</f>
        <v>0</v>
      </c>
      <c r="J483">
        <f>_xlfn.XLOOKUP($A483,Pistols!$C:$C,Pistols!M:M,0,0)</f>
        <v>0</v>
      </c>
      <c r="K483">
        <f>_xlfn.XLOOKUP($A483,Pistols!$C:$C,Pistols!N:N,0,0)</f>
        <v>2</v>
      </c>
      <c r="L483">
        <f>_xlfn.XLOOKUP($A483,Revolvers!$C:$C,Revolvers!O:O,0,0)</f>
        <v>0</v>
      </c>
      <c r="M483">
        <f>_xlfn.XLOOKUP($A483,Revolvers!$C:$C,Revolvers!P:P,0,0)</f>
        <v>0</v>
      </c>
      <c r="N483">
        <f>_xlfn.XLOOKUP($A483,Revolvers!$C:$C,Revolvers!Q:Q,0,0)</f>
        <v>0</v>
      </c>
      <c r="O483">
        <f>_xlfn.XLOOKUP($A483,Revolvers!$C:$C,Revolvers!R:R,0,0)</f>
        <v>0</v>
      </c>
      <c r="P483">
        <f>_xlfn.XLOOKUP($A483,Revolvers!$C:$C,Revolvers!S:S,0,0)</f>
        <v>0</v>
      </c>
      <c r="Q483">
        <f>_xlfn.XLOOKUP($A483,Revolvers!$C:$C,Revolvers!T:T,0,0)</f>
        <v>0</v>
      </c>
      <c r="R483">
        <f>_xlfn.XLOOKUP($A483,Rifles!C:C,Rifles!H:H,0,0)</f>
        <v>1</v>
      </c>
      <c r="S483">
        <f>_xlfn.XLOOKUP($A483,Shotguns!C:C,Shotguns!H:H,0,0)</f>
        <v>0</v>
      </c>
      <c r="T483">
        <f t="shared" si="7"/>
        <v>3</v>
      </c>
    </row>
    <row r="484" spans="1:20">
      <c r="A484">
        <f>Rifles!C484</f>
        <v>34105138</v>
      </c>
      <c r="B484" t="str">
        <f>_xlfn.XLOOKUP($A484, Rifles!$C$2:$C$416,Rifles!$D$2:$D$416,"N/A",0)</f>
        <v>N/A</v>
      </c>
      <c r="C484" s="3" t="str">
        <f>_xlfn.XLOOKUP($A484, Rifles!$C$2:$C$416,Rifles!F$2:F$416,"N/A",0)</f>
        <v>N/A</v>
      </c>
      <c r="D484" s="3" t="str">
        <f>_xlfn.XLOOKUP($A484, Rifles!$C$2:$C$416,Rifles!G$2:G$416,"N/A",0)</f>
        <v>N/A</v>
      </c>
      <c r="E484">
        <f>_xlfn.XLOOKUP($A484,Pistols!$C:$C,Pistols!H:H,0,0)</f>
        <v>0</v>
      </c>
      <c r="F484">
        <f>_xlfn.XLOOKUP($A484,Pistols!$C:$C,Pistols!I:I,0,0)</f>
        <v>0</v>
      </c>
      <c r="G484">
        <f>_xlfn.XLOOKUP($A484,Pistols!$C:$C,Pistols!J:J,0,0)</f>
        <v>0</v>
      </c>
      <c r="H484">
        <f>_xlfn.XLOOKUP($A484,Pistols!$C:$C,Pistols!K:K,0,0)</f>
        <v>0</v>
      </c>
      <c r="I484">
        <f>_xlfn.XLOOKUP($A484,Pistols!$C:$C,Pistols!L:L,0,0)</f>
        <v>0</v>
      </c>
      <c r="J484">
        <f>_xlfn.XLOOKUP($A484,Pistols!$C:$C,Pistols!M:M,0,0)</f>
        <v>0</v>
      </c>
      <c r="K484">
        <f>_xlfn.XLOOKUP($A484,Pistols!$C:$C,Pistols!N:N,0,0)</f>
        <v>0</v>
      </c>
      <c r="L484">
        <f>_xlfn.XLOOKUP($A484,Revolvers!$C:$C,Revolvers!O:O,0,0)</f>
        <v>0</v>
      </c>
      <c r="M484">
        <f>_xlfn.XLOOKUP($A484,Revolvers!$C:$C,Revolvers!P:P,0,0)</f>
        <v>0</v>
      </c>
      <c r="N484">
        <f>_xlfn.XLOOKUP($A484,Revolvers!$C:$C,Revolvers!Q:Q,0,0)</f>
        <v>0</v>
      </c>
      <c r="O484">
        <f>_xlfn.XLOOKUP($A484,Revolvers!$C:$C,Revolvers!R:R,0,0)</f>
        <v>0</v>
      </c>
      <c r="P484">
        <f>_xlfn.XLOOKUP($A484,Revolvers!$C:$C,Revolvers!S:S,0,0)</f>
        <v>0</v>
      </c>
      <c r="Q484">
        <f>_xlfn.XLOOKUP($A484,Revolvers!$C:$C,Revolvers!T:T,0,0)</f>
        <v>0</v>
      </c>
      <c r="R484">
        <f>_xlfn.XLOOKUP($A484,Rifles!C:C,Rifles!H:H,0,0)</f>
        <v>42</v>
      </c>
      <c r="S484">
        <f>_xlfn.XLOOKUP($A484,Shotguns!C:C,Shotguns!H:H,0,0)</f>
        <v>0</v>
      </c>
      <c r="T484">
        <f t="shared" si="7"/>
        <v>42</v>
      </c>
    </row>
    <row r="485" spans="1:20">
      <c r="A485">
        <f>Rifles!C485</f>
        <v>34105229</v>
      </c>
      <c r="B485" t="str">
        <f>_xlfn.XLOOKUP($A485, Rifles!$C$2:$C$416,Rifles!$D$2:$D$416,"N/A",0)</f>
        <v>N/A</v>
      </c>
      <c r="C485" s="3" t="str">
        <f>_xlfn.XLOOKUP($A485, Rifles!$C$2:$C$416,Rifles!F$2:F$416,"N/A",0)</f>
        <v>N/A</v>
      </c>
      <c r="D485" s="3" t="str">
        <f>_xlfn.XLOOKUP($A485, Rifles!$C$2:$C$416,Rifles!G$2:G$416,"N/A",0)</f>
        <v>N/A</v>
      </c>
      <c r="E485">
        <f>_xlfn.XLOOKUP($A485,Pistols!$C:$C,Pistols!H:H,0,0)</f>
        <v>0</v>
      </c>
      <c r="F485">
        <f>_xlfn.XLOOKUP($A485,Pistols!$C:$C,Pistols!I:I,0,0)</f>
        <v>0</v>
      </c>
      <c r="G485">
        <f>_xlfn.XLOOKUP($A485,Pistols!$C:$C,Pistols!J:J,0,0)</f>
        <v>0</v>
      </c>
      <c r="H485">
        <f>_xlfn.XLOOKUP($A485,Pistols!$C:$C,Pistols!K:K,0,0)</f>
        <v>0</v>
      </c>
      <c r="I485">
        <f>_xlfn.XLOOKUP($A485,Pistols!$C:$C,Pistols!L:L,0,0)</f>
        <v>10</v>
      </c>
      <c r="J485">
        <f>_xlfn.XLOOKUP($A485,Pistols!$C:$C,Pistols!M:M,0,0)</f>
        <v>0</v>
      </c>
      <c r="K485">
        <f>_xlfn.XLOOKUP($A485,Pistols!$C:$C,Pistols!N:N,0,0)</f>
        <v>10</v>
      </c>
      <c r="L485">
        <f>_xlfn.XLOOKUP($A485,Revolvers!$C:$C,Revolvers!O:O,0,0)</f>
        <v>0</v>
      </c>
      <c r="M485">
        <f>_xlfn.XLOOKUP($A485,Revolvers!$C:$C,Revolvers!P:P,0,0)</f>
        <v>0</v>
      </c>
      <c r="N485">
        <f>_xlfn.XLOOKUP($A485,Revolvers!$C:$C,Revolvers!Q:Q,0,0)</f>
        <v>0</v>
      </c>
      <c r="O485">
        <f>_xlfn.XLOOKUP($A485,Revolvers!$C:$C,Revolvers!R:R,0,0)</f>
        <v>0</v>
      </c>
      <c r="P485">
        <f>_xlfn.XLOOKUP($A485,Revolvers!$C:$C,Revolvers!S:S,0,0)</f>
        <v>0</v>
      </c>
      <c r="Q485">
        <f>_xlfn.XLOOKUP($A485,Revolvers!$C:$C,Revolvers!T:T,0,0)</f>
        <v>0</v>
      </c>
      <c r="R485">
        <f>_xlfn.XLOOKUP($A485,Rifles!C:C,Rifles!H:H,0,0)</f>
        <v>34</v>
      </c>
      <c r="S485">
        <f>_xlfn.XLOOKUP($A485,Shotguns!C:C,Shotguns!H:H,0,0)</f>
        <v>0</v>
      </c>
      <c r="T485">
        <f t="shared" si="7"/>
        <v>44</v>
      </c>
    </row>
    <row r="486" spans="1:20">
      <c r="A486">
        <f>Rifles!C486</f>
        <v>34103165</v>
      </c>
      <c r="B486" t="str">
        <f>_xlfn.XLOOKUP($A486, Rifles!$C$2:$C$416,Rifles!$D$2:$D$416,"N/A",0)</f>
        <v>N/A</v>
      </c>
      <c r="C486" s="3" t="str">
        <f>_xlfn.XLOOKUP($A486, Rifles!$C$2:$C$416,Rifles!F$2:F$416,"N/A",0)</f>
        <v>N/A</v>
      </c>
      <c r="D486" s="3" t="str">
        <f>_xlfn.XLOOKUP($A486, Rifles!$C$2:$C$416,Rifles!G$2:G$416,"N/A",0)</f>
        <v>N/A</v>
      </c>
      <c r="E486">
        <f>_xlfn.XLOOKUP($A486,Pistols!$C:$C,Pistols!H:H,0,0)</f>
        <v>0</v>
      </c>
      <c r="F486">
        <f>_xlfn.XLOOKUP($A486,Pistols!$C:$C,Pistols!I:I,0,0)</f>
        <v>2</v>
      </c>
      <c r="G486">
        <f>_xlfn.XLOOKUP($A486,Pistols!$C:$C,Pistols!J:J,0,0)</f>
        <v>11</v>
      </c>
      <c r="H486">
        <f>_xlfn.XLOOKUP($A486,Pistols!$C:$C,Pistols!K:K,0,0)</f>
        <v>0</v>
      </c>
      <c r="I486">
        <f>_xlfn.XLOOKUP($A486,Pistols!$C:$C,Pistols!L:L,0,0)</f>
        <v>0</v>
      </c>
      <c r="J486">
        <f>_xlfn.XLOOKUP($A486,Pistols!$C:$C,Pistols!M:M,0,0)</f>
        <v>0</v>
      </c>
      <c r="K486">
        <f>_xlfn.XLOOKUP($A486,Pistols!$C:$C,Pistols!N:N,0,0)</f>
        <v>13</v>
      </c>
      <c r="L486">
        <f>_xlfn.XLOOKUP($A486,Revolvers!$C:$C,Revolvers!O:O,0,0)</f>
        <v>0</v>
      </c>
      <c r="M486">
        <f>_xlfn.XLOOKUP($A486,Revolvers!$C:$C,Revolvers!P:P,0,0)</f>
        <v>0</v>
      </c>
      <c r="N486">
        <f>_xlfn.XLOOKUP($A486,Revolvers!$C:$C,Revolvers!Q:Q,0,0)</f>
        <v>0</v>
      </c>
      <c r="O486">
        <f>_xlfn.XLOOKUP($A486,Revolvers!$C:$C,Revolvers!R:R,0,0)</f>
        <v>0</v>
      </c>
      <c r="P486">
        <f>_xlfn.XLOOKUP($A486,Revolvers!$C:$C,Revolvers!S:S,0,0)</f>
        <v>0</v>
      </c>
      <c r="Q486">
        <f>_xlfn.XLOOKUP($A486,Revolvers!$C:$C,Revolvers!T:T,0,0)</f>
        <v>0</v>
      </c>
      <c r="R486">
        <f>_xlfn.XLOOKUP($A486,Rifles!C:C,Rifles!H:H,0,0)</f>
        <v>3</v>
      </c>
      <c r="S486">
        <f>_xlfn.XLOOKUP($A486,Shotguns!C:C,Shotguns!H:H,0,0)</f>
        <v>0</v>
      </c>
      <c r="T486">
        <f t="shared" si="7"/>
        <v>16</v>
      </c>
    </row>
    <row r="487" spans="1:20">
      <c r="A487">
        <f>Rifles!C487</f>
        <v>34105106</v>
      </c>
      <c r="B487" t="str">
        <f>_xlfn.XLOOKUP($A487, Rifles!$C$2:$C$416,Rifles!$D$2:$D$416,"N/A",0)</f>
        <v>N/A</v>
      </c>
      <c r="C487" s="3" t="str">
        <f>_xlfn.XLOOKUP($A487, Rifles!$C$2:$C$416,Rifles!F$2:F$416,"N/A",0)</f>
        <v>N/A</v>
      </c>
      <c r="D487" s="3" t="str">
        <f>_xlfn.XLOOKUP($A487, Rifles!$C$2:$C$416,Rifles!G$2:G$416,"N/A",0)</f>
        <v>N/A</v>
      </c>
      <c r="E487">
        <f>_xlfn.XLOOKUP($A487,Pistols!$C:$C,Pistols!H:H,0,0)</f>
        <v>0</v>
      </c>
      <c r="F487">
        <f>_xlfn.XLOOKUP($A487,Pistols!$C:$C,Pistols!I:I,0,0)</f>
        <v>3</v>
      </c>
      <c r="G487">
        <f>_xlfn.XLOOKUP($A487,Pistols!$C:$C,Pistols!J:J,0,0)</f>
        <v>0</v>
      </c>
      <c r="H487">
        <f>_xlfn.XLOOKUP($A487,Pistols!$C:$C,Pistols!K:K,0,0)</f>
        <v>0</v>
      </c>
      <c r="I487">
        <f>_xlfn.XLOOKUP($A487,Pistols!$C:$C,Pistols!L:L,0,0)</f>
        <v>1</v>
      </c>
      <c r="J487">
        <f>_xlfn.XLOOKUP($A487,Pistols!$C:$C,Pistols!M:M,0,0)</f>
        <v>0</v>
      </c>
      <c r="K487">
        <f>_xlfn.XLOOKUP($A487,Pistols!$C:$C,Pistols!N:N,0,0)</f>
        <v>4</v>
      </c>
      <c r="L487">
        <f>_xlfn.XLOOKUP($A487,Revolvers!$C:$C,Revolvers!O:O,0,0)</f>
        <v>0</v>
      </c>
      <c r="M487">
        <f>_xlfn.XLOOKUP($A487,Revolvers!$C:$C,Revolvers!P:P,0,0)</f>
        <v>0</v>
      </c>
      <c r="N487">
        <f>_xlfn.XLOOKUP($A487,Revolvers!$C:$C,Revolvers!Q:Q,0,0)</f>
        <v>0</v>
      </c>
      <c r="O487">
        <f>_xlfn.XLOOKUP($A487,Revolvers!$C:$C,Revolvers!R:R,0,0)</f>
        <v>0</v>
      </c>
      <c r="P487">
        <f>_xlfn.XLOOKUP($A487,Revolvers!$C:$C,Revolvers!S:S,0,0)</f>
        <v>0</v>
      </c>
      <c r="Q487">
        <f>_xlfn.XLOOKUP($A487,Revolvers!$C:$C,Revolvers!T:T,0,0)</f>
        <v>0</v>
      </c>
      <c r="R487">
        <f>_xlfn.XLOOKUP($A487,Rifles!C:C,Rifles!H:H,0,0)</f>
        <v>41</v>
      </c>
      <c r="S487">
        <f>_xlfn.XLOOKUP($A487,Shotguns!C:C,Shotguns!H:H,0,0)</f>
        <v>0</v>
      </c>
      <c r="T487">
        <f t="shared" si="7"/>
        <v>45</v>
      </c>
    </row>
    <row r="488" spans="1:20">
      <c r="A488">
        <f>Rifles!C488</f>
        <v>34105309</v>
      </c>
      <c r="B488" t="str">
        <f>_xlfn.XLOOKUP($A488, Rifles!$C$2:$C$416,Rifles!$D$2:$D$416,"N/A",0)</f>
        <v>N/A</v>
      </c>
      <c r="C488" s="3" t="str">
        <f>_xlfn.XLOOKUP($A488, Rifles!$C$2:$C$416,Rifles!F$2:F$416,"N/A",0)</f>
        <v>N/A</v>
      </c>
      <c r="D488" s="3" t="str">
        <f>_xlfn.XLOOKUP($A488, Rifles!$C$2:$C$416,Rifles!G$2:G$416,"N/A",0)</f>
        <v>N/A</v>
      </c>
      <c r="E488">
        <f>_xlfn.XLOOKUP($A488,Pistols!$C:$C,Pistols!H:H,0,0)</f>
        <v>0</v>
      </c>
      <c r="F488">
        <f>_xlfn.XLOOKUP($A488,Pistols!$C:$C,Pistols!I:I,0,0)</f>
        <v>4</v>
      </c>
      <c r="G488">
        <f>_xlfn.XLOOKUP($A488,Pistols!$C:$C,Pistols!J:J,0,0)</f>
        <v>0</v>
      </c>
      <c r="H488">
        <f>_xlfn.XLOOKUP($A488,Pistols!$C:$C,Pistols!K:K,0,0)</f>
        <v>0</v>
      </c>
      <c r="I488">
        <f>_xlfn.XLOOKUP($A488,Pistols!$C:$C,Pistols!L:L,0,0)</f>
        <v>0</v>
      </c>
      <c r="J488">
        <f>_xlfn.XLOOKUP($A488,Pistols!$C:$C,Pistols!M:M,0,0)</f>
        <v>0</v>
      </c>
      <c r="K488">
        <f>_xlfn.XLOOKUP($A488,Pistols!$C:$C,Pistols!N:N,0,0)</f>
        <v>4</v>
      </c>
      <c r="L488">
        <f>_xlfn.XLOOKUP($A488,Revolvers!$C:$C,Revolvers!O:O,0,0)</f>
        <v>0</v>
      </c>
      <c r="M488">
        <f>_xlfn.XLOOKUP($A488,Revolvers!$C:$C,Revolvers!P:P,0,0)</f>
        <v>0</v>
      </c>
      <c r="N488">
        <f>_xlfn.XLOOKUP($A488,Revolvers!$C:$C,Revolvers!Q:Q,0,0)</f>
        <v>0</v>
      </c>
      <c r="O488">
        <f>_xlfn.XLOOKUP($A488,Revolvers!$C:$C,Revolvers!R:R,0,0)</f>
        <v>0</v>
      </c>
      <c r="P488">
        <f>_xlfn.XLOOKUP($A488,Revolvers!$C:$C,Revolvers!S:S,0,0)</f>
        <v>0</v>
      </c>
      <c r="Q488">
        <f>_xlfn.XLOOKUP($A488,Revolvers!$C:$C,Revolvers!T:T,0,0)</f>
        <v>0</v>
      </c>
      <c r="R488">
        <f>_xlfn.XLOOKUP($A488,Rifles!C:C,Rifles!H:H,0,0)</f>
        <v>5</v>
      </c>
      <c r="S488">
        <f>_xlfn.XLOOKUP($A488,Shotguns!C:C,Shotguns!H:H,0,0)</f>
        <v>0</v>
      </c>
      <c r="T488">
        <f t="shared" si="7"/>
        <v>9</v>
      </c>
    </row>
    <row r="489" spans="1:20">
      <c r="A489">
        <f>Rifles!C489</f>
        <v>34105195</v>
      </c>
      <c r="B489" t="str">
        <f>_xlfn.XLOOKUP($A489, Rifles!$C$2:$C$416,Rifles!$D$2:$D$416,"N/A",0)</f>
        <v>N/A</v>
      </c>
      <c r="C489" s="3" t="str">
        <f>_xlfn.XLOOKUP($A489, Rifles!$C$2:$C$416,Rifles!F$2:F$416,"N/A",0)</f>
        <v>N/A</v>
      </c>
      <c r="D489" s="3" t="str">
        <f>_xlfn.XLOOKUP($A489, Rifles!$C$2:$C$416,Rifles!G$2:G$416,"N/A",0)</f>
        <v>N/A</v>
      </c>
      <c r="E489">
        <f>_xlfn.XLOOKUP($A489,Pistols!$C:$C,Pistols!H:H,0,0)</f>
        <v>0</v>
      </c>
      <c r="F489">
        <f>_xlfn.XLOOKUP($A489,Pistols!$C:$C,Pistols!I:I,0,0)</f>
        <v>1</v>
      </c>
      <c r="G489">
        <f>_xlfn.XLOOKUP($A489,Pistols!$C:$C,Pistols!J:J,0,0)</f>
        <v>1</v>
      </c>
      <c r="H489">
        <f>_xlfn.XLOOKUP($A489,Pistols!$C:$C,Pistols!K:K,0,0)</f>
        <v>0</v>
      </c>
      <c r="I489">
        <f>_xlfn.XLOOKUP($A489,Pistols!$C:$C,Pistols!L:L,0,0)</f>
        <v>0</v>
      </c>
      <c r="J489">
        <f>_xlfn.XLOOKUP($A489,Pistols!$C:$C,Pistols!M:M,0,0)</f>
        <v>0</v>
      </c>
      <c r="K489">
        <f>_xlfn.XLOOKUP($A489,Pistols!$C:$C,Pistols!N:N,0,0)</f>
        <v>2</v>
      </c>
      <c r="L489">
        <f>_xlfn.XLOOKUP($A489,Revolvers!$C:$C,Revolvers!O:O,0,0)</f>
        <v>0</v>
      </c>
      <c r="M489">
        <f>_xlfn.XLOOKUP($A489,Revolvers!$C:$C,Revolvers!P:P,0,0)</f>
        <v>0</v>
      </c>
      <c r="N489">
        <f>_xlfn.XLOOKUP($A489,Revolvers!$C:$C,Revolvers!Q:Q,0,0)</f>
        <v>0</v>
      </c>
      <c r="O489">
        <f>_xlfn.XLOOKUP($A489,Revolvers!$C:$C,Revolvers!R:R,0,0)</f>
        <v>0</v>
      </c>
      <c r="P489">
        <f>_xlfn.XLOOKUP($A489,Revolvers!$C:$C,Revolvers!S:S,0,0)</f>
        <v>0</v>
      </c>
      <c r="Q489">
        <f>_xlfn.XLOOKUP($A489,Revolvers!$C:$C,Revolvers!T:T,0,0)</f>
        <v>0</v>
      </c>
      <c r="R489">
        <f>_xlfn.XLOOKUP($A489,Rifles!C:C,Rifles!H:H,0,0)</f>
        <v>20</v>
      </c>
      <c r="S489">
        <f>_xlfn.XLOOKUP($A489,Shotguns!C:C,Shotguns!H:H,0,0)</f>
        <v>0</v>
      </c>
      <c r="T489">
        <f t="shared" si="7"/>
        <v>22</v>
      </c>
    </row>
    <row r="490" spans="1:20">
      <c r="A490">
        <f>Rifles!C490</f>
        <v>34105631</v>
      </c>
      <c r="B490" t="str">
        <f>_xlfn.XLOOKUP($A490, Rifles!$C$2:$C$416,Rifles!$D$2:$D$416,"N/A",0)</f>
        <v>N/A</v>
      </c>
      <c r="C490" s="3" t="str">
        <f>_xlfn.XLOOKUP($A490, Rifles!$C$2:$C$416,Rifles!F$2:F$416,"N/A",0)</f>
        <v>N/A</v>
      </c>
      <c r="D490" s="3" t="str">
        <f>_xlfn.XLOOKUP($A490, Rifles!$C$2:$C$416,Rifles!G$2:G$416,"N/A",0)</f>
        <v>N/A</v>
      </c>
      <c r="E490">
        <f>_xlfn.XLOOKUP($A490,Pistols!$C:$C,Pistols!H:H,0,0)</f>
        <v>0</v>
      </c>
      <c r="F490">
        <f>_xlfn.XLOOKUP($A490,Pistols!$C:$C,Pistols!I:I,0,0)</f>
        <v>3</v>
      </c>
      <c r="G490">
        <f>_xlfn.XLOOKUP($A490,Pistols!$C:$C,Pistols!J:J,0,0)</f>
        <v>10</v>
      </c>
      <c r="H490">
        <f>_xlfn.XLOOKUP($A490,Pistols!$C:$C,Pistols!K:K,0,0)</f>
        <v>0</v>
      </c>
      <c r="I490">
        <f>_xlfn.XLOOKUP($A490,Pistols!$C:$C,Pistols!L:L,0,0)</f>
        <v>0</v>
      </c>
      <c r="J490">
        <f>_xlfn.XLOOKUP($A490,Pistols!$C:$C,Pistols!M:M,0,0)</f>
        <v>0</v>
      </c>
      <c r="K490">
        <f>_xlfn.XLOOKUP($A490,Pistols!$C:$C,Pistols!N:N,0,0)</f>
        <v>13</v>
      </c>
      <c r="L490">
        <f>_xlfn.XLOOKUP($A490,Revolvers!$C:$C,Revolvers!O:O,0,0)</f>
        <v>0</v>
      </c>
      <c r="M490">
        <f>_xlfn.XLOOKUP($A490,Revolvers!$C:$C,Revolvers!P:P,0,0)</f>
        <v>0</v>
      </c>
      <c r="N490">
        <f>_xlfn.XLOOKUP($A490,Revolvers!$C:$C,Revolvers!Q:Q,0,0)</f>
        <v>0</v>
      </c>
      <c r="O490">
        <f>_xlfn.XLOOKUP($A490,Revolvers!$C:$C,Revolvers!R:R,0,0)</f>
        <v>0</v>
      </c>
      <c r="P490">
        <f>_xlfn.XLOOKUP($A490,Revolvers!$C:$C,Revolvers!S:S,0,0)</f>
        <v>0</v>
      </c>
      <c r="Q490">
        <f>_xlfn.XLOOKUP($A490,Revolvers!$C:$C,Revolvers!T:T,0,0)</f>
        <v>0</v>
      </c>
      <c r="R490">
        <f>_xlfn.XLOOKUP($A490,Rifles!C:C,Rifles!H:H,0,0)</f>
        <v>21</v>
      </c>
      <c r="S490">
        <f>_xlfn.XLOOKUP($A490,Shotguns!C:C,Shotguns!H:H,0,0)</f>
        <v>1</v>
      </c>
      <c r="T490">
        <f t="shared" si="7"/>
        <v>35</v>
      </c>
    </row>
    <row r="491" spans="1:20">
      <c r="A491">
        <f>Rifles!C491</f>
        <v>34103314</v>
      </c>
      <c r="B491" t="str">
        <f>_xlfn.XLOOKUP($A491, Rifles!$C$2:$C$416,Rifles!$D$2:$D$416,"N/A",0)</f>
        <v>N/A</v>
      </c>
      <c r="C491" s="3" t="str">
        <f>_xlfn.XLOOKUP($A491, Rifles!$C$2:$C$416,Rifles!F$2:F$416,"N/A",0)</f>
        <v>N/A</v>
      </c>
      <c r="D491" s="3" t="str">
        <f>_xlfn.XLOOKUP($A491, Rifles!$C$2:$C$416,Rifles!G$2:G$416,"N/A",0)</f>
        <v>N/A</v>
      </c>
      <c r="E491">
        <f>_xlfn.XLOOKUP($A491,Pistols!$C:$C,Pistols!H:H,0,0)</f>
        <v>0</v>
      </c>
      <c r="F491">
        <f>_xlfn.XLOOKUP($A491,Pistols!$C:$C,Pistols!I:I,0,0)</f>
        <v>0</v>
      </c>
      <c r="G491">
        <f>_xlfn.XLOOKUP($A491,Pistols!$C:$C,Pistols!J:J,0,0)</f>
        <v>0</v>
      </c>
      <c r="H491">
        <f>_xlfn.XLOOKUP($A491,Pistols!$C:$C,Pistols!K:K,0,0)</f>
        <v>580</v>
      </c>
      <c r="I491">
        <f>_xlfn.XLOOKUP($A491,Pistols!$C:$C,Pistols!L:L,0,0)</f>
        <v>21</v>
      </c>
      <c r="J491">
        <f>_xlfn.XLOOKUP($A491,Pistols!$C:$C,Pistols!M:M,0,0)</f>
        <v>8148</v>
      </c>
      <c r="K491">
        <f>_xlfn.XLOOKUP($A491,Pistols!$C:$C,Pistols!N:N,0,0)</f>
        <v>8749</v>
      </c>
      <c r="L491">
        <f>_xlfn.XLOOKUP($A491,Revolvers!$C:$C,Revolvers!O:O,0,0)</f>
        <v>0</v>
      </c>
      <c r="M491">
        <f>_xlfn.XLOOKUP($A491,Revolvers!$C:$C,Revolvers!P:P,0,0)</f>
        <v>0</v>
      </c>
      <c r="N491">
        <f>_xlfn.XLOOKUP($A491,Revolvers!$C:$C,Revolvers!Q:Q,0,0)</f>
        <v>0</v>
      </c>
      <c r="O491">
        <f>_xlfn.XLOOKUP($A491,Revolvers!$C:$C,Revolvers!R:R,0,0)</f>
        <v>0</v>
      </c>
      <c r="P491">
        <f>_xlfn.XLOOKUP($A491,Revolvers!$C:$C,Revolvers!S:S,0,0)</f>
        <v>0</v>
      </c>
      <c r="Q491">
        <f>_xlfn.XLOOKUP($A491,Revolvers!$C:$C,Revolvers!T:T,0,0)</f>
        <v>0</v>
      </c>
      <c r="R491">
        <f>_xlfn.XLOOKUP($A491,Rifles!C:C,Rifles!H:H,0,0)</f>
        <v>1646</v>
      </c>
      <c r="S491">
        <f>_xlfn.XLOOKUP($A491,Shotguns!C:C,Shotguns!H:H,0,0)</f>
        <v>0</v>
      </c>
      <c r="T491">
        <f t="shared" si="7"/>
        <v>10395</v>
      </c>
    </row>
    <row r="492" spans="1:20">
      <c r="A492">
        <f>Rifles!C492</f>
        <v>34136939</v>
      </c>
      <c r="B492" t="str">
        <f>_xlfn.XLOOKUP($A492, Rifles!$C$2:$C$416,Rifles!$D$2:$D$416,"N/A",0)</f>
        <v>N/A</v>
      </c>
      <c r="C492" s="3" t="str">
        <f>_xlfn.XLOOKUP($A492, Rifles!$C$2:$C$416,Rifles!F$2:F$416,"N/A",0)</f>
        <v>N/A</v>
      </c>
      <c r="D492" s="3" t="str">
        <f>_xlfn.XLOOKUP($A492, Rifles!$C$2:$C$416,Rifles!G$2:G$416,"N/A",0)</f>
        <v>N/A</v>
      </c>
      <c r="E492">
        <f>_xlfn.XLOOKUP($A492,Pistols!$C:$C,Pistols!H:H,0,0)</f>
        <v>0</v>
      </c>
      <c r="F492">
        <f>_xlfn.XLOOKUP($A492,Pistols!$C:$C,Pistols!I:I,0,0)</f>
        <v>0</v>
      </c>
      <c r="G492">
        <f>_xlfn.XLOOKUP($A492,Pistols!$C:$C,Pistols!J:J,0,0)</f>
        <v>0</v>
      </c>
      <c r="H492">
        <f>_xlfn.XLOOKUP($A492,Pistols!$C:$C,Pistols!K:K,0,0)</f>
        <v>0</v>
      </c>
      <c r="I492">
        <f>_xlfn.XLOOKUP($A492,Pistols!$C:$C,Pistols!L:L,0,0)</f>
        <v>0</v>
      </c>
      <c r="J492">
        <f>_xlfn.XLOOKUP($A492,Pistols!$C:$C,Pistols!M:M,0,0)</f>
        <v>1</v>
      </c>
      <c r="K492">
        <f>_xlfn.XLOOKUP($A492,Pistols!$C:$C,Pistols!N:N,0,0)</f>
        <v>1</v>
      </c>
      <c r="L492">
        <f>_xlfn.XLOOKUP($A492,Revolvers!$C:$C,Revolvers!O:O,0,0)</f>
        <v>0</v>
      </c>
      <c r="M492">
        <f>_xlfn.XLOOKUP($A492,Revolvers!$C:$C,Revolvers!P:P,0,0)</f>
        <v>0</v>
      </c>
      <c r="N492">
        <f>_xlfn.XLOOKUP($A492,Revolvers!$C:$C,Revolvers!Q:Q,0,0)</f>
        <v>0</v>
      </c>
      <c r="O492">
        <f>_xlfn.XLOOKUP($A492,Revolvers!$C:$C,Revolvers!R:R,0,0)</f>
        <v>0</v>
      </c>
      <c r="P492">
        <f>_xlfn.XLOOKUP($A492,Revolvers!$C:$C,Revolvers!S:S,0,0)</f>
        <v>0</v>
      </c>
      <c r="Q492">
        <f>_xlfn.XLOOKUP($A492,Revolvers!$C:$C,Revolvers!T:T,0,0)</f>
        <v>0</v>
      </c>
      <c r="R492">
        <f>_xlfn.XLOOKUP($A492,Rifles!C:C,Rifles!H:H,0,0)</f>
        <v>90</v>
      </c>
      <c r="S492">
        <f>_xlfn.XLOOKUP($A492,Shotguns!C:C,Shotguns!H:H,0,0)</f>
        <v>0</v>
      </c>
      <c r="T492">
        <f t="shared" si="7"/>
        <v>91</v>
      </c>
    </row>
    <row r="493" spans="1:20">
      <c r="A493">
        <f>Rifles!C493</f>
        <v>34101717</v>
      </c>
      <c r="B493" t="str">
        <f>_xlfn.XLOOKUP($A493, Rifles!$C$2:$C$416,Rifles!$D$2:$D$416,"N/A",0)</f>
        <v>N/A</v>
      </c>
      <c r="C493" s="3" t="str">
        <f>_xlfn.XLOOKUP($A493, Rifles!$C$2:$C$416,Rifles!F$2:F$416,"N/A",0)</f>
        <v>N/A</v>
      </c>
      <c r="D493" s="3" t="str">
        <f>_xlfn.XLOOKUP($A493, Rifles!$C$2:$C$416,Rifles!G$2:G$416,"N/A",0)</f>
        <v>N/A</v>
      </c>
      <c r="E493">
        <f>_xlfn.XLOOKUP($A493,Pistols!$C:$C,Pistols!H:H,0,0)</f>
        <v>0</v>
      </c>
      <c r="F493">
        <f>_xlfn.XLOOKUP($A493,Pistols!$C:$C,Pistols!I:I,0,0)</f>
        <v>0</v>
      </c>
      <c r="G493">
        <f>_xlfn.XLOOKUP($A493,Pistols!$C:$C,Pistols!J:J,0,0)</f>
        <v>15</v>
      </c>
      <c r="H493">
        <f>_xlfn.XLOOKUP($A493,Pistols!$C:$C,Pistols!K:K,0,0)</f>
        <v>0</v>
      </c>
      <c r="I493">
        <f>_xlfn.XLOOKUP($A493,Pistols!$C:$C,Pistols!L:L,0,0)</f>
        <v>28</v>
      </c>
      <c r="J493">
        <f>_xlfn.XLOOKUP($A493,Pistols!$C:$C,Pistols!M:M,0,0)</f>
        <v>0</v>
      </c>
      <c r="K493">
        <f>_xlfn.XLOOKUP($A493,Pistols!$C:$C,Pistols!N:N,0,0)</f>
        <v>43</v>
      </c>
      <c r="L493">
        <f>_xlfn.XLOOKUP($A493,Revolvers!$C:$C,Revolvers!O:O,0,0)</f>
        <v>0</v>
      </c>
      <c r="M493">
        <f>_xlfn.XLOOKUP($A493,Revolvers!$C:$C,Revolvers!P:P,0,0)</f>
        <v>0</v>
      </c>
      <c r="N493">
        <f>_xlfn.XLOOKUP($A493,Revolvers!$C:$C,Revolvers!Q:Q,0,0)</f>
        <v>0</v>
      </c>
      <c r="O493">
        <f>_xlfn.XLOOKUP($A493,Revolvers!$C:$C,Revolvers!R:R,0,0)</f>
        <v>0</v>
      </c>
      <c r="P493">
        <f>_xlfn.XLOOKUP($A493,Revolvers!$C:$C,Revolvers!S:S,0,0)</f>
        <v>0</v>
      </c>
      <c r="Q493">
        <f>_xlfn.XLOOKUP($A493,Revolvers!$C:$C,Revolvers!T:T,0,0)</f>
        <v>0</v>
      </c>
      <c r="R493">
        <f>_xlfn.XLOOKUP($A493,Rifles!C:C,Rifles!H:H,0,0)</f>
        <v>1</v>
      </c>
      <c r="S493">
        <f>_xlfn.XLOOKUP($A493,Shotguns!C:C,Shotguns!H:H,0,0)</f>
        <v>0</v>
      </c>
      <c r="T493">
        <f t="shared" si="7"/>
        <v>44</v>
      </c>
    </row>
    <row r="494" spans="1:20">
      <c r="A494">
        <f>Rifles!C494</f>
        <v>34105055</v>
      </c>
      <c r="B494" t="str">
        <f>_xlfn.XLOOKUP($A494, Rifles!$C$2:$C$416,Rifles!$D$2:$D$416,"N/A",0)</f>
        <v>N/A</v>
      </c>
      <c r="C494" s="3" t="str">
        <f>_xlfn.XLOOKUP($A494, Rifles!$C$2:$C$416,Rifles!F$2:F$416,"N/A",0)</f>
        <v>N/A</v>
      </c>
      <c r="D494" s="3" t="str">
        <f>_xlfn.XLOOKUP($A494, Rifles!$C$2:$C$416,Rifles!G$2:G$416,"N/A",0)</f>
        <v>N/A</v>
      </c>
      <c r="E494">
        <f>_xlfn.XLOOKUP($A494,Pistols!$C:$C,Pistols!H:H,0,0)</f>
        <v>0</v>
      </c>
      <c r="F494">
        <f>_xlfn.XLOOKUP($A494,Pistols!$C:$C,Pistols!I:I,0,0)</f>
        <v>0</v>
      </c>
      <c r="G494">
        <f>_xlfn.XLOOKUP($A494,Pistols!$C:$C,Pistols!J:J,0,0)</f>
        <v>0</v>
      </c>
      <c r="H494">
        <f>_xlfn.XLOOKUP($A494,Pistols!$C:$C,Pistols!K:K,0,0)</f>
        <v>0</v>
      </c>
      <c r="I494">
        <f>_xlfn.XLOOKUP($A494,Pistols!$C:$C,Pistols!L:L,0,0)</f>
        <v>0</v>
      </c>
      <c r="J494">
        <f>_xlfn.XLOOKUP($A494,Pistols!$C:$C,Pistols!M:M,0,0)</f>
        <v>0</v>
      </c>
      <c r="K494">
        <f>_xlfn.XLOOKUP($A494,Pistols!$C:$C,Pistols!N:N,0,0)</f>
        <v>0</v>
      </c>
      <c r="L494">
        <f>_xlfn.XLOOKUP($A494,Revolvers!$C:$C,Revolvers!O:O,0,0)</f>
        <v>0</v>
      </c>
      <c r="M494">
        <f>_xlfn.XLOOKUP($A494,Revolvers!$C:$C,Revolvers!P:P,0,0)</f>
        <v>0</v>
      </c>
      <c r="N494">
        <f>_xlfn.XLOOKUP($A494,Revolvers!$C:$C,Revolvers!Q:Q,0,0)</f>
        <v>0</v>
      </c>
      <c r="O494">
        <f>_xlfn.XLOOKUP($A494,Revolvers!$C:$C,Revolvers!R:R,0,0)</f>
        <v>0</v>
      </c>
      <c r="P494">
        <f>_xlfn.XLOOKUP($A494,Revolvers!$C:$C,Revolvers!S:S,0,0)</f>
        <v>0</v>
      </c>
      <c r="Q494">
        <f>_xlfn.XLOOKUP($A494,Revolvers!$C:$C,Revolvers!T:T,0,0)</f>
        <v>0</v>
      </c>
      <c r="R494">
        <f>_xlfn.XLOOKUP($A494,Rifles!C:C,Rifles!H:H,0,0)</f>
        <v>1</v>
      </c>
      <c r="S494">
        <f>_xlfn.XLOOKUP($A494,Shotguns!C:C,Shotguns!H:H,0,0)</f>
        <v>0</v>
      </c>
      <c r="T494">
        <f t="shared" si="7"/>
        <v>1</v>
      </c>
    </row>
    <row r="495" spans="1:20">
      <c r="A495">
        <f>Rifles!C495</f>
        <v>34104145</v>
      </c>
      <c r="B495" t="str">
        <f>_xlfn.XLOOKUP($A495, Rifles!$C$2:$C$416,Rifles!$D$2:$D$416,"N/A",0)</f>
        <v>N/A</v>
      </c>
      <c r="C495" s="3" t="str">
        <f>_xlfn.XLOOKUP($A495, Rifles!$C$2:$C$416,Rifles!F$2:F$416,"N/A",0)</f>
        <v>N/A</v>
      </c>
      <c r="D495" s="3" t="str">
        <f>_xlfn.XLOOKUP($A495, Rifles!$C$2:$C$416,Rifles!G$2:G$416,"N/A",0)</f>
        <v>N/A</v>
      </c>
      <c r="E495">
        <f>_xlfn.XLOOKUP($A495,Pistols!$C:$C,Pistols!H:H,0,0)</f>
        <v>0</v>
      </c>
      <c r="F495">
        <f>_xlfn.XLOOKUP($A495,Pistols!$C:$C,Pistols!I:I,0,0)</f>
        <v>0</v>
      </c>
      <c r="G495">
        <f>_xlfn.XLOOKUP($A495,Pistols!$C:$C,Pistols!J:J,0,0)</f>
        <v>0</v>
      </c>
      <c r="H495">
        <f>_xlfn.XLOOKUP($A495,Pistols!$C:$C,Pistols!K:K,0,0)</f>
        <v>0</v>
      </c>
      <c r="I495">
        <f>_xlfn.XLOOKUP($A495,Pistols!$C:$C,Pistols!L:L,0,0)</f>
        <v>0</v>
      </c>
      <c r="J495">
        <f>_xlfn.XLOOKUP($A495,Pistols!$C:$C,Pistols!M:M,0,0)</f>
        <v>0</v>
      </c>
      <c r="K495">
        <f>_xlfn.XLOOKUP($A495,Pistols!$C:$C,Pistols!N:N,0,0)</f>
        <v>0</v>
      </c>
      <c r="L495">
        <f>_xlfn.XLOOKUP($A495,Revolvers!$C:$C,Revolvers!O:O,0,0)</f>
        <v>0</v>
      </c>
      <c r="M495">
        <f>_xlfn.XLOOKUP($A495,Revolvers!$C:$C,Revolvers!P:P,0,0)</f>
        <v>0</v>
      </c>
      <c r="N495">
        <f>_xlfn.XLOOKUP($A495,Revolvers!$C:$C,Revolvers!Q:Q,0,0)</f>
        <v>0</v>
      </c>
      <c r="O495">
        <f>_xlfn.XLOOKUP($A495,Revolvers!$C:$C,Revolvers!R:R,0,0)</f>
        <v>0</v>
      </c>
      <c r="P495">
        <f>_xlfn.XLOOKUP($A495,Revolvers!$C:$C,Revolvers!S:S,0,0)</f>
        <v>0</v>
      </c>
      <c r="Q495">
        <f>_xlfn.XLOOKUP($A495,Revolvers!$C:$C,Revolvers!T:T,0,0)</f>
        <v>0</v>
      </c>
      <c r="R495">
        <f>_xlfn.XLOOKUP($A495,Rifles!C:C,Rifles!H:H,0,0)</f>
        <v>15</v>
      </c>
      <c r="S495">
        <f>_xlfn.XLOOKUP($A495,Shotguns!C:C,Shotguns!H:H,0,0)</f>
        <v>0</v>
      </c>
      <c r="T495">
        <f t="shared" si="7"/>
        <v>15</v>
      </c>
    </row>
    <row r="496" spans="1:20">
      <c r="A496">
        <f>Rifles!C496</f>
        <v>34105188</v>
      </c>
      <c r="B496" t="str">
        <f>_xlfn.XLOOKUP($A496, Rifles!$C$2:$C$416,Rifles!$D$2:$D$416,"N/A",0)</f>
        <v>N/A</v>
      </c>
      <c r="C496" s="3" t="str">
        <f>_xlfn.XLOOKUP($A496, Rifles!$C$2:$C$416,Rifles!F$2:F$416,"N/A",0)</f>
        <v>N/A</v>
      </c>
      <c r="D496" s="3" t="str">
        <f>_xlfn.XLOOKUP($A496, Rifles!$C$2:$C$416,Rifles!G$2:G$416,"N/A",0)</f>
        <v>N/A</v>
      </c>
      <c r="E496">
        <f>_xlfn.XLOOKUP($A496,Pistols!$C:$C,Pistols!H:H,0,0)</f>
        <v>1</v>
      </c>
      <c r="F496">
        <f>_xlfn.XLOOKUP($A496,Pistols!$C:$C,Pistols!I:I,0,0)</f>
        <v>0</v>
      </c>
      <c r="G496">
        <f>_xlfn.XLOOKUP($A496,Pistols!$C:$C,Pistols!J:J,0,0)</f>
        <v>0</v>
      </c>
      <c r="H496">
        <f>_xlfn.XLOOKUP($A496,Pistols!$C:$C,Pistols!K:K,0,0)</f>
        <v>0</v>
      </c>
      <c r="I496">
        <f>_xlfn.XLOOKUP($A496,Pistols!$C:$C,Pistols!L:L,0,0)</f>
        <v>0</v>
      </c>
      <c r="J496">
        <f>_xlfn.XLOOKUP($A496,Pistols!$C:$C,Pistols!M:M,0,0)</f>
        <v>0</v>
      </c>
      <c r="K496">
        <f>_xlfn.XLOOKUP($A496,Pistols!$C:$C,Pistols!N:N,0,0)</f>
        <v>1</v>
      </c>
      <c r="L496">
        <f>_xlfn.XLOOKUP($A496,Revolvers!$C:$C,Revolvers!O:O,0,0)</f>
        <v>0</v>
      </c>
      <c r="M496">
        <f>_xlfn.XLOOKUP($A496,Revolvers!$C:$C,Revolvers!P:P,0,0)</f>
        <v>0</v>
      </c>
      <c r="N496">
        <f>_xlfn.XLOOKUP($A496,Revolvers!$C:$C,Revolvers!Q:Q,0,0)</f>
        <v>0</v>
      </c>
      <c r="O496">
        <f>_xlfn.XLOOKUP($A496,Revolvers!$C:$C,Revolvers!R:R,0,0)</f>
        <v>0</v>
      </c>
      <c r="P496">
        <f>_xlfn.XLOOKUP($A496,Revolvers!$C:$C,Revolvers!S:S,0,0)</f>
        <v>0</v>
      </c>
      <c r="Q496">
        <f>_xlfn.XLOOKUP($A496,Revolvers!$C:$C,Revolvers!T:T,0,0)</f>
        <v>0</v>
      </c>
      <c r="R496">
        <f>_xlfn.XLOOKUP($A496,Rifles!C:C,Rifles!H:H,0,0)</f>
        <v>33</v>
      </c>
      <c r="S496">
        <f>_xlfn.XLOOKUP($A496,Shotguns!C:C,Shotguns!H:H,0,0)</f>
        <v>0</v>
      </c>
      <c r="T496">
        <f t="shared" si="7"/>
        <v>34</v>
      </c>
    </row>
    <row r="497" spans="1:20">
      <c r="A497">
        <f>Rifles!C497</f>
        <v>34102652</v>
      </c>
      <c r="B497" t="str">
        <f>_xlfn.XLOOKUP($A497, Rifles!$C$2:$C$416,Rifles!$D$2:$D$416,"N/A",0)</f>
        <v>N/A</v>
      </c>
      <c r="C497" s="3" t="str">
        <f>_xlfn.XLOOKUP($A497, Rifles!$C$2:$C$416,Rifles!F$2:F$416,"N/A",0)</f>
        <v>N/A</v>
      </c>
      <c r="D497" s="3" t="str">
        <f>_xlfn.XLOOKUP($A497, Rifles!$C$2:$C$416,Rifles!G$2:G$416,"N/A",0)</f>
        <v>N/A</v>
      </c>
      <c r="E497">
        <f>_xlfn.XLOOKUP($A497,Pistols!$C:$C,Pistols!H:H,0,0)</f>
        <v>0</v>
      </c>
      <c r="F497">
        <f>_xlfn.XLOOKUP($A497,Pistols!$C:$C,Pistols!I:I,0,0)</f>
        <v>0</v>
      </c>
      <c r="G497">
        <f>_xlfn.XLOOKUP($A497,Pistols!$C:$C,Pistols!J:J,0,0)</f>
        <v>0</v>
      </c>
      <c r="H497">
        <f>_xlfn.XLOOKUP($A497,Pistols!$C:$C,Pistols!K:K,0,0)</f>
        <v>0</v>
      </c>
      <c r="I497">
        <f>_xlfn.XLOOKUP($A497,Pistols!$C:$C,Pistols!L:L,0,0)</f>
        <v>0</v>
      </c>
      <c r="J497">
        <f>_xlfn.XLOOKUP($A497,Pistols!$C:$C,Pistols!M:M,0,0)</f>
        <v>0</v>
      </c>
      <c r="K497">
        <f>_xlfn.XLOOKUP($A497,Pistols!$C:$C,Pistols!N:N,0,0)</f>
        <v>0</v>
      </c>
      <c r="L497">
        <f>_xlfn.XLOOKUP($A497,Revolvers!$C:$C,Revolvers!O:O,0,0)</f>
        <v>0</v>
      </c>
      <c r="M497">
        <f>_xlfn.XLOOKUP($A497,Revolvers!$C:$C,Revolvers!P:P,0,0)</f>
        <v>0</v>
      </c>
      <c r="N497">
        <f>_xlfn.XLOOKUP($A497,Revolvers!$C:$C,Revolvers!Q:Q,0,0)</f>
        <v>0</v>
      </c>
      <c r="O497">
        <f>_xlfn.XLOOKUP($A497,Revolvers!$C:$C,Revolvers!R:R,0,0)</f>
        <v>0</v>
      </c>
      <c r="P497">
        <f>_xlfn.XLOOKUP($A497,Revolvers!$C:$C,Revolvers!S:S,0,0)</f>
        <v>0</v>
      </c>
      <c r="Q497">
        <f>_xlfn.XLOOKUP($A497,Revolvers!$C:$C,Revolvers!T:T,0,0)</f>
        <v>0</v>
      </c>
      <c r="R497">
        <f>_xlfn.XLOOKUP($A497,Rifles!C:C,Rifles!H:H,0,0)</f>
        <v>8</v>
      </c>
      <c r="S497">
        <f>_xlfn.XLOOKUP($A497,Shotguns!C:C,Shotguns!H:H,0,0)</f>
        <v>0</v>
      </c>
      <c r="T497">
        <f t="shared" si="7"/>
        <v>8</v>
      </c>
    </row>
    <row r="498" spans="1:20">
      <c r="A498">
        <f>Rifles!C498</f>
        <v>34105616</v>
      </c>
      <c r="B498" t="str">
        <f>_xlfn.XLOOKUP($A498, Rifles!$C$2:$C$416,Rifles!$D$2:$D$416,"N/A",0)</f>
        <v>N/A</v>
      </c>
      <c r="C498" s="3" t="str">
        <f>_xlfn.XLOOKUP($A498, Rifles!$C$2:$C$416,Rifles!F$2:F$416,"N/A",0)</f>
        <v>N/A</v>
      </c>
      <c r="D498" s="3" t="str">
        <f>_xlfn.XLOOKUP($A498, Rifles!$C$2:$C$416,Rifles!G$2:G$416,"N/A",0)</f>
        <v>N/A</v>
      </c>
      <c r="E498">
        <f>_xlfn.XLOOKUP($A498,Pistols!$C:$C,Pistols!H:H,0,0)</f>
        <v>0</v>
      </c>
      <c r="F498">
        <f>_xlfn.XLOOKUP($A498,Pistols!$C:$C,Pistols!I:I,0,0)</f>
        <v>0</v>
      </c>
      <c r="G498">
        <f>_xlfn.XLOOKUP($A498,Pistols!$C:$C,Pistols!J:J,0,0)</f>
        <v>0</v>
      </c>
      <c r="H498">
        <f>_xlfn.XLOOKUP($A498,Pistols!$C:$C,Pistols!K:K,0,0)</f>
        <v>0</v>
      </c>
      <c r="I498">
        <f>_xlfn.XLOOKUP($A498,Pistols!$C:$C,Pistols!L:L,0,0)</f>
        <v>0</v>
      </c>
      <c r="J498">
        <f>_xlfn.XLOOKUP($A498,Pistols!$C:$C,Pistols!M:M,0,0)</f>
        <v>0</v>
      </c>
      <c r="K498">
        <f>_xlfn.XLOOKUP($A498,Pistols!$C:$C,Pistols!N:N,0,0)</f>
        <v>0</v>
      </c>
      <c r="L498">
        <f>_xlfn.XLOOKUP($A498,Revolvers!$C:$C,Revolvers!O:O,0,0)</f>
        <v>0</v>
      </c>
      <c r="M498">
        <f>_xlfn.XLOOKUP($A498,Revolvers!$C:$C,Revolvers!P:P,0,0)</f>
        <v>0</v>
      </c>
      <c r="N498">
        <f>_xlfn.XLOOKUP($A498,Revolvers!$C:$C,Revolvers!Q:Q,0,0)</f>
        <v>0</v>
      </c>
      <c r="O498">
        <f>_xlfn.XLOOKUP($A498,Revolvers!$C:$C,Revolvers!R:R,0,0)</f>
        <v>0</v>
      </c>
      <c r="P498">
        <f>_xlfn.XLOOKUP($A498,Revolvers!$C:$C,Revolvers!S:S,0,0)</f>
        <v>0</v>
      </c>
      <c r="Q498">
        <f>_xlfn.XLOOKUP($A498,Revolvers!$C:$C,Revolvers!T:T,0,0)</f>
        <v>0</v>
      </c>
      <c r="R498">
        <f>_xlfn.XLOOKUP($A498,Rifles!C:C,Rifles!H:H,0,0)</f>
        <v>1</v>
      </c>
      <c r="S498">
        <f>_xlfn.XLOOKUP($A498,Shotguns!C:C,Shotguns!H:H,0,0)</f>
        <v>0</v>
      </c>
      <c r="T498">
        <f t="shared" si="7"/>
        <v>1</v>
      </c>
    </row>
    <row r="499" spans="1:20">
      <c r="A499">
        <f>Rifles!C499</f>
        <v>34105041</v>
      </c>
      <c r="B499" t="str">
        <f>_xlfn.XLOOKUP($A499, Rifles!$C$2:$C$416,Rifles!$D$2:$D$416,"N/A",0)</f>
        <v>N/A</v>
      </c>
      <c r="C499" s="3" t="str">
        <f>_xlfn.XLOOKUP($A499, Rifles!$C$2:$C$416,Rifles!F$2:F$416,"N/A",0)</f>
        <v>N/A</v>
      </c>
      <c r="D499" s="3" t="str">
        <f>_xlfn.XLOOKUP($A499, Rifles!$C$2:$C$416,Rifles!G$2:G$416,"N/A",0)</f>
        <v>N/A</v>
      </c>
      <c r="E499">
        <f>_xlfn.XLOOKUP($A499,Pistols!$C:$C,Pistols!H:H,0,0)</f>
        <v>0</v>
      </c>
      <c r="F499">
        <f>_xlfn.XLOOKUP($A499,Pistols!$C:$C,Pistols!I:I,0,0)</f>
        <v>0</v>
      </c>
      <c r="G499">
        <f>_xlfn.XLOOKUP($A499,Pistols!$C:$C,Pistols!J:J,0,0)</f>
        <v>0</v>
      </c>
      <c r="H499">
        <f>_xlfn.XLOOKUP($A499,Pistols!$C:$C,Pistols!K:K,0,0)</f>
        <v>0</v>
      </c>
      <c r="I499">
        <f>_xlfn.XLOOKUP($A499,Pistols!$C:$C,Pistols!L:L,0,0)</f>
        <v>0</v>
      </c>
      <c r="J499">
        <f>_xlfn.XLOOKUP($A499,Pistols!$C:$C,Pistols!M:M,0,0)</f>
        <v>0</v>
      </c>
      <c r="K499">
        <f>_xlfn.XLOOKUP($A499,Pistols!$C:$C,Pistols!N:N,0,0)</f>
        <v>0</v>
      </c>
      <c r="L499">
        <f>_xlfn.XLOOKUP($A499,Revolvers!$C:$C,Revolvers!O:O,0,0)</f>
        <v>0</v>
      </c>
      <c r="M499">
        <f>_xlfn.XLOOKUP($A499,Revolvers!$C:$C,Revolvers!P:P,0,0)</f>
        <v>0</v>
      </c>
      <c r="N499">
        <f>_xlfn.XLOOKUP($A499,Revolvers!$C:$C,Revolvers!Q:Q,0,0)</f>
        <v>0</v>
      </c>
      <c r="O499">
        <f>_xlfn.XLOOKUP($A499,Revolvers!$C:$C,Revolvers!R:R,0,0)</f>
        <v>0</v>
      </c>
      <c r="P499">
        <f>_xlfn.XLOOKUP($A499,Revolvers!$C:$C,Revolvers!S:S,0,0)</f>
        <v>0</v>
      </c>
      <c r="Q499">
        <f>_xlfn.XLOOKUP($A499,Revolvers!$C:$C,Revolvers!T:T,0,0)</f>
        <v>0</v>
      </c>
      <c r="R499">
        <f>_xlfn.XLOOKUP($A499,Rifles!C:C,Rifles!H:H,0,0)</f>
        <v>2</v>
      </c>
      <c r="S499">
        <f>_xlfn.XLOOKUP($A499,Shotguns!C:C,Shotguns!H:H,0,0)</f>
        <v>0</v>
      </c>
      <c r="T499">
        <f t="shared" si="7"/>
        <v>2</v>
      </c>
    </row>
    <row r="500" spans="1:20">
      <c r="A500">
        <f>Rifles!C500</f>
        <v>34102463</v>
      </c>
      <c r="B500" t="str">
        <f>_xlfn.XLOOKUP($A500, Rifles!$C$2:$C$416,Rifles!$D$2:$D$416,"N/A",0)</f>
        <v>N/A</v>
      </c>
      <c r="C500" s="3" t="str">
        <f>_xlfn.XLOOKUP($A500, Rifles!$C$2:$C$416,Rifles!F$2:F$416,"N/A",0)</f>
        <v>N/A</v>
      </c>
      <c r="D500" s="3" t="str">
        <f>_xlfn.XLOOKUP($A500, Rifles!$C$2:$C$416,Rifles!G$2:G$416,"N/A",0)</f>
        <v>N/A</v>
      </c>
      <c r="E500">
        <f>_xlfn.XLOOKUP($A500,Pistols!$C:$C,Pistols!H:H,0,0)</f>
        <v>0</v>
      </c>
      <c r="F500">
        <f>_xlfn.XLOOKUP($A500,Pistols!$C:$C,Pistols!I:I,0,0)</f>
        <v>0</v>
      </c>
      <c r="G500">
        <f>_xlfn.XLOOKUP($A500,Pistols!$C:$C,Pistols!J:J,0,0)</f>
        <v>0</v>
      </c>
      <c r="H500">
        <f>_xlfn.XLOOKUP($A500,Pistols!$C:$C,Pistols!K:K,0,0)</f>
        <v>0</v>
      </c>
      <c r="I500">
        <f>_xlfn.XLOOKUP($A500,Pistols!$C:$C,Pistols!L:L,0,0)</f>
        <v>85</v>
      </c>
      <c r="J500">
        <f>_xlfn.XLOOKUP($A500,Pistols!$C:$C,Pistols!M:M,0,0)</f>
        <v>87</v>
      </c>
      <c r="K500">
        <f>_xlfn.XLOOKUP($A500,Pistols!$C:$C,Pistols!N:N,0,0)</f>
        <v>172</v>
      </c>
      <c r="L500">
        <f>_xlfn.XLOOKUP($A500,Revolvers!$C:$C,Revolvers!O:O,0,0)</f>
        <v>0</v>
      </c>
      <c r="M500">
        <f>_xlfn.XLOOKUP($A500,Revolvers!$C:$C,Revolvers!P:P,0,0)</f>
        <v>0</v>
      </c>
      <c r="N500">
        <f>_xlfn.XLOOKUP($A500,Revolvers!$C:$C,Revolvers!Q:Q,0,0)</f>
        <v>0</v>
      </c>
      <c r="O500">
        <f>_xlfn.XLOOKUP($A500,Revolvers!$C:$C,Revolvers!R:R,0,0)</f>
        <v>0</v>
      </c>
      <c r="P500">
        <f>_xlfn.XLOOKUP($A500,Revolvers!$C:$C,Revolvers!S:S,0,0)</f>
        <v>0</v>
      </c>
      <c r="Q500">
        <f>_xlfn.XLOOKUP($A500,Revolvers!$C:$C,Revolvers!T:T,0,0)</f>
        <v>0</v>
      </c>
      <c r="R500">
        <f>_xlfn.XLOOKUP($A500,Rifles!C:C,Rifles!H:H,0,0)</f>
        <v>17</v>
      </c>
      <c r="S500">
        <f>_xlfn.XLOOKUP($A500,Shotguns!C:C,Shotguns!H:H,0,0)</f>
        <v>0</v>
      </c>
      <c r="T500">
        <f t="shared" si="7"/>
        <v>189</v>
      </c>
    </row>
    <row r="501" spans="1:20">
      <c r="A501">
        <f>Rifles!C501</f>
        <v>34105714</v>
      </c>
      <c r="B501" t="str">
        <f>_xlfn.XLOOKUP($A501, Rifles!$C$2:$C$416,Rifles!$D$2:$D$416,"N/A",0)</f>
        <v>N/A</v>
      </c>
      <c r="C501" s="3" t="str">
        <f>_xlfn.XLOOKUP($A501, Rifles!$C$2:$C$416,Rifles!F$2:F$416,"N/A",0)</f>
        <v>N/A</v>
      </c>
      <c r="D501" s="3" t="str">
        <f>_xlfn.XLOOKUP($A501, Rifles!$C$2:$C$416,Rifles!G$2:G$416,"N/A",0)</f>
        <v>N/A</v>
      </c>
      <c r="E501">
        <f>_xlfn.XLOOKUP($A501,Pistols!$C:$C,Pistols!H:H,0,0)</f>
        <v>0</v>
      </c>
      <c r="F501">
        <f>_xlfn.XLOOKUP($A501,Pistols!$C:$C,Pistols!I:I,0,0)</f>
        <v>0</v>
      </c>
      <c r="G501">
        <f>_xlfn.XLOOKUP($A501,Pistols!$C:$C,Pistols!J:J,0,0)</f>
        <v>0</v>
      </c>
      <c r="H501">
        <f>_xlfn.XLOOKUP($A501,Pistols!$C:$C,Pistols!K:K,0,0)</f>
        <v>0</v>
      </c>
      <c r="I501">
        <f>_xlfn.XLOOKUP($A501,Pistols!$C:$C,Pistols!L:L,0,0)</f>
        <v>0</v>
      </c>
      <c r="J501">
        <f>_xlfn.XLOOKUP($A501,Pistols!$C:$C,Pistols!M:M,0,0)</f>
        <v>0</v>
      </c>
      <c r="K501">
        <f>_xlfn.XLOOKUP($A501,Pistols!$C:$C,Pistols!N:N,0,0)</f>
        <v>0</v>
      </c>
      <c r="L501">
        <f>_xlfn.XLOOKUP($A501,Revolvers!$C:$C,Revolvers!O:O,0,0)</f>
        <v>0</v>
      </c>
      <c r="M501">
        <f>_xlfn.XLOOKUP($A501,Revolvers!$C:$C,Revolvers!P:P,0,0)</f>
        <v>0</v>
      </c>
      <c r="N501">
        <f>_xlfn.XLOOKUP($A501,Revolvers!$C:$C,Revolvers!Q:Q,0,0)</f>
        <v>0</v>
      </c>
      <c r="O501">
        <f>_xlfn.XLOOKUP($A501,Revolvers!$C:$C,Revolvers!R:R,0,0)</f>
        <v>0</v>
      </c>
      <c r="P501">
        <f>_xlfn.XLOOKUP($A501,Revolvers!$C:$C,Revolvers!S:S,0,0)</f>
        <v>0</v>
      </c>
      <c r="Q501">
        <f>_xlfn.XLOOKUP($A501,Revolvers!$C:$C,Revolvers!T:T,0,0)</f>
        <v>0</v>
      </c>
      <c r="R501">
        <f>_xlfn.XLOOKUP($A501,Rifles!C:C,Rifles!H:H,0,0)</f>
        <v>6</v>
      </c>
      <c r="S501">
        <f>_xlfn.XLOOKUP($A501,Shotguns!C:C,Shotguns!H:H,0,0)</f>
        <v>0</v>
      </c>
      <c r="T501">
        <f t="shared" si="7"/>
        <v>6</v>
      </c>
    </row>
    <row r="502" spans="1:20">
      <c r="A502">
        <f>Rifles!C502</f>
        <v>54312627</v>
      </c>
      <c r="B502" t="str">
        <f>_xlfn.XLOOKUP($A502, Rifles!$C$2:$C$416,Rifles!$D$2:$D$416,"N/A",0)</f>
        <v>N/A</v>
      </c>
      <c r="C502" s="3" t="str">
        <f>_xlfn.XLOOKUP($A502, Rifles!$C$2:$C$416,Rifles!F$2:F$416,"N/A",0)</f>
        <v>N/A</v>
      </c>
      <c r="D502" s="3" t="str">
        <f>_xlfn.XLOOKUP($A502, Rifles!$C$2:$C$416,Rifles!G$2:G$416,"N/A",0)</f>
        <v>N/A</v>
      </c>
      <c r="E502">
        <f>_xlfn.XLOOKUP($A502,Pistols!$C:$C,Pistols!H:H,0,0)</f>
        <v>0</v>
      </c>
      <c r="F502">
        <f>_xlfn.XLOOKUP($A502,Pistols!$C:$C,Pistols!I:I,0,0)</f>
        <v>0</v>
      </c>
      <c r="G502">
        <f>_xlfn.XLOOKUP($A502,Pistols!$C:$C,Pistols!J:J,0,0)</f>
        <v>0</v>
      </c>
      <c r="H502">
        <f>_xlfn.XLOOKUP($A502,Pistols!$C:$C,Pistols!K:K,0,0)</f>
        <v>0</v>
      </c>
      <c r="I502">
        <f>_xlfn.XLOOKUP($A502,Pistols!$C:$C,Pistols!L:L,0,0)</f>
        <v>0</v>
      </c>
      <c r="J502">
        <f>_xlfn.XLOOKUP($A502,Pistols!$C:$C,Pistols!M:M,0,0)</f>
        <v>0</v>
      </c>
      <c r="K502">
        <f>_xlfn.XLOOKUP($A502,Pistols!$C:$C,Pistols!N:N,0,0)</f>
        <v>0</v>
      </c>
      <c r="L502">
        <f>_xlfn.XLOOKUP($A502,Revolvers!$C:$C,Revolvers!O:O,0,0)</f>
        <v>0</v>
      </c>
      <c r="M502">
        <f>_xlfn.XLOOKUP($A502,Revolvers!$C:$C,Revolvers!P:P,0,0)</f>
        <v>0</v>
      </c>
      <c r="N502">
        <f>_xlfn.XLOOKUP($A502,Revolvers!$C:$C,Revolvers!Q:Q,0,0)</f>
        <v>0</v>
      </c>
      <c r="O502">
        <f>_xlfn.XLOOKUP($A502,Revolvers!$C:$C,Revolvers!R:R,0,0)</f>
        <v>0</v>
      </c>
      <c r="P502">
        <f>_xlfn.XLOOKUP($A502,Revolvers!$C:$C,Revolvers!S:S,0,0)</f>
        <v>0</v>
      </c>
      <c r="Q502">
        <f>_xlfn.XLOOKUP($A502,Revolvers!$C:$C,Revolvers!T:T,0,0)</f>
        <v>0</v>
      </c>
      <c r="R502">
        <f>_xlfn.XLOOKUP($A502,Rifles!C:C,Rifles!H:H,0,0)</f>
        <v>1</v>
      </c>
      <c r="S502">
        <f>_xlfn.XLOOKUP($A502,Shotguns!C:C,Shotguns!H:H,0,0)</f>
        <v>0</v>
      </c>
      <c r="T502">
        <f t="shared" si="7"/>
        <v>1</v>
      </c>
    </row>
    <row r="503" spans="1:20">
      <c r="A503">
        <f>Rifles!C503</f>
        <v>54309353</v>
      </c>
      <c r="B503" t="str">
        <f>_xlfn.XLOOKUP($A503, Rifles!$C$2:$C$416,Rifles!$D$2:$D$416,"N/A",0)</f>
        <v>N/A</v>
      </c>
      <c r="C503" s="3" t="str">
        <f>_xlfn.XLOOKUP($A503, Rifles!$C$2:$C$416,Rifles!F$2:F$416,"N/A",0)</f>
        <v>N/A</v>
      </c>
      <c r="D503" s="3" t="str">
        <f>_xlfn.XLOOKUP($A503, Rifles!$C$2:$C$416,Rifles!G$2:G$416,"N/A",0)</f>
        <v>N/A</v>
      </c>
      <c r="E503">
        <f>_xlfn.XLOOKUP($A503,Pistols!$C:$C,Pistols!H:H,0,0)</f>
        <v>0</v>
      </c>
      <c r="F503">
        <f>_xlfn.XLOOKUP($A503,Pistols!$C:$C,Pistols!I:I,0,0)</f>
        <v>0</v>
      </c>
      <c r="G503">
        <f>_xlfn.XLOOKUP($A503,Pistols!$C:$C,Pistols!J:J,0,0)</f>
        <v>0</v>
      </c>
      <c r="H503">
        <f>_xlfn.XLOOKUP($A503,Pistols!$C:$C,Pistols!K:K,0,0)</f>
        <v>0</v>
      </c>
      <c r="I503">
        <f>_xlfn.XLOOKUP($A503,Pistols!$C:$C,Pistols!L:L,0,0)</f>
        <v>0</v>
      </c>
      <c r="J503">
        <f>_xlfn.XLOOKUP($A503,Pistols!$C:$C,Pistols!M:M,0,0)</f>
        <v>0</v>
      </c>
      <c r="K503">
        <f>_xlfn.XLOOKUP($A503,Pistols!$C:$C,Pistols!N:N,0,0)</f>
        <v>0</v>
      </c>
      <c r="L503">
        <f>_xlfn.XLOOKUP($A503,Revolvers!$C:$C,Revolvers!O:O,0,0)</f>
        <v>0</v>
      </c>
      <c r="M503">
        <f>_xlfn.XLOOKUP($A503,Revolvers!$C:$C,Revolvers!P:P,0,0)</f>
        <v>0</v>
      </c>
      <c r="N503">
        <f>_xlfn.XLOOKUP($A503,Revolvers!$C:$C,Revolvers!Q:Q,0,0)</f>
        <v>0</v>
      </c>
      <c r="O503">
        <f>_xlfn.XLOOKUP($A503,Revolvers!$C:$C,Revolvers!R:R,0,0)</f>
        <v>0</v>
      </c>
      <c r="P503">
        <f>_xlfn.XLOOKUP($A503,Revolvers!$C:$C,Revolvers!S:S,0,0)</f>
        <v>0</v>
      </c>
      <c r="Q503">
        <f>_xlfn.XLOOKUP($A503,Revolvers!$C:$C,Revolvers!T:T,0,0)</f>
        <v>0</v>
      </c>
      <c r="R503">
        <f>_xlfn.XLOOKUP($A503,Rifles!C:C,Rifles!H:H,0,0)</f>
        <v>2</v>
      </c>
      <c r="S503">
        <f>_xlfn.XLOOKUP($A503,Shotguns!C:C,Shotguns!H:H,0,0)</f>
        <v>0</v>
      </c>
      <c r="T503">
        <f t="shared" si="7"/>
        <v>2</v>
      </c>
    </row>
    <row r="504" spans="1:20">
      <c r="A504">
        <f>Rifles!C504</f>
        <v>54313257</v>
      </c>
      <c r="B504" t="str">
        <f>_xlfn.XLOOKUP($A504, Rifles!$C$2:$C$416,Rifles!$D$2:$D$416,"N/A",0)</f>
        <v>N/A</v>
      </c>
      <c r="C504" s="3" t="str">
        <f>_xlfn.XLOOKUP($A504, Rifles!$C$2:$C$416,Rifles!F$2:F$416,"N/A",0)</f>
        <v>N/A</v>
      </c>
      <c r="D504" s="3" t="str">
        <f>_xlfn.XLOOKUP($A504, Rifles!$C$2:$C$416,Rifles!G$2:G$416,"N/A",0)</f>
        <v>N/A</v>
      </c>
      <c r="E504">
        <f>_xlfn.XLOOKUP($A504,Pistols!$C:$C,Pistols!H:H,0,0)</f>
        <v>1</v>
      </c>
      <c r="F504">
        <f>_xlfn.XLOOKUP($A504,Pistols!$C:$C,Pistols!I:I,0,0)</f>
        <v>0</v>
      </c>
      <c r="G504">
        <f>_xlfn.XLOOKUP($A504,Pistols!$C:$C,Pistols!J:J,0,0)</f>
        <v>0</v>
      </c>
      <c r="H504">
        <f>_xlfn.XLOOKUP($A504,Pistols!$C:$C,Pistols!K:K,0,0)</f>
        <v>0</v>
      </c>
      <c r="I504">
        <f>_xlfn.XLOOKUP($A504,Pistols!$C:$C,Pistols!L:L,0,0)</f>
        <v>0</v>
      </c>
      <c r="J504">
        <f>_xlfn.XLOOKUP($A504,Pistols!$C:$C,Pistols!M:M,0,0)</f>
        <v>0</v>
      </c>
      <c r="K504">
        <f>_xlfn.XLOOKUP($A504,Pistols!$C:$C,Pistols!N:N,0,0)</f>
        <v>1</v>
      </c>
      <c r="L504">
        <f>_xlfn.XLOOKUP($A504,Revolvers!$C:$C,Revolvers!O:O,0,0)</f>
        <v>0</v>
      </c>
      <c r="M504">
        <f>_xlfn.XLOOKUP($A504,Revolvers!$C:$C,Revolvers!P:P,0,0)</f>
        <v>0</v>
      </c>
      <c r="N504">
        <f>_xlfn.XLOOKUP($A504,Revolvers!$C:$C,Revolvers!Q:Q,0,0)</f>
        <v>0</v>
      </c>
      <c r="O504">
        <f>_xlfn.XLOOKUP($A504,Revolvers!$C:$C,Revolvers!R:R,0,0)</f>
        <v>0</v>
      </c>
      <c r="P504">
        <f>_xlfn.XLOOKUP($A504,Revolvers!$C:$C,Revolvers!S:S,0,0)</f>
        <v>0</v>
      </c>
      <c r="Q504">
        <f>_xlfn.XLOOKUP($A504,Revolvers!$C:$C,Revolvers!T:T,0,0)</f>
        <v>0</v>
      </c>
      <c r="R504">
        <f>_xlfn.XLOOKUP($A504,Rifles!C:C,Rifles!H:H,0,0)</f>
        <v>6</v>
      </c>
      <c r="S504">
        <f>_xlfn.XLOOKUP($A504,Shotguns!C:C,Shotguns!H:H,0,0)</f>
        <v>0</v>
      </c>
      <c r="T504">
        <f t="shared" si="7"/>
        <v>7</v>
      </c>
    </row>
    <row r="505" spans="1:20">
      <c r="A505">
        <f>Rifles!C505</f>
        <v>54313481</v>
      </c>
      <c r="B505" t="str">
        <f>_xlfn.XLOOKUP($A505, Rifles!$C$2:$C$416,Rifles!$D$2:$D$416,"N/A",0)</f>
        <v>N/A</v>
      </c>
      <c r="C505" s="3" t="str">
        <f>_xlfn.XLOOKUP($A505, Rifles!$C$2:$C$416,Rifles!F$2:F$416,"N/A",0)</f>
        <v>N/A</v>
      </c>
      <c r="D505" s="3" t="str">
        <f>_xlfn.XLOOKUP($A505, Rifles!$C$2:$C$416,Rifles!G$2:G$416,"N/A",0)</f>
        <v>N/A</v>
      </c>
      <c r="E505">
        <f>_xlfn.XLOOKUP($A505,Pistols!$C:$C,Pistols!H:H,0,0)</f>
        <v>62</v>
      </c>
      <c r="F505">
        <f>_xlfn.XLOOKUP($A505,Pistols!$C:$C,Pistols!I:I,0,0)</f>
        <v>0</v>
      </c>
      <c r="G505">
        <f>_xlfn.XLOOKUP($A505,Pistols!$C:$C,Pistols!J:J,0,0)</f>
        <v>0</v>
      </c>
      <c r="H505">
        <f>_xlfn.XLOOKUP($A505,Pistols!$C:$C,Pistols!K:K,0,0)</f>
        <v>3</v>
      </c>
      <c r="I505">
        <f>_xlfn.XLOOKUP($A505,Pistols!$C:$C,Pistols!L:L,0,0)</f>
        <v>96</v>
      </c>
      <c r="J505">
        <f>_xlfn.XLOOKUP($A505,Pistols!$C:$C,Pistols!M:M,0,0)</f>
        <v>16</v>
      </c>
      <c r="K505">
        <f>_xlfn.XLOOKUP($A505,Pistols!$C:$C,Pistols!N:N,0,0)</f>
        <v>177</v>
      </c>
      <c r="L505">
        <f>_xlfn.XLOOKUP($A505,Revolvers!$C:$C,Revolvers!O:O,0,0)</f>
        <v>0</v>
      </c>
      <c r="M505">
        <f>_xlfn.XLOOKUP($A505,Revolvers!$C:$C,Revolvers!P:P,0,0)</f>
        <v>0</v>
      </c>
      <c r="N505">
        <f>_xlfn.XLOOKUP($A505,Revolvers!$C:$C,Revolvers!Q:Q,0,0)</f>
        <v>0</v>
      </c>
      <c r="O505">
        <f>_xlfn.XLOOKUP($A505,Revolvers!$C:$C,Revolvers!R:R,0,0)</f>
        <v>0</v>
      </c>
      <c r="P505">
        <f>_xlfn.XLOOKUP($A505,Revolvers!$C:$C,Revolvers!S:S,0,0)</f>
        <v>0</v>
      </c>
      <c r="Q505">
        <f>_xlfn.XLOOKUP($A505,Revolvers!$C:$C,Revolvers!T:T,0,0)</f>
        <v>0</v>
      </c>
      <c r="R505">
        <f>_xlfn.XLOOKUP($A505,Rifles!C:C,Rifles!H:H,0,0)</f>
        <v>43</v>
      </c>
      <c r="S505">
        <f>_xlfn.XLOOKUP($A505,Shotguns!C:C,Shotguns!H:H,0,0)</f>
        <v>1</v>
      </c>
      <c r="T505">
        <f t="shared" si="7"/>
        <v>221</v>
      </c>
    </row>
    <row r="506" spans="1:20">
      <c r="A506">
        <f>Rifles!C506</f>
        <v>54315503</v>
      </c>
      <c r="B506" t="str">
        <f>_xlfn.XLOOKUP($A506, Rifles!$C$2:$C$416,Rifles!$D$2:$D$416,"N/A",0)</f>
        <v>N/A</v>
      </c>
      <c r="C506" s="3" t="str">
        <f>_xlfn.XLOOKUP($A506, Rifles!$C$2:$C$416,Rifles!F$2:F$416,"N/A",0)</f>
        <v>N/A</v>
      </c>
      <c r="D506" s="3" t="str">
        <f>_xlfn.XLOOKUP($A506, Rifles!$C$2:$C$416,Rifles!G$2:G$416,"N/A",0)</f>
        <v>N/A</v>
      </c>
      <c r="E506">
        <f>_xlfn.XLOOKUP($A506,Pistols!$C:$C,Pistols!H:H,0,0)</f>
        <v>0</v>
      </c>
      <c r="F506">
        <f>_xlfn.XLOOKUP($A506,Pistols!$C:$C,Pistols!I:I,0,0)</f>
        <v>0</v>
      </c>
      <c r="G506">
        <f>_xlfn.XLOOKUP($A506,Pistols!$C:$C,Pistols!J:J,0,0)</f>
        <v>0</v>
      </c>
      <c r="H506">
        <f>_xlfn.XLOOKUP($A506,Pistols!$C:$C,Pistols!K:K,0,0)</f>
        <v>0</v>
      </c>
      <c r="I506">
        <f>_xlfn.XLOOKUP($A506,Pistols!$C:$C,Pistols!L:L,0,0)</f>
        <v>0</v>
      </c>
      <c r="J506">
        <f>_xlfn.XLOOKUP($A506,Pistols!$C:$C,Pistols!M:M,0,0)</f>
        <v>0</v>
      </c>
      <c r="K506">
        <f>_xlfn.XLOOKUP($A506,Pistols!$C:$C,Pistols!N:N,0,0)</f>
        <v>0</v>
      </c>
      <c r="L506">
        <f>_xlfn.XLOOKUP($A506,Revolvers!$C:$C,Revolvers!O:O,0,0)</f>
        <v>0</v>
      </c>
      <c r="M506">
        <f>_xlfn.XLOOKUP($A506,Revolvers!$C:$C,Revolvers!P:P,0,0)</f>
        <v>0</v>
      </c>
      <c r="N506">
        <f>_xlfn.XLOOKUP($A506,Revolvers!$C:$C,Revolvers!Q:Q,0,0)</f>
        <v>0</v>
      </c>
      <c r="O506">
        <f>_xlfn.XLOOKUP($A506,Revolvers!$C:$C,Revolvers!R:R,0,0)</f>
        <v>0</v>
      </c>
      <c r="P506">
        <f>_xlfn.XLOOKUP($A506,Revolvers!$C:$C,Revolvers!S:S,0,0)</f>
        <v>0</v>
      </c>
      <c r="Q506">
        <f>_xlfn.XLOOKUP($A506,Revolvers!$C:$C,Revolvers!T:T,0,0)</f>
        <v>0</v>
      </c>
      <c r="R506">
        <f>_xlfn.XLOOKUP($A506,Rifles!C:C,Rifles!H:H,0,0)</f>
        <v>21</v>
      </c>
      <c r="S506">
        <f>_xlfn.XLOOKUP($A506,Shotguns!C:C,Shotguns!H:H,0,0)</f>
        <v>0</v>
      </c>
      <c r="T506">
        <f t="shared" si="7"/>
        <v>21</v>
      </c>
    </row>
    <row r="507" spans="1:20">
      <c r="A507">
        <f>Rifles!C507</f>
        <v>54306127</v>
      </c>
      <c r="B507" t="str">
        <f>_xlfn.XLOOKUP($A507, Rifles!$C$2:$C$416,Rifles!$D$2:$D$416,"N/A",0)</f>
        <v>N/A</v>
      </c>
      <c r="C507" s="3" t="str">
        <f>_xlfn.XLOOKUP($A507, Rifles!$C$2:$C$416,Rifles!F$2:F$416,"N/A",0)</f>
        <v>N/A</v>
      </c>
      <c r="D507" s="3" t="str">
        <f>_xlfn.XLOOKUP($A507, Rifles!$C$2:$C$416,Rifles!G$2:G$416,"N/A",0)</f>
        <v>N/A</v>
      </c>
      <c r="E507">
        <f>_xlfn.XLOOKUP($A507,Pistols!$C:$C,Pistols!H:H,0,0)</f>
        <v>0</v>
      </c>
      <c r="F507">
        <f>_xlfn.XLOOKUP($A507,Pistols!$C:$C,Pistols!I:I,0,0)</f>
        <v>304</v>
      </c>
      <c r="G507">
        <f>_xlfn.XLOOKUP($A507,Pistols!$C:$C,Pistols!J:J,0,0)</f>
        <v>195</v>
      </c>
      <c r="H507">
        <f>_xlfn.XLOOKUP($A507,Pistols!$C:$C,Pistols!K:K,0,0)</f>
        <v>0</v>
      </c>
      <c r="I507">
        <f>_xlfn.XLOOKUP($A507,Pistols!$C:$C,Pistols!L:L,0,0)</f>
        <v>275</v>
      </c>
      <c r="J507">
        <f>_xlfn.XLOOKUP($A507,Pistols!$C:$C,Pistols!M:M,0,0)</f>
        <v>20</v>
      </c>
      <c r="K507">
        <f>_xlfn.XLOOKUP($A507,Pistols!$C:$C,Pistols!N:N,0,0)</f>
        <v>794</v>
      </c>
      <c r="L507">
        <f>_xlfn.XLOOKUP($A507,Revolvers!$C:$C,Revolvers!O:O,0,0)</f>
        <v>0</v>
      </c>
      <c r="M507">
        <f>_xlfn.XLOOKUP($A507,Revolvers!$C:$C,Revolvers!P:P,0,0)</f>
        <v>0</v>
      </c>
      <c r="N507">
        <f>_xlfn.XLOOKUP($A507,Revolvers!$C:$C,Revolvers!Q:Q,0,0)</f>
        <v>0</v>
      </c>
      <c r="O507">
        <f>_xlfn.XLOOKUP($A507,Revolvers!$C:$C,Revolvers!R:R,0,0)</f>
        <v>0</v>
      </c>
      <c r="P507">
        <f>_xlfn.XLOOKUP($A507,Revolvers!$C:$C,Revolvers!S:S,0,0)</f>
        <v>0</v>
      </c>
      <c r="Q507">
        <f>_xlfn.XLOOKUP($A507,Revolvers!$C:$C,Revolvers!T:T,0,0)</f>
        <v>0</v>
      </c>
      <c r="R507">
        <f>_xlfn.XLOOKUP($A507,Rifles!C:C,Rifles!H:H,0,0)</f>
        <v>18</v>
      </c>
      <c r="S507">
        <f>_xlfn.XLOOKUP($A507,Shotguns!C:C,Shotguns!H:H,0,0)</f>
        <v>0</v>
      </c>
      <c r="T507">
        <f t="shared" si="7"/>
        <v>812</v>
      </c>
    </row>
    <row r="508" spans="1:20">
      <c r="A508">
        <f>Rifles!C508</f>
        <v>54314277</v>
      </c>
      <c r="B508" t="str">
        <f>_xlfn.XLOOKUP($A508, Rifles!$C$2:$C$416,Rifles!$D$2:$D$416,"N/A",0)</f>
        <v>N/A</v>
      </c>
      <c r="C508" s="3" t="str">
        <f>_xlfn.XLOOKUP($A508, Rifles!$C$2:$C$416,Rifles!F$2:F$416,"N/A",0)</f>
        <v>N/A</v>
      </c>
      <c r="D508" s="3" t="str">
        <f>_xlfn.XLOOKUP($A508, Rifles!$C$2:$C$416,Rifles!G$2:G$416,"N/A",0)</f>
        <v>N/A</v>
      </c>
      <c r="E508">
        <f>_xlfn.XLOOKUP($A508,Pistols!$C:$C,Pistols!H:H,0,0)</f>
        <v>0</v>
      </c>
      <c r="F508">
        <f>_xlfn.XLOOKUP($A508,Pistols!$C:$C,Pistols!I:I,0,0)</f>
        <v>0</v>
      </c>
      <c r="G508">
        <f>_xlfn.XLOOKUP($A508,Pistols!$C:$C,Pistols!J:J,0,0)</f>
        <v>0</v>
      </c>
      <c r="H508">
        <f>_xlfn.XLOOKUP($A508,Pistols!$C:$C,Pistols!K:K,0,0)</f>
        <v>0</v>
      </c>
      <c r="I508">
        <f>_xlfn.XLOOKUP($A508,Pistols!$C:$C,Pistols!L:L,0,0)</f>
        <v>0</v>
      </c>
      <c r="J508">
        <f>_xlfn.XLOOKUP($A508,Pistols!$C:$C,Pistols!M:M,0,0)</f>
        <v>0</v>
      </c>
      <c r="K508">
        <f>_xlfn.XLOOKUP($A508,Pistols!$C:$C,Pistols!N:N,0,0)</f>
        <v>0</v>
      </c>
      <c r="L508">
        <f>_xlfn.XLOOKUP($A508,Revolvers!$C:$C,Revolvers!O:O,0,0)</f>
        <v>0</v>
      </c>
      <c r="M508">
        <f>_xlfn.XLOOKUP($A508,Revolvers!$C:$C,Revolvers!P:P,0,0)</f>
        <v>0</v>
      </c>
      <c r="N508">
        <f>_xlfn.XLOOKUP($A508,Revolvers!$C:$C,Revolvers!Q:Q,0,0)</f>
        <v>0</v>
      </c>
      <c r="O508">
        <f>_xlfn.XLOOKUP($A508,Revolvers!$C:$C,Revolvers!R:R,0,0)</f>
        <v>0</v>
      </c>
      <c r="P508">
        <f>_xlfn.XLOOKUP($A508,Revolvers!$C:$C,Revolvers!S:S,0,0)</f>
        <v>0</v>
      </c>
      <c r="Q508">
        <f>_xlfn.XLOOKUP($A508,Revolvers!$C:$C,Revolvers!T:T,0,0)</f>
        <v>0</v>
      </c>
      <c r="R508">
        <f>_xlfn.XLOOKUP($A508,Rifles!C:C,Rifles!H:H,0,0)</f>
        <v>2</v>
      </c>
      <c r="S508">
        <f>_xlfn.XLOOKUP($A508,Shotguns!C:C,Shotguns!H:H,0,0)</f>
        <v>0</v>
      </c>
      <c r="T508">
        <f t="shared" si="7"/>
        <v>2</v>
      </c>
    </row>
    <row r="509" spans="1:20">
      <c r="A509">
        <f>Rifles!C509</f>
        <v>54305482</v>
      </c>
      <c r="B509" t="str">
        <f>_xlfn.XLOOKUP($A509, Rifles!$C$2:$C$416,Rifles!$D$2:$D$416,"N/A",0)</f>
        <v>N/A</v>
      </c>
      <c r="C509" s="3" t="str">
        <f>_xlfn.XLOOKUP($A509, Rifles!$C$2:$C$416,Rifles!F$2:F$416,"N/A",0)</f>
        <v>N/A</v>
      </c>
      <c r="D509" s="3" t="str">
        <f>_xlfn.XLOOKUP($A509, Rifles!$C$2:$C$416,Rifles!G$2:G$416,"N/A",0)</f>
        <v>N/A</v>
      </c>
      <c r="E509">
        <f>_xlfn.XLOOKUP($A509,Pistols!$C:$C,Pistols!H:H,0,0)</f>
        <v>0</v>
      </c>
      <c r="F509">
        <f>_xlfn.XLOOKUP($A509,Pistols!$C:$C,Pistols!I:I,0,0)</f>
        <v>20</v>
      </c>
      <c r="G509">
        <f>_xlfn.XLOOKUP($A509,Pistols!$C:$C,Pistols!J:J,0,0)</f>
        <v>0</v>
      </c>
      <c r="H509">
        <f>_xlfn.XLOOKUP($A509,Pistols!$C:$C,Pistols!K:K,0,0)</f>
        <v>0</v>
      </c>
      <c r="I509">
        <f>_xlfn.XLOOKUP($A509,Pistols!$C:$C,Pistols!L:L,0,0)</f>
        <v>0</v>
      </c>
      <c r="J509">
        <f>_xlfn.XLOOKUP($A509,Pistols!$C:$C,Pistols!M:M,0,0)</f>
        <v>0</v>
      </c>
      <c r="K509">
        <f>_xlfn.XLOOKUP($A509,Pistols!$C:$C,Pistols!N:N,0,0)</f>
        <v>20</v>
      </c>
      <c r="L509">
        <f>_xlfn.XLOOKUP($A509,Revolvers!$C:$C,Revolvers!O:O,0,0)</f>
        <v>0</v>
      </c>
      <c r="M509">
        <f>_xlfn.XLOOKUP($A509,Revolvers!$C:$C,Revolvers!P:P,0,0)</f>
        <v>0</v>
      </c>
      <c r="N509">
        <f>_xlfn.XLOOKUP($A509,Revolvers!$C:$C,Revolvers!Q:Q,0,0)</f>
        <v>0</v>
      </c>
      <c r="O509">
        <f>_xlfn.XLOOKUP($A509,Revolvers!$C:$C,Revolvers!R:R,0,0)</f>
        <v>0</v>
      </c>
      <c r="P509">
        <f>_xlfn.XLOOKUP($A509,Revolvers!$C:$C,Revolvers!S:S,0,0)</f>
        <v>0</v>
      </c>
      <c r="Q509">
        <f>_xlfn.XLOOKUP($A509,Revolvers!$C:$C,Revolvers!T:T,0,0)</f>
        <v>0</v>
      </c>
      <c r="R509">
        <f>_xlfn.XLOOKUP($A509,Rifles!C:C,Rifles!H:H,0,0)</f>
        <v>4</v>
      </c>
      <c r="S509">
        <f>_xlfn.XLOOKUP($A509,Shotguns!C:C,Shotguns!H:H,0,0)</f>
        <v>0</v>
      </c>
      <c r="T509">
        <f t="shared" si="7"/>
        <v>24</v>
      </c>
    </row>
    <row r="510" spans="1:20">
      <c r="A510">
        <f>Rifles!C510</f>
        <v>54307126</v>
      </c>
      <c r="B510" t="str">
        <f>_xlfn.XLOOKUP($A510, Rifles!$C$2:$C$416,Rifles!$D$2:$D$416,"N/A",0)</f>
        <v>N/A</v>
      </c>
      <c r="C510" s="3" t="str">
        <f>_xlfn.XLOOKUP($A510, Rifles!$C$2:$C$416,Rifles!F$2:F$416,"N/A",0)</f>
        <v>N/A</v>
      </c>
      <c r="D510" s="3" t="str">
        <f>_xlfn.XLOOKUP($A510, Rifles!$C$2:$C$416,Rifles!G$2:G$416,"N/A",0)</f>
        <v>N/A</v>
      </c>
      <c r="E510">
        <f>_xlfn.XLOOKUP($A510,Pistols!$C:$C,Pistols!H:H,0,0)</f>
        <v>0</v>
      </c>
      <c r="F510">
        <f>_xlfn.XLOOKUP($A510,Pistols!$C:$C,Pistols!I:I,0,0)</f>
        <v>0</v>
      </c>
      <c r="G510">
        <f>_xlfn.XLOOKUP($A510,Pistols!$C:$C,Pistols!J:J,0,0)</f>
        <v>0</v>
      </c>
      <c r="H510">
        <f>_xlfn.XLOOKUP($A510,Pistols!$C:$C,Pistols!K:K,0,0)</f>
        <v>0</v>
      </c>
      <c r="I510">
        <f>_xlfn.XLOOKUP($A510,Pistols!$C:$C,Pistols!L:L,0,0)</f>
        <v>6</v>
      </c>
      <c r="J510">
        <f>_xlfn.XLOOKUP($A510,Pistols!$C:$C,Pistols!M:M,0,0)</f>
        <v>0</v>
      </c>
      <c r="K510">
        <f>_xlfn.XLOOKUP($A510,Pistols!$C:$C,Pistols!N:N,0,0)</f>
        <v>6</v>
      </c>
      <c r="L510">
        <f>_xlfn.XLOOKUP($A510,Revolvers!$C:$C,Revolvers!O:O,0,0)</f>
        <v>0</v>
      </c>
      <c r="M510">
        <f>_xlfn.XLOOKUP($A510,Revolvers!$C:$C,Revolvers!P:P,0,0)</f>
        <v>0</v>
      </c>
      <c r="N510">
        <f>_xlfn.XLOOKUP($A510,Revolvers!$C:$C,Revolvers!Q:Q,0,0)</f>
        <v>0</v>
      </c>
      <c r="O510">
        <f>_xlfn.XLOOKUP($A510,Revolvers!$C:$C,Revolvers!R:R,0,0)</f>
        <v>0</v>
      </c>
      <c r="P510">
        <f>_xlfn.XLOOKUP($A510,Revolvers!$C:$C,Revolvers!S:S,0,0)</f>
        <v>0</v>
      </c>
      <c r="Q510">
        <f>_xlfn.XLOOKUP($A510,Revolvers!$C:$C,Revolvers!T:T,0,0)</f>
        <v>0</v>
      </c>
      <c r="R510">
        <f>_xlfn.XLOOKUP($A510,Rifles!C:C,Rifles!H:H,0,0)</f>
        <v>8</v>
      </c>
      <c r="S510">
        <f>_xlfn.XLOOKUP($A510,Shotguns!C:C,Shotguns!H:H,0,0)</f>
        <v>0</v>
      </c>
      <c r="T510">
        <f t="shared" ref="T510:T573" si="8">K510+P510+R510+S510</f>
        <v>14</v>
      </c>
    </row>
    <row r="511" spans="1:20">
      <c r="A511">
        <f>Rifles!C511</f>
        <v>54301610</v>
      </c>
      <c r="B511" t="str">
        <f>_xlfn.XLOOKUP($A511, Rifles!$C$2:$C$416,Rifles!$D$2:$D$416,"N/A",0)</f>
        <v>N/A</v>
      </c>
      <c r="C511" s="3" t="str">
        <f>_xlfn.XLOOKUP($A511, Rifles!$C$2:$C$416,Rifles!F$2:F$416,"N/A",0)</f>
        <v>N/A</v>
      </c>
      <c r="D511" s="3" t="str">
        <f>_xlfn.XLOOKUP($A511, Rifles!$C$2:$C$416,Rifles!G$2:G$416,"N/A",0)</f>
        <v>N/A</v>
      </c>
      <c r="E511">
        <f>_xlfn.XLOOKUP($A511,Pistols!$C:$C,Pistols!H:H,0,0)</f>
        <v>157</v>
      </c>
      <c r="F511">
        <f>_xlfn.XLOOKUP($A511,Pistols!$C:$C,Pistols!I:I,0,0)</f>
        <v>1732</v>
      </c>
      <c r="G511">
        <f>_xlfn.XLOOKUP($A511,Pistols!$C:$C,Pistols!J:J,0,0)</f>
        <v>727</v>
      </c>
      <c r="H511">
        <f>_xlfn.XLOOKUP($A511,Pistols!$C:$C,Pistols!K:K,0,0)</f>
        <v>0</v>
      </c>
      <c r="I511">
        <f>_xlfn.XLOOKUP($A511,Pistols!$C:$C,Pistols!L:L,0,0)</f>
        <v>4755</v>
      </c>
      <c r="J511">
        <f>_xlfn.XLOOKUP($A511,Pistols!$C:$C,Pistols!M:M,0,0)</f>
        <v>3339</v>
      </c>
      <c r="K511">
        <f>_xlfn.XLOOKUP($A511,Pistols!$C:$C,Pistols!N:N,0,0)</f>
        <v>10710</v>
      </c>
      <c r="L511">
        <f>_xlfn.XLOOKUP($A511,Revolvers!$C:$C,Revolvers!O:O,0,0)</f>
        <v>0</v>
      </c>
      <c r="M511">
        <f>_xlfn.XLOOKUP($A511,Revolvers!$C:$C,Revolvers!P:P,0,0)</f>
        <v>0</v>
      </c>
      <c r="N511">
        <f>_xlfn.XLOOKUP($A511,Revolvers!$C:$C,Revolvers!Q:Q,0,0)</f>
        <v>0</v>
      </c>
      <c r="O511">
        <f>_xlfn.XLOOKUP($A511,Revolvers!$C:$C,Revolvers!R:R,0,0)</f>
        <v>0</v>
      </c>
      <c r="P511">
        <f>_xlfn.XLOOKUP($A511,Revolvers!$C:$C,Revolvers!S:S,0,0)</f>
        <v>0</v>
      </c>
      <c r="Q511">
        <f>_xlfn.XLOOKUP($A511,Revolvers!$C:$C,Revolvers!T:T,0,0)</f>
        <v>0</v>
      </c>
      <c r="R511">
        <f>_xlfn.XLOOKUP($A511,Rifles!C:C,Rifles!H:H,0,0)</f>
        <v>14</v>
      </c>
      <c r="S511">
        <f>_xlfn.XLOOKUP($A511,Shotguns!C:C,Shotguns!H:H,0,0)</f>
        <v>0</v>
      </c>
      <c r="T511">
        <f t="shared" si="8"/>
        <v>10724</v>
      </c>
    </row>
    <row r="512" spans="1:20">
      <c r="A512">
        <f>Rifles!C512</f>
        <v>54303892</v>
      </c>
      <c r="B512" t="str">
        <f>_xlfn.XLOOKUP($A512, Rifles!$C$2:$C$416,Rifles!$D$2:$D$416,"N/A",0)</f>
        <v>N/A</v>
      </c>
      <c r="C512" s="3" t="str">
        <f>_xlfn.XLOOKUP($A512, Rifles!$C$2:$C$416,Rifles!F$2:F$416,"N/A",0)</f>
        <v>N/A</v>
      </c>
      <c r="D512" s="3" t="str">
        <f>_xlfn.XLOOKUP($A512, Rifles!$C$2:$C$416,Rifles!G$2:G$416,"N/A",0)</f>
        <v>N/A</v>
      </c>
      <c r="E512">
        <f>_xlfn.XLOOKUP($A512,Pistols!$C:$C,Pistols!H:H,0,0)</f>
        <v>0</v>
      </c>
      <c r="F512">
        <f>_xlfn.XLOOKUP($A512,Pistols!$C:$C,Pistols!I:I,0,0)</f>
        <v>0</v>
      </c>
      <c r="G512">
        <f>_xlfn.XLOOKUP($A512,Pistols!$C:$C,Pistols!J:J,0,0)</f>
        <v>0</v>
      </c>
      <c r="H512">
        <f>_xlfn.XLOOKUP($A512,Pistols!$C:$C,Pistols!K:K,0,0)</f>
        <v>0</v>
      </c>
      <c r="I512">
        <f>_xlfn.XLOOKUP($A512,Pistols!$C:$C,Pistols!L:L,0,0)</f>
        <v>0</v>
      </c>
      <c r="J512">
        <f>_xlfn.XLOOKUP($A512,Pistols!$C:$C,Pistols!M:M,0,0)</f>
        <v>0</v>
      </c>
      <c r="K512">
        <f>_xlfn.XLOOKUP($A512,Pistols!$C:$C,Pistols!N:N,0,0)</f>
        <v>0</v>
      </c>
      <c r="L512">
        <f>_xlfn.XLOOKUP($A512,Revolvers!$C:$C,Revolvers!O:O,0,0)</f>
        <v>0</v>
      </c>
      <c r="M512">
        <f>_xlfn.XLOOKUP($A512,Revolvers!$C:$C,Revolvers!P:P,0,0)</f>
        <v>0</v>
      </c>
      <c r="N512">
        <f>_xlfn.XLOOKUP($A512,Revolvers!$C:$C,Revolvers!Q:Q,0,0)</f>
        <v>0</v>
      </c>
      <c r="O512">
        <f>_xlfn.XLOOKUP($A512,Revolvers!$C:$C,Revolvers!R:R,0,0)</f>
        <v>0</v>
      </c>
      <c r="P512">
        <f>_xlfn.XLOOKUP($A512,Revolvers!$C:$C,Revolvers!S:S,0,0)</f>
        <v>0</v>
      </c>
      <c r="Q512">
        <f>_xlfn.XLOOKUP($A512,Revolvers!$C:$C,Revolvers!T:T,0,0)</f>
        <v>0</v>
      </c>
      <c r="R512">
        <f>_xlfn.XLOOKUP($A512,Rifles!C:C,Rifles!H:H,0,0)</f>
        <v>2</v>
      </c>
      <c r="S512">
        <f>_xlfn.XLOOKUP($A512,Shotguns!C:C,Shotguns!H:H,0,0)</f>
        <v>0</v>
      </c>
      <c r="T512">
        <f t="shared" si="8"/>
        <v>2</v>
      </c>
    </row>
    <row r="513" spans="1:20">
      <c r="A513">
        <f>Rifles!C513</f>
        <v>54303117</v>
      </c>
      <c r="B513" t="str">
        <f>_xlfn.XLOOKUP($A513, Rifles!$C$2:$C$416,Rifles!$D$2:$D$416,"N/A",0)</f>
        <v>N/A</v>
      </c>
      <c r="C513" s="3" t="str">
        <f>_xlfn.XLOOKUP($A513, Rifles!$C$2:$C$416,Rifles!F$2:F$416,"N/A",0)</f>
        <v>N/A</v>
      </c>
      <c r="D513" s="3" t="str">
        <f>_xlfn.XLOOKUP($A513, Rifles!$C$2:$C$416,Rifles!G$2:G$416,"N/A",0)</f>
        <v>N/A</v>
      </c>
      <c r="E513">
        <f>_xlfn.XLOOKUP($A513,Pistols!$C:$C,Pistols!H:H,0,0)</f>
        <v>0</v>
      </c>
      <c r="F513">
        <f>_xlfn.XLOOKUP($A513,Pistols!$C:$C,Pistols!I:I,0,0)</f>
        <v>0</v>
      </c>
      <c r="G513">
        <f>_xlfn.XLOOKUP($A513,Pistols!$C:$C,Pistols!J:J,0,0)</f>
        <v>0</v>
      </c>
      <c r="H513">
        <f>_xlfn.XLOOKUP($A513,Pistols!$C:$C,Pistols!K:K,0,0)</f>
        <v>0</v>
      </c>
      <c r="I513">
        <f>_xlfn.XLOOKUP($A513,Pistols!$C:$C,Pistols!L:L,0,0)</f>
        <v>0</v>
      </c>
      <c r="J513">
        <f>_xlfn.XLOOKUP($A513,Pistols!$C:$C,Pistols!M:M,0,0)</f>
        <v>0</v>
      </c>
      <c r="K513">
        <f>_xlfn.XLOOKUP($A513,Pistols!$C:$C,Pistols!N:N,0,0)</f>
        <v>0</v>
      </c>
      <c r="L513">
        <f>_xlfn.XLOOKUP($A513,Revolvers!$C:$C,Revolvers!O:O,0,0)</f>
        <v>0</v>
      </c>
      <c r="M513">
        <f>_xlfn.XLOOKUP($A513,Revolvers!$C:$C,Revolvers!P:P,0,0)</f>
        <v>0</v>
      </c>
      <c r="N513">
        <f>_xlfn.XLOOKUP($A513,Revolvers!$C:$C,Revolvers!Q:Q,0,0)</f>
        <v>0</v>
      </c>
      <c r="O513">
        <f>_xlfn.XLOOKUP($A513,Revolvers!$C:$C,Revolvers!R:R,0,0)</f>
        <v>0</v>
      </c>
      <c r="P513">
        <f>_xlfn.XLOOKUP($A513,Revolvers!$C:$C,Revolvers!S:S,0,0)</f>
        <v>0</v>
      </c>
      <c r="Q513">
        <f>_xlfn.XLOOKUP($A513,Revolvers!$C:$C,Revolvers!T:T,0,0)</f>
        <v>0</v>
      </c>
      <c r="R513">
        <f>_xlfn.XLOOKUP($A513,Rifles!C:C,Rifles!H:H,0,0)</f>
        <v>18</v>
      </c>
      <c r="S513">
        <f>_xlfn.XLOOKUP($A513,Shotguns!C:C,Shotguns!H:H,0,0)</f>
        <v>0</v>
      </c>
      <c r="T513">
        <f t="shared" si="8"/>
        <v>18</v>
      </c>
    </row>
    <row r="514" spans="1:20">
      <c r="A514">
        <f>Rifles!C514</f>
        <v>54309531</v>
      </c>
      <c r="B514" t="str">
        <f>_xlfn.XLOOKUP($A514, Rifles!$C$2:$C$416,Rifles!$D$2:$D$416,"N/A",0)</f>
        <v>N/A</v>
      </c>
      <c r="C514" s="3" t="str">
        <f>_xlfn.XLOOKUP($A514, Rifles!$C$2:$C$416,Rifles!F$2:F$416,"N/A",0)</f>
        <v>N/A</v>
      </c>
      <c r="D514" s="3" t="str">
        <f>_xlfn.XLOOKUP($A514, Rifles!$C$2:$C$416,Rifles!G$2:G$416,"N/A",0)</f>
        <v>N/A</v>
      </c>
      <c r="E514">
        <f>_xlfn.XLOOKUP($A514,Pistols!$C:$C,Pistols!H:H,0,0)</f>
        <v>0</v>
      </c>
      <c r="F514">
        <f>_xlfn.XLOOKUP($A514,Pistols!$C:$C,Pistols!I:I,0,0)</f>
        <v>0</v>
      </c>
      <c r="G514">
        <f>_xlfn.XLOOKUP($A514,Pistols!$C:$C,Pistols!J:J,0,0)</f>
        <v>0</v>
      </c>
      <c r="H514">
        <f>_xlfn.XLOOKUP($A514,Pistols!$C:$C,Pistols!K:K,0,0)</f>
        <v>0</v>
      </c>
      <c r="I514">
        <f>_xlfn.XLOOKUP($A514,Pistols!$C:$C,Pistols!L:L,0,0)</f>
        <v>0</v>
      </c>
      <c r="J514">
        <f>_xlfn.XLOOKUP($A514,Pistols!$C:$C,Pistols!M:M,0,0)</f>
        <v>0</v>
      </c>
      <c r="K514">
        <f>_xlfn.XLOOKUP($A514,Pistols!$C:$C,Pistols!N:N,0,0)</f>
        <v>0</v>
      </c>
      <c r="L514">
        <f>_xlfn.XLOOKUP($A514,Revolvers!$C:$C,Revolvers!O:O,0,0)</f>
        <v>0</v>
      </c>
      <c r="M514">
        <f>_xlfn.XLOOKUP($A514,Revolvers!$C:$C,Revolvers!P:P,0,0)</f>
        <v>0</v>
      </c>
      <c r="N514">
        <f>_xlfn.XLOOKUP($A514,Revolvers!$C:$C,Revolvers!Q:Q,0,0)</f>
        <v>0</v>
      </c>
      <c r="O514">
        <f>_xlfn.XLOOKUP($A514,Revolvers!$C:$C,Revolvers!R:R,0,0)</f>
        <v>0</v>
      </c>
      <c r="P514">
        <f>_xlfn.XLOOKUP($A514,Revolvers!$C:$C,Revolvers!S:S,0,0)</f>
        <v>0</v>
      </c>
      <c r="Q514">
        <f>_xlfn.XLOOKUP($A514,Revolvers!$C:$C,Revolvers!T:T,0,0)</f>
        <v>0</v>
      </c>
      <c r="R514">
        <f>_xlfn.XLOOKUP($A514,Rifles!C:C,Rifles!H:H,0,0)</f>
        <v>3</v>
      </c>
      <c r="S514">
        <f>_xlfn.XLOOKUP($A514,Shotguns!C:C,Shotguns!H:H,0,0)</f>
        <v>0</v>
      </c>
      <c r="T514">
        <f t="shared" si="8"/>
        <v>3</v>
      </c>
    </row>
    <row r="515" spans="1:20">
      <c r="A515">
        <f>Rifles!C515</f>
        <v>54315338</v>
      </c>
      <c r="B515" t="str">
        <f>_xlfn.XLOOKUP($A515, Rifles!$C$2:$C$416,Rifles!$D$2:$D$416,"N/A",0)</f>
        <v>N/A</v>
      </c>
      <c r="C515" s="3" t="str">
        <f>_xlfn.XLOOKUP($A515, Rifles!$C$2:$C$416,Rifles!F$2:F$416,"N/A",0)</f>
        <v>N/A</v>
      </c>
      <c r="D515" s="3" t="str">
        <f>_xlfn.XLOOKUP($A515, Rifles!$C$2:$C$416,Rifles!G$2:G$416,"N/A",0)</f>
        <v>N/A</v>
      </c>
      <c r="E515">
        <f>_xlfn.XLOOKUP($A515,Pistols!$C:$C,Pistols!H:H,0,0)</f>
        <v>0</v>
      </c>
      <c r="F515">
        <f>_xlfn.XLOOKUP($A515,Pistols!$C:$C,Pistols!I:I,0,0)</f>
        <v>0</v>
      </c>
      <c r="G515">
        <f>_xlfn.XLOOKUP($A515,Pistols!$C:$C,Pistols!J:J,0,0)</f>
        <v>0</v>
      </c>
      <c r="H515">
        <f>_xlfn.XLOOKUP($A515,Pistols!$C:$C,Pistols!K:K,0,0)</f>
        <v>0</v>
      </c>
      <c r="I515">
        <f>_xlfn.XLOOKUP($A515,Pistols!$C:$C,Pistols!L:L,0,0)</f>
        <v>0</v>
      </c>
      <c r="J515">
        <f>_xlfn.XLOOKUP($A515,Pistols!$C:$C,Pistols!M:M,0,0)</f>
        <v>0</v>
      </c>
      <c r="K515">
        <f>_xlfn.XLOOKUP($A515,Pistols!$C:$C,Pistols!N:N,0,0)</f>
        <v>0</v>
      </c>
      <c r="L515">
        <f>_xlfn.XLOOKUP($A515,Revolvers!$C:$C,Revolvers!O:O,0,0)</f>
        <v>0</v>
      </c>
      <c r="M515">
        <f>_xlfn.XLOOKUP($A515,Revolvers!$C:$C,Revolvers!P:P,0,0)</f>
        <v>0</v>
      </c>
      <c r="N515">
        <f>_xlfn.XLOOKUP($A515,Revolvers!$C:$C,Revolvers!Q:Q,0,0)</f>
        <v>0</v>
      </c>
      <c r="O515">
        <f>_xlfn.XLOOKUP($A515,Revolvers!$C:$C,Revolvers!R:R,0,0)</f>
        <v>0</v>
      </c>
      <c r="P515">
        <f>_xlfn.XLOOKUP($A515,Revolvers!$C:$C,Revolvers!S:S,0,0)</f>
        <v>0</v>
      </c>
      <c r="Q515">
        <f>_xlfn.XLOOKUP($A515,Revolvers!$C:$C,Revolvers!T:T,0,0)</f>
        <v>0</v>
      </c>
      <c r="R515">
        <f>_xlfn.XLOOKUP($A515,Rifles!C:C,Rifles!H:H,0,0)</f>
        <v>2</v>
      </c>
      <c r="S515">
        <f>_xlfn.XLOOKUP($A515,Shotguns!C:C,Shotguns!H:H,0,0)</f>
        <v>0</v>
      </c>
      <c r="T515">
        <f t="shared" si="8"/>
        <v>2</v>
      </c>
    </row>
    <row r="516" spans="1:20">
      <c r="A516">
        <f>Rifles!C516</f>
        <v>54314655</v>
      </c>
      <c r="B516" t="str">
        <f>_xlfn.XLOOKUP($A516, Rifles!$C$2:$C$416,Rifles!$D$2:$D$416,"N/A",0)</f>
        <v>N/A</v>
      </c>
      <c r="C516" s="3" t="str">
        <f>_xlfn.XLOOKUP($A516, Rifles!$C$2:$C$416,Rifles!F$2:F$416,"N/A",0)</f>
        <v>N/A</v>
      </c>
      <c r="D516" s="3" t="str">
        <f>_xlfn.XLOOKUP($A516, Rifles!$C$2:$C$416,Rifles!G$2:G$416,"N/A",0)</f>
        <v>N/A</v>
      </c>
      <c r="E516">
        <f>_xlfn.XLOOKUP($A516,Pistols!$C:$C,Pistols!H:H,0,0)</f>
        <v>3</v>
      </c>
      <c r="F516">
        <f>_xlfn.XLOOKUP($A516,Pistols!$C:$C,Pistols!I:I,0,0)</f>
        <v>0</v>
      </c>
      <c r="G516">
        <f>_xlfn.XLOOKUP($A516,Pistols!$C:$C,Pistols!J:J,0,0)</f>
        <v>0</v>
      </c>
      <c r="H516">
        <f>_xlfn.XLOOKUP($A516,Pistols!$C:$C,Pistols!K:K,0,0)</f>
        <v>0</v>
      </c>
      <c r="I516">
        <f>_xlfn.XLOOKUP($A516,Pistols!$C:$C,Pistols!L:L,0,0)</f>
        <v>0</v>
      </c>
      <c r="J516">
        <f>_xlfn.XLOOKUP($A516,Pistols!$C:$C,Pistols!M:M,0,0)</f>
        <v>0</v>
      </c>
      <c r="K516">
        <f>_xlfn.XLOOKUP($A516,Pistols!$C:$C,Pistols!N:N,0,0)</f>
        <v>3</v>
      </c>
      <c r="L516">
        <f>_xlfn.XLOOKUP($A516,Revolvers!$C:$C,Revolvers!O:O,0,0)</f>
        <v>0</v>
      </c>
      <c r="M516">
        <f>_xlfn.XLOOKUP($A516,Revolvers!$C:$C,Revolvers!P:P,0,0)</f>
        <v>0</v>
      </c>
      <c r="N516">
        <f>_xlfn.XLOOKUP($A516,Revolvers!$C:$C,Revolvers!Q:Q,0,0)</f>
        <v>0</v>
      </c>
      <c r="O516">
        <f>_xlfn.XLOOKUP($A516,Revolvers!$C:$C,Revolvers!R:R,0,0)</f>
        <v>0</v>
      </c>
      <c r="P516">
        <f>_xlfn.XLOOKUP($A516,Revolvers!$C:$C,Revolvers!S:S,0,0)</f>
        <v>0</v>
      </c>
      <c r="Q516">
        <f>_xlfn.XLOOKUP($A516,Revolvers!$C:$C,Revolvers!T:T,0,0)</f>
        <v>0</v>
      </c>
      <c r="R516">
        <f>_xlfn.XLOOKUP($A516,Rifles!C:C,Rifles!H:H,0,0)</f>
        <v>1</v>
      </c>
      <c r="S516">
        <f>_xlfn.XLOOKUP($A516,Shotguns!C:C,Shotguns!H:H,0,0)</f>
        <v>0</v>
      </c>
      <c r="T516">
        <f t="shared" si="8"/>
        <v>4</v>
      </c>
    </row>
    <row r="517" spans="1:20">
      <c r="A517">
        <f>Rifles!C517</f>
        <v>54339122</v>
      </c>
      <c r="B517" t="str">
        <f>_xlfn.XLOOKUP($A517, Rifles!$C$2:$C$416,Rifles!$D$2:$D$416,"N/A",0)</f>
        <v>N/A</v>
      </c>
      <c r="C517" s="3" t="str">
        <f>_xlfn.XLOOKUP($A517, Rifles!$C$2:$C$416,Rifles!F$2:F$416,"N/A",0)</f>
        <v>N/A</v>
      </c>
      <c r="D517" s="3" t="str">
        <f>_xlfn.XLOOKUP($A517, Rifles!$C$2:$C$416,Rifles!G$2:G$416,"N/A",0)</f>
        <v>N/A</v>
      </c>
      <c r="E517">
        <f>_xlfn.XLOOKUP($A517,Pistols!$C:$C,Pistols!H:H,0,0)</f>
        <v>0</v>
      </c>
      <c r="F517">
        <f>_xlfn.XLOOKUP($A517,Pistols!$C:$C,Pistols!I:I,0,0)</f>
        <v>0</v>
      </c>
      <c r="G517">
        <f>_xlfn.XLOOKUP($A517,Pistols!$C:$C,Pistols!J:J,0,0)</f>
        <v>0</v>
      </c>
      <c r="H517">
        <f>_xlfn.XLOOKUP($A517,Pistols!$C:$C,Pistols!K:K,0,0)</f>
        <v>0</v>
      </c>
      <c r="I517">
        <f>_xlfn.XLOOKUP($A517,Pistols!$C:$C,Pistols!L:L,0,0)</f>
        <v>692</v>
      </c>
      <c r="J517">
        <f>_xlfn.XLOOKUP($A517,Pistols!$C:$C,Pistols!M:M,0,0)</f>
        <v>378</v>
      </c>
      <c r="K517">
        <f>_xlfn.XLOOKUP($A517,Pistols!$C:$C,Pistols!N:N,0,0)</f>
        <v>1070</v>
      </c>
      <c r="L517">
        <f>_xlfn.XLOOKUP($A517,Revolvers!$C:$C,Revolvers!O:O,0,0)</f>
        <v>0</v>
      </c>
      <c r="M517">
        <f>_xlfn.XLOOKUP($A517,Revolvers!$C:$C,Revolvers!P:P,0,0)</f>
        <v>0</v>
      </c>
      <c r="N517">
        <f>_xlfn.XLOOKUP($A517,Revolvers!$C:$C,Revolvers!Q:Q,0,0)</f>
        <v>0</v>
      </c>
      <c r="O517">
        <f>_xlfn.XLOOKUP($A517,Revolvers!$C:$C,Revolvers!R:R,0,0)</f>
        <v>0</v>
      </c>
      <c r="P517">
        <f>_xlfn.XLOOKUP($A517,Revolvers!$C:$C,Revolvers!S:S,0,0)</f>
        <v>0</v>
      </c>
      <c r="Q517">
        <f>_xlfn.XLOOKUP($A517,Revolvers!$C:$C,Revolvers!T:T,0,0)</f>
        <v>0</v>
      </c>
      <c r="R517">
        <f>_xlfn.XLOOKUP($A517,Rifles!C:C,Rifles!H:H,0,0)</f>
        <v>12</v>
      </c>
      <c r="S517">
        <f>_xlfn.XLOOKUP($A517,Shotguns!C:C,Shotguns!H:H,0,0)</f>
        <v>0</v>
      </c>
      <c r="T517">
        <f t="shared" si="8"/>
        <v>1082</v>
      </c>
    </row>
    <row r="518" spans="1:20">
      <c r="A518">
        <f>Rifles!C518</f>
        <v>54314939</v>
      </c>
      <c r="B518" t="str">
        <f>_xlfn.XLOOKUP($A518, Rifles!$C$2:$C$416,Rifles!$D$2:$D$416,"N/A",0)</f>
        <v>N/A</v>
      </c>
      <c r="C518" s="3" t="str">
        <f>_xlfn.XLOOKUP($A518, Rifles!$C$2:$C$416,Rifles!F$2:F$416,"N/A",0)</f>
        <v>N/A</v>
      </c>
      <c r="D518" s="3" t="str">
        <f>_xlfn.XLOOKUP($A518, Rifles!$C$2:$C$416,Rifles!G$2:G$416,"N/A",0)</f>
        <v>N/A</v>
      </c>
      <c r="E518">
        <f>_xlfn.XLOOKUP($A518,Pistols!$C:$C,Pistols!H:H,0,0)</f>
        <v>0</v>
      </c>
      <c r="F518">
        <f>_xlfn.XLOOKUP($A518,Pistols!$C:$C,Pistols!I:I,0,0)</f>
        <v>0</v>
      </c>
      <c r="G518">
        <f>_xlfn.XLOOKUP($A518,Pistols!$C:$C,Pistols!J:J,0,0)</f>
        <v>0</v>
      </c>
      <c r="H518">
        <f>_xlfn.XLOOKUP($A518,Pistols!$C:$C,Pistols!K:K,0,0)</f>
        <v>0</v>
      </c>
      <c r="I518">
        <f>_xlfn.XLOOKUP($A518,Pistols!$C:$C,Pistols!L:L,0,0)</f>
        <v>0</v>
      </c>
      <c r="J518">
        <f>_xlfn.XLOOKUP($A518,Pistols!$C:$C,Pistols!M:M,0,0)</f>
        <v>0</v>
      </c>
      <c r="K518">
        <f>_xlfn.XLOOKUP($A518,Pistols!$C:$C,Pistols!N:N,0,0)</f>
        <v>0</v>
      </c>
      <c r="L518">
        <f>_xlfn.XLOOKUP($A518,Revolvers!$C:$C,Revolvers!O:O,0,0)</f>
        <v>0</v>
      </c>
      <c r="M518">
        <f>_xlfn.XLOOKUP($A518,Revolvers!$C:$C,Revolvers!P:P,0,0)</f>
        <v>0</v>
      </c>
      <c r="N518">
        <f>_xlfn.XLOOKUP($A518,Revolvers!$C:$C,Revolvers!Q:Q,0,0)</f>
        <v>0</v>
      </c>
      <c r="O518">
        <f>_xlfn.XLOOKUP($A518,Revolvers!$C:$C,Revolvers!R:R,0,0)</f>
        <v>0</v>
      </c>
      <c r="P518">
        <f>_xlfn.XLOOKUP($A518,Revolvers!$C:$C,Revolvers!S:S,0,0)</f>
        <v>0</v>
      </c>
      <c r="Q518">
        <f>_xlfn.XLOOKUP($A518,Revolvers!$C:$C,Revolvers!T:T,0,0)</f>
        <v>0</v>
      </c>
      <c r="R518">
        <f>_xlfn.XLOOKUP($A518,Rifles!C:C,Rifles!H:H,0,0)</f>
        <v>18</v>
      </c>
      <c r="S518">
        <f>_xlfn.XLOOKUP($A518,Shotguns!C:C,Shotguns!H:H,0,0)</f>
        <v>0</v>
      </c>
      <c r="T518">
        <f t="shared" si="8"/>
        <v>18</v>
      </c>
    </row>
    <row r="519" spans="1:20">
      <c r="A519">
        <f>Rifles!C519</f>
        <v>54312694</v>
      </c>
      <c r="B519" t="str">
        <f>_xlfn.XLOOKUP($A519, Rifles!$C$2:$C$416,Rifles!$D$2:$D$416,"N/A",0)</f>
        <v>N/A</v>
      </c>
      <c r="C519" s="3" t="str">
        <f>_xlfn.XLOOKUP($A519, Rifles!$C$2:$C$416,Rifles!F$2:F$416,"N/A",0)</f>
        <v>N/A</v>
      </c>
      <c r="D519" s="3" t="str">
        <f>_xlfn.XLOOKUP($A519, Rifles!$C$2:$C$416,Rifles!G$2:G$416,"N/A",0)</f>
        <v>N/A</v>
      </c>
      <c r="E519">
        <f>_xlfn.XLOOKUP($A519,Pistols!$C:$C,Pistols!H:H,0,0)</f>
        <v>0</v>
      </c>
      <c r="F519">
        <f>_xlfn.XLOOKUP($A519,Pistols!$C:$C,Pistols!I:I,0,0)</f>
        <v>0</v>
      </c>
      <c r="G519">
        <f>_xlfn.XLOOKUP($A519,Pistols!$C:$C,Pistols!J:J,0,0)</f>
        <v>0</v>
      </c>
      <c r="H519">
        <f>_xlfn.XLOOKUP($A519,Pistols!$C:$C,Pistols!K:K,0,0)</f>
        <v>0</v>
      </c>
      <c r="I519">
        <f>_xlfn.XLOOKUP($A519,Pistols!$C:$C,Pistols!L:L,0,0)</f>
        <v>0</v>
      </c>
      <c r="J519">
        <f>_xlfn.XLOOKUP($A519,Pistols!$C:$C,Pistols!M:M,0,0)</f>
        <v>0</v>
      </c>
      <c r="K519">
        <f>_xlfn.XLOOKUP($A519,Pistols!$C:$C,Pistols!N:N,0,0)</f>
        <v>0</v>
      </c>
      <c r="L519">
        <f>_xlfn.XLOOKUP($A519,Revolvers!$C:$C,Revolvers!O:O,0,0)</f>
        <v>0</v>
      </c>
      <c r="M519">
        <f>_xlfn.XLOOKUP($A519,Revolvers!$C:$C,Revolvers!P:P,0,0)</f>
        <v>0</v>
      </c>
      <c r="N519">
        <f>_xlfn.XLOOKUP($A519,Revolvers!$C:$C,Revolvers!Q:Q,0,0)</f>
        <v>0</v>
      </c>
      <c r="O519">
        <f>_xlfn.XLOOKUP($A519,Revolvers!$C:$C,Revolvers!R:R,0,0)</f>
        <v>0</v>
      </c>
      <c r="P519">
        <f>_xlfn.XLOOKUP($A519,Revolvers!$C:$C,Revolvers!S:S,0,0)</f>
        <v>0</v>
      </c>
      <c r="Q519">
        <f>_xlfn.XLOOKUP($A519,Revolvers!$C:$C,Revolvers!T:T,0,0)</f>
        <v>0</v>
      </c>
      <c r="R519">
        <f>_xlfn.XLOOKUP($A519,Rifles!C:C,Rifles!H:H,0,0)</f>
        <v>1</v>
      </c>
      <c r="S519">
        <f>_xlfn.XLOOKUP($A519,Shotguns!C:C,Shotguns!H:H,0,0)</f>
        <v>0</v>
      </c>
      <c r="T519">
        <f t="shared" si="8"/>
        <v>1</v>
      </c>
    </row>
    <row r="520" spans="1:20">
      <c r="A520">
        <f>Rifles!C520</f>
        <v>54312736</v>
      </c>
      <c r="B520" t="str">
        <f>_xlfn.XLOOKUP($A520, Rifles!$C$2:$C$416,Rifles!$D$2:$D$416,"N/A",0)</f>
        <v>N/A</v>
      </c>
      <c r="C520" s="3" t="str">
        <f>_xlfn.XLOOKUP($A520, Rifles!$C$2:$C$416,Rifles!F$2:F$416,"N/A",0)</f>
        <v>N/A</v>
      </c>
      <c r="D520" s="3" t="str">
        <f>_xlfn.XLOOKUP($A520, Rifles!$C$2:$C$416,Rifles!G$2:G$416,"N/A",0)</f>
        <v>N/A</v>
      </c>
      <c r="E520">
        <f>_xlfn.XLOOKUP($A520,Pistols!$C:$C,Pistols!H:H,0,0)</f>
        <v>0</v>
      </c>
      <c r="F520">
        <f>_xlfn.XLOOKUP($A520,Pistols!$C:$C,Pistols!I:I,0,0)</f>
        <v>0</v>
      </c>
      <c r="G520">
        <f>_xlfn.XLOOKUP($A520,Pistols!$C:$C,Pistols!J:J,0,0)</f>
        <v>0</v>
      </c>
      <c r="H520">
        <f>_xlfn.XLOOKUP($A520,Pistols!$C:$C,Pistols!K:K,0,0)</f>
        <v>0</v>
      </c>
      <c r="I520">
        <f>_xlfn.XLOOKUP($A520,Pistols!$C:$C,Pistols!L:L,0,0)</f>
        <v>0</v>
      </c>
      <c r="J520">
        <f>_xlfn.XLOOKUP($A520,Pistols!$C:$C,Pistols!M:M,0,0)</f>
        <v>0</v>
      </c>
      <c r="K520">
        <f>_xlfn.XLOOKUP($A520,Pistols!$C:$C,Pistols!N:N,0,0)</f>
        <v>0</v>
      </c>
      <c r="L520">
        <f>_xlfn.XLOOKUP($A520,Revolvers!$C:$C,Revolvers!O:O,0,0)</f>
        <v>0</v>
      </c>
      <c r="M520">
        <f>_xlfn.XLOOKUP($A520,Revolvers!$C:$C,Revolvers!P:P,0,0)</f>
        <v>0</v>
      </c>
      <c r="N520">
        <f>_xlfn.XLOOKUP($A520,Revolvers!$C:$C,Revolvers!Q:Q,0,0)</f>
        <v>0</v>
      </c>
      <c r="O520">
        <f>_xlfn.XLOOKUP($A520,Revolvers!$C:$C,Revolvers!R:R,0,0)</f>
        <v>0</v>
      </c>
      <c r="P520">
        <f>_xlfn.XLOOKUP($A520,Revolvers!$C:$C,Revolvers!S:S,0,0)</f>
        <v>0</v>
      </c>
      <c r="Q520">
        <f>_xlfn.XLOOKUP($A520,Revolvers!$C:$C,Revolvers!T:T,0,0)</f>
        <v>0</v>
      </c>
      <c r="R520">
        <f>_xlfn.XLOOKUP($A520,Rifles!C:C,Rifles!H:H,0,0)</f>
        <v>2</v>
      </c>
      <c r="S520">
        <f>_xlfn.XLOOKUP($A520,Shotguns!C:C,Shotguns!H:H,0,0)</f>
        <v>0</v>
      </c>
      <c r="T520">
        <f t="shared" si="8"/>
        <v>2</v>
      </c>
    </row>
    <row r="521" spans="1:20">
      <c r="A521">
        <f>Rifles!C521</f>
        <v>54309645</v>
      </c>
      <c r="B521" t="str">
        <f>_xlfn.XLOOKUP($A521, Rifles!$C$2:$C$416,Rifles!$D$2:$D$416,"N/A",0)</f>
        <v>N/A</v>
      </c>
      <c r="C521" s="3" t="str">
        <f>_xlfn.XLOOKUP($A521, Rifles!$C$2:$C$416,Rifles!F$2:F$416,"N/A",0)</f>
        <v>N/A</v>
      </c>
      <c r="D521" s="3" t="str">
        <f>_xlfn.XLOOKUP($A521, Rifles!$C$2:$C$416,Rifles!G$2:G$416,"N/A",0)</f>
        <v>N/A</v>
      </c>
      <c r="E521">
        <f>_xlfn.XLOOKUP($A521,Pistols!$C:$C,Pistols!H:H,0,0)</f>
        <v>0</v>
      </c>
      <c r="F521">
        <f>_xlfn.XLOOKUP($A521,Pistols!$C:$C,Pistols!I:I,0,0)</f>
        <v>0</v>
      </c>
      <c r="G521">
        <f>_xlfn.XLOOKUP($A521,Pistols!$C:$C,Pistols!J:J,0,0)</f>
        <v>0</v>
      </c>
      <c r="H521">
        <f>_xlfn.XLOOKUP($A521,Pistols!$C:$C,Pistols!K:K,0,0)</f>
        <v>0</v>
      </c>
      <c r="I521">
        <f>_xlfn.XLOOKUP($A521,Pistols!$C:$C,Pistols!L:L,0,0)</f>
        <v>0</v>
      </c>
      <c r="J521">
        <f>_xlfn.XLOOKUP($A521,Pistols!$C:$C,Pistols!M:M,0,0)</f>
        <v>0</v>
      </c>
      <c r="K521">
        <f>_xlfn.XLOOKUP($A521,Pistols!$C:$C,Pistols!N:N,0,0)</f>
        <v>0</v>
      </c>
      <c r="L521">
        <f>_xlfn.XLOOKUP($A521,Revolvers!$C:$C,Revolvers!O:O,0,0)</f>
        <v>0</v>
      </c>
      <c r="M521">
        <f>_xlfn.XLOOKUP($A521,Revolvers!$C:$C,Revolvers!P:P,0,0)</f>
        <v>0</v>
      </c>
      <c r="N521">
        <f>_xlfn.XLOOKUP($A521,Revolvers!$C:$C,Revolvers!Q:Q,0,0)</f>
        <v>0</v>
      </c>
      <c r="O521">
        <f>_xlfn.XLOOKUP($A521,Revolvers!$C:$C,Revolvers!R:R,0,0)</f>
        <v>0</v>
      </c>
      <c r="P521">
        <f>_xlfn.XLOOKUP($A521,Revolvers!$C:$C,Revolvers!S:S,0,0)</f>
        <v>0</v>
      </c>
      <c r="Q521">
        <f>_xlfn.XLOOKUP($A521,Revolvers!$C:$C,Revolvers!T:T,0,0)</f>
        <v>0</v>
      </c>
      <c r="R521">
        <f>_xlfn.XLOOKUP($A521,Rifles!C:C,Rifles!H:H,0,0)</f>
        <v>14</v>
      </c>
      <c r="S521">
        <f>_xlfn.XLOOKUP($A521,Shotguns!C:C,Shotguns!H:H,0,0)</f>
        <v>0</v>
      </c>
      <c r="T521">
        <f t="shared" si="8"/>
        <v>14</v>
      </c>
    </row>
    <row r="522" spans="1:20">
      <c r="A522">
        <f>Rifles!C522</f>
        <v>54315049</v>
      </c>
      <c r="B522" t="str">
        <f>_xlfn.XLOOKUP($A522, Rifles!$C$2:$C$416,Rifles!$D$2:$D$416,"N/A",0)</f>
        <v>N/A</v>
      </c>
      <c r="C522" s="3" t="str">
        <f>_xlfn.XLOOKUP($A522, Rifles!$C$2:$C$416,Rifles!F$2:F$416,"N/A",0)</f>
        <v>N/A</v>
      </c>
      <c r="D522" s="3" t="str">
        <f>_xlfn.XLOOKUP($A522, Rifles!$C$2:$C$416,Rifles!G$2:G$416,"N/A",0)</f>
        <v>N/A</v>
      </c>
      <c r="E522">
        <f>_xlfn.XLOOKUP($A522,Pistols!$C:$C,Pistols!H:H,0,0)</f>
        <v>0</v>
      </c>
      <c r="F522">
        <f>_xlfn.XLOOKUP($A522,Pistols!$C:$C,Pistols!I:I,0,0)</f>
        <v>0</v>
      </c>
      <c r="G522">
        <f>_xlfn.XLOOKUP($A522,Pistols!$C:$C,Pistols!J:J,0,0)</f>
        <v>2</v>
      </c>
      <c r="H522">
        <f>_xlfn.XLOOKUP($A522,Pistols!$C:$C,Pistols!K:K,0,0)</f>
        <v>0</v>
      </c>
      <c r="I522">
        <f>_xlfn.XLOOKUP($A522,Pistols!$C:$C,Pistols!L:L,0,0)</f>
        <v>0</v>
      </c>
      <c r="J522">
        <f>_xlfn.XLOOKUP($A522,Pistols!$C:$C,Pistols!M:M,0,0)</f>
        <v>0</v>
      </c>
      <c r="K522">
        <f>_xlfn.XLOOKUP($A522,Pistols!$C:$C,Pistols!N:N,0,0)</f>
        <v>2</v>
      </c>
      <c r="L522">
        <f>_xlfn.XLOOKUP($A522,Revolvers!$C:$C,Revolvers!O:O,0,0)</f>
        <v>0</v>
      </c>
      <c r="M522">
        <f>_xlfn.XLOOKUP($A522,Revolvers!$C:$C,Revolvers!P:P,0,0)</f>
        <v>0</v>
      </c>
      <c r="N522">
        <f>_xlfn.XLOOKUP($A522,Revolvers!$C:$C,Revolvers!Q:Q,0,0)</f>
        <v>0</v>
      </c>
      <c r="O522">
        <f>_xlfn.XLOOKUP($A522,Revolvers!$C:$C,Revolvers!R:R,0,0)</f>
        <v>0</v>
      </c>
      <c r="P522">
        <f>_xlfn.XLOOKUP($A522,Revolvers!$C:$C,Revolvers!S:S,0,0)</f>
        <v>0</v>
      </c>
      <c r="Q522">
        <f>_xlfn.XLOOKUP($A522,Revolvers!$C:$C,Revolvers!T:T,0,0)</f>
        <v>0</v>
      </c>
      <c r="R522">
        <f>_xlfn.XLOOKUP($A522,Rifles!C:C,Rifles!H:H,0,0)</f>
        <v>2</v>
      </c>
      <c r="S522">
        <f>_xlfn.XLOOKUP($A522,Shotguns!C:C,Shotguns!H:H,0,0)</f>
        <v>0</v>
      </c>
      <c r="T522">
        <f t="shared" si="8"/>
        <v>4</v>
      </c>
    </row>
    <row r="523" spans="1:20">
      <c r="A523">
        <f>Rifles!C523</f>
        <v>54314740</v>
      </c>
      <c r="B523" t="str">
        <f>_xlfn.XLOOKUP($A523, Rifles!$C$2:$C$416,Rifles!$D$2:$D$416,"N/A",0)</f>
        <v>N/A</v>
      </c>
      <c r="C523" s="3" t="str">
        <f>_xlfn.XLOOKUP($A523, Rifles!$C$2:$C$416,Rifles!F$2:F$416,"N/A",0)</f>
        <v>N/A</v>
      </c>
      <c r="D523" s="3" t="str">
        <f>_xlfn.XLOOKUP($A523, Rifles!$C$2:$C$416,Rifles!G$2:G$416,"N/A",0)</f>
        <v>N/A</v>
      </c>
      <c r="E523">
        <f>_xlfn.XLOOKUP($A523,Pistols!$C:$C,Pistols!H:H,0,0)</f>
        <v>0</v>
      </c>
      <c r="F523">
        <f>_xlfn.XLOOKUP($A523,Pistols!$C:$C,Pistols!I:I,0,0)</f>
        <v>0</v>
      </c>
      <c r="G523">
        <f>_xlfn.XLOOKUP($A523,Pistols!$C:$C,Pistols!J:J,0,0)</f>
        <v>3</v>
      </c>
      <c r="H523">
        <f>_xlfn.XLOOKUP($A523,Pistols!$C:$C,Pistols!K:K,0,0)</f>
        <v>0</v>
      </c>
      <c r="I523">
        <f>_xlfn.XLOOKUP($A523,Pistols!$C:$C,Pistols!L:L,0,0)</f>
        <v>0</v>
      </c>
      <c r="J523">
        <f>_xlfn.XLOOKUP($A523,Pistols!$C:$C,Pistols!M:M,0,0)</f>
        <v>0</v>
      </c>
      <c r="K523">
        <f>_xlfn.XLOOKUP($A523,Pistols!$C:$C,Pistols!N:N,0,0)</f>
        <v>3</v>
      </c>
      <c r="L523">
        <f>_xlfn.XLOOKUP($A523,Revolvers!$C:$C,Revolvers!O:O,0,0)</f>
        <v>0</v>
      </c>
      <c r="M523">
        <f>_xlfn.XLOOKUP($A523,Revolvers!$C:$C,Revolvers!P:P,0,0)</f>
        <v>0</v>
      </c>
      <c r="N523">
        <f>_xlfn.XLOOKUP($A523,Revolvers!$C:$C,Revolvers!Q:Q,0,0)</f>
        <v>0</v>
      </c>
      <c r="O523">
        <f>_xlfn.XLOOKUP($A523,Revolvers!$C:$C,Revolvers!R:R,0,0)</f>
        <v>0</v>
      </c>
      <c r="P523">
        <f>_xlfn.XLOOKUP($A523,Revolvers!$C:$C,Revolvers!S:S,0,0)</f>
        <v>0</v>
      </c>
      <c r="Q523">
        <f>_xlfn.XLOOKUP($A523,Revolvers!$C:$C,Revolvers!T:T,0,0)</f>
        <v>0</v>
      </c>
      <c r="R523">
        <f>_xlfn.XLOOKUP($A523,Rifles!C:C,Rifles!H:H,0,0)</f>
        <v>17</v>
      </c>
      <c r="S523">
        <f>_xlfn.XLOOKUP($A523,Shotguns!C:C,Shotguns!H:H,0,0)</f>
        <v>0</v>
      </c>
      <c r="T523">
        <f t="shared" si="8"/>
        <v>20</v>
      </c>
    </row>
    <row r="524" spans="1:20">
      <c r="A524">
        <f>Rifles!C524</f>
        <v>54314950</v>
      </c>
      <c r="B524" t="str">
        <f>_xlfn.XLOOKUP($A524, Rifles!$C$2:$C$416,Rifles!$D$2:$D$416,"N/A",0)</f>
        <v>N/A</v>
      </c>
      <c r="C524" s="3" t="str">
        <f>_xlfn.XLOOKUP($A524, Rifles!$C$2:$C$416,Rifles!F$2:F$416,"N/A",0)</f>
        <v>N/A</v>
      </c>
      <c r="D524" s="3" t="str">
        <f>_xlfn.XLOOKUP($A524, Rifles!$C$2:$C$416,Rifles!G$2:G$416,"N/A",0)</f>
        <v>N/A</v>
      </c>
      <c r="E524">
        <f>_xlfn.XLOOKUP($A524,Pistols!$C:$C,Pistols!H:H,0,0)</f>
        <v>0</v>
      </c>
      <c r="F524">
        <f>_xlfn.XLOOKUP($A524,Pistols!$C:$C,Pistols!I:I,0,0)</f>
        <v>0</v>
      </c>
      <c r="G524">
        <f>_xlfn.XLOOKUP($A524,Pistols!$C:$C,Pistols!J:J,0,0)</f>
        <v>0</v>
      </c>
      <c r="H524">
        <f>_xlfn.XLOOKUP($A524,Pistols!$C:$C,Pistols!K:K,0,0)</f>
        <v>0</v>
      </c>
      <c r="I524">
        <f>_xlfn.XLOOKUP($A524,Pistols!$C:$C,Pistols!L:L,0,0)</f>
        <v>2</v>
      </c>
      <c r="J524">
        <f>_xlfn.XLOOKUP($A524,Pistols!$C:$C,Pistols!M:M,0,0)</f>
        <v>12</v>
      </c>
      <c r="K524">
        <f>_xlfn.XLOOKUP($A524,Pistols!$C:$C,Pistols!N:N,0,0)</f>
        <v>14</v>
      </c>
      <c r="L524">
        <f>_xlfn.XLOOKUP($A524,Revolvers!$C:$C,Revolvers!O:O,0,0)</f>
        <v>0</v>
      </c>
      <c r="M524">
        <f>_xlfn.XLOOKUP($A524,Revolvers!$C:$C,Revolvers!P:P,0,0)</f>
        <v>0</v>
      </c>
      <c r="N524">
        <f>_xlfn.XLOOKUP($A524,Revolvers!$C:$C,Revolvers!Q:Q,0,0)</f>
        <v>0</v>
      </c>
      <c r="O524">
        <f>_xlfn.XLOOKUP($A524,Revolvers!$C:$C,Revolvers!R:R,0,0)</f>
        <v>0</v>
      </c>
      <c r="P524">
        <f>_xlfn.XLOOKUP($A524,Revolvers!$C:$C,Revolvers!S:S,0,0)</f>
        <v>0</v>
      </c>
      <c r="Q524">
        <f>_xlfn.XLOOKUP($A524,Revolvers!$C:$C,Revolvers!T:T,0,0)</f>
        <v>0</v>
      </c>
      <c r="R524">
        <f>_xlfn.XLOOKUP($A524,Rifles!C:C,Rifles!H:H,0,0)</f>
        <v>66</v>
      </c>
      <c r="S524">
        <f>_xlfn.XLOOKUP($A524,Shotguns!C:C,Shotguns!H:H,0,0)</f>
        <v>0</v>
      </c>
      <c r="T524">
        <f t="shared" si="8"/>
        <v>80</v>
      </c>
    </row>
    <row r="525" spans="1:20">
      <c r="A525">
        <f>Rifles!C525</f>
        <v>54314093</v>
      </c>
      <c r="B525" t="str">
        <f>_xlfn.XLOOKUP($A525, Rifles!$C$2:$C$416,Rifles!$D$2:$D$416,"N/A",0)</f>
        <v>N/A</v>
      </c>
      <c r="C525" s="3" t="str">
        <f>_xlfn.XLOOKUP($A525, Rifles!$C$2:$C$416,Rifles!F$2:F$416,"N/A",0)</f>
        <v>N/A</v>
      </c>
      <c r="D525" s="3" t="str">
        <f>_xlfn.XLOOKUP($A525, Rifles!$C$2:$C$416,Rifles!G$2:G$416,"N/A",0)</f>
        <v>N/A</v>
      </c>
      <c r="E525">
        <f>_xlfn.XLOOKUP($A525,Pistols!$C:$C,Pistols!H:H,0,0)</f>
        <v>0</v>
      </c>
      <c r="F525">
        <f>_xlfn.XLOOKUP($A525,Pistols!$C:$C,Pistols!I:I,0,0)</f>
        <v>0</v>
      </c>
      <c r="G525">
        <f>_xlfn.XLOOKUP($A525,Pistols!$C:$C,Pistols!J:J,0,0)</f>
        <v>0</v>
      </c>
      <c r="H525">
        <f>_xlfn.XLOOKUP($A525,Pistols!$C:$C,Pistols!K:K,0,0)</f>
        <v>0</v>
      </c>
      <c r="I525">
        <f>_xlfn.XLOOKUP($A525,Pistols!$C:$C,Pistols!L:L,0,0)</f>
        <v>0</v>
      </c>
      <c r="J525">
        <f>_xlfn.XLOOKUP($A525,Pistols!$C:$C,Pistols!M:M,0,0)</f>
        <v>0</v>
      </c>
      <c r="K525">
        <f>_xlfn.XLOOKUP($A525,Pistols!$C:$C,Pistols!N:N,0,0)</f>
        <v>0</v>
      </c>
      <c r="L525">
        <f>_xlfn.XLOOKUP($A525,Revolvers!$C:$C,Revolvers!O:O,0,0)</f>
        <v>0</v>
      </c>
      <c r="M525">
        <f>_xlfn.XLOOKUP($A525,Revolvers!$C:$C,Revolvers!P:P,0,0)</f>
        <v>0</v>
      </c>
      <c r="N525">
        <f>_xlfn.XLOOKUP($A525,Revolvers!$C:$C,Revolvers!Q:Q,0,0)</f>
        <v>0</v>
      </c>
      <c r="O525">
        <f>_xlfn.XLOOKUP($A525,Revolvers!$C:$C,Revolvers!R:R,0,0)</f>
        <v>0</v>
      </c>
      <c r="P525">
        <f>_xlfn.XLOOKUP($A525,Revolvers!$C:$C,Revolvers!S:S,0,0)</f>
        <v>0</v>
      </c>
      <c r="Q525">
        <f>_xlfn.XLOOKUP($A525,Revolvers!$C:$C,Revolvers!T:T,0,0)</f>
        <v>0</v>
      </c>
      <c r="R525">
        <f>_xlfn.XLOOKUP($A525,Rifles!C:C,Rifles!H:H,0,0)</f>
        <v>1</v>
      </c>
      <c r="S525">
        <f>_xlfn.XLOOKUP($A525,Shotguns!C:C,Shotguns!H:H,0,0)</f>
        <v>0</v>
      </c>
      <c r="T525">
        <f t="shared" si="8"/>
        <v>1</v>
      </c>
    </row>
    <row r="526" spans="1:20">
      <c r="A526">
        <f>Rifles!C526</f>
        <v>54311637</v>
      </c>
      <c r="B526" t="str">
        <f>_xlfn.XLOOKUP($A526, Rifles!$C$2:$C$416,Rifles!$D$2:$D$416,"N/A",0)</f>
        <v>N/A</v>
      </c>
      <c r="C526" s="3" t="str">
        <f>_xlfn.XLOOKUP($A526, Rifles!$C$2:$C$416,Rifles!F$2:F$416,"N/A",0)</f>
        <v>N/A</v>
      </c>
      <c r="D526" s="3" t="str">
        <f>_xlfn.XLOOKUP($A526, Rifles!$C$2:$C$416,Rifles!G$2:G$416,"N/A",0)</f>
        <v>N/A</v>
      </c>
      <c r="E526">
        <f>_xlfn.XLOOKUP($A526,Pistols!$C:$C,Pistols!H:H,0,0)</f>
        <v>0</v>
      </c>
      <c r="F526">
        <f>_xlfn.XLOOKUP($A526,Pistols!$C:$C,Pistols!I:I,0,0)</f>
        <v>2</v>
      </c>
      <c r="G526">
        <f>_xlfn.XLOOKUP($A526,Pistols!$C:$C,Pistols!J:J,0,0)</f>
        <v>0</v>
      </c>
      <c r="H526">
        <f>_xlfn.XLOOKUP($A526,Pistols!$C:$C,Pistols!K:K,0,0)</f>
        <v>0</v>
      </c>
      <c r="I526">
        <f>_xlfn.XLOOKUP($A526,Pistols!$C:$C,Pistols!L:L,0,0)</f>
        <v>0</v>
      </c>
      <c r="J526">
        <f>_xlfn.XLOOKUP($A526,Pistols!$C:$C,Pistols!M:M,0,0)</f>
        <v>1</v>
      </c>
      <c r="K526">
        <f>_xlfn.XLOOKUP($A526,Pistols!$C:$C,Pistols!N:N,0,0)</f>
        <v>3</v>
      </c>
      <c r="L526">
        <f>_xlfn.XLOOKUP($A526,Revolvers!$C:$C,Revolvers!O:O,0,0)</f>
        <v>0</v>
      </c>
      <c r="M526">
        <f>_xlfn.XLOOKUP($A526,Revolvers!$C:$C,Revolvers!P:P,0,0)</f>
        <v>0</v>
      </c>
      <c r="N526">
        <f>_xlfn.XLOOKUP($A526,Revolvers!$C:$C,Revolvers!Q:Q,0,0)</f>
        <v>0</v>
      </c>
      <c r="O526">
        <f>_xlfn.XLOOKUP($A526,Revolvers!$C:$C,Revolvers!R:R,0,0)</f>
        <v>0</v>
      </c>
      <c r="P526">
        <f>_xlfn.XLOOKUP($A526,Revolvers!$C:$C,Revolvers!S:S,0,0)</f>
        <v>0</v>
      </c>
      <c r="Q526">
        <f>_xlfn.XLOOKUP($A526,Revolvers!$C:$C,Revolvers!T:T,0,0)</f>
        <v>0</v>
      </c>
      <c r="R526">
        <f>_xlfn.XLOOKUP($A526,Rifles!C:C,Rifles!H:H,0,0)</f>
        <v>1</v>
      </c>
      <c r="S526">
        <f>_xlfn.XLOOKUP($A526,Shotguns!C:C,Shotguns!H:H,0,0)</f>
        <v>0</v>
      </c>
      <c r="T526">
        <f t="shared" si="8"/>
        <v>4</v>
      </c>
    </row>
    <row r="527" spans="1:20">
      <c r="A527">
        <f>Rifles!C527</f>
        <v>54306352</v>
      </c>
      <c r="B527" t="str">
        <f>_xlfn.XLOOKUP($A527, Rifles!$C$2:$C$416,Rifles!$D$2:$D$416,"N/A",0)</f>
        <v>N/A</v>
      </c>
      <c r="C527" s="3" t="str">
        <f>_xlfn.XLOOKUP($A527, Rifles!$C$2:$C$416,Rifles!F$2:F$416,"N/A",0)</f>
        <v>N/A</v>
      </c>
      <c r="D527" s="3" t="str">
        <f>_xlfn.XLOOKUP($A527, Rifles!$C$2:$C$416,Rifles!G$2:G$416,"N/A",0)</f>
        <v>N/A</v>
      </c>
      <c r="E527">
        <f>_xlfn.XLOOKUP($A527,Pistols!$C:$C,Pistols!H:H,0,0)</f>
        <v>0</v>
      </c>
      <c r="F527">
        <f>_xlfn.XLOOKUP($A527,Pistols!$C:$C,Pistols!I:I,0,0)</f>
        <v>0</v>
      </c>
      <c r="G527">
        <f>_xlfn.XLOOKUP($A527,Pistols!$C:$C,Pistols!J:J,0,0)</f>
        <v>0</v>
      </c>
      <c r="H527">
        <f>_xlfn.XLOOKUP($A527,Pistols!$C:$C,Pistols!K:K,0,0)</f>
        <v>0</v>
      </c>
      <c r="I527">
        <f>_xlfn.XLOOKUP($A527,Pistols!$C:$C,Pistols!L:L,0,0)</f>
        <v>0</v>
      </c>
      <c r="J527">
        <f>_xlfn.XLOOKUP($A527,Pistols!$C:$C,Pistols!M:M,0,0)</f>
        <v>11</v>
      </c>
      <c r="K527">
        <f>_xlfn.XLOOKUP($A527,Pistols!$C:$C,Pistols!N:N,0,0)</f>
        <v>11</v>
      </c>
      <c r="L527">
        <f>_xlfn.XLOOKUP($A527,Revolvers!$C:$C,Revolvers!O:O,0,0)</f>
        <v>0</v>
      </c>
      <c r="M527">
        <f>_xlfn.XLOOKUP($A527,Revolvers!$C:$C,Revolvers!P:P,0,0)</f>
        <v>0</v>
      </c>
      <c r="N527">
        <f>_xlfn.XLOOKUP($A527,Revolvers!$C:$C,Revolvers!Q:Q,0,0)</f>
        <v>0</v>
      </c>
      <c r="O527">
        <f>_xlfn.XLOOKUP($A527,Revolvers!$C:$C,Revolvers!R:R,0,0)</f>
        <v>0</v>
      </c>
      <c r="P527">
        <f>_xlfn.XLOOKUP($A527,Revolvers!$C:$C,Revolvers!S:S,0,0)</f>
        <v>0</v>
      </c>
      <c r="Q527">
        <f>_xlfn.XLOOKUP($A527,Revolvers!$C:$C,Revolvers!T:T,0,0)</f>
        <v>0</v>
      </c>
      <c r="R527">
        <f>_xlfn.XLOOKUP($A527,Rifles!C:C,Rifles!H:H,0,0)</f>
        <v>1</v>
      </c>
      <c r="S527">
        <f>_xlfn.XLOOKUP($A527,Shotguns!C:C,Shotguns!H:H,0,0)</f>
        <v>0</v>
      </c>
      <c r="T527">
        <f t="shared" si="8"/>
        <v>12</v>
      </c>
    </row>
    <row r="528" spans="1:20">
      <c r="A528">
        <f>Rifles!C528</f>
        <v>54315494</v>
      </c>
      <c r="B528" t="str">
        <f>_xlfn.XLOOKUP($A528, Rifles!$C$2:$C$416,Rifles!$D$2:$D$416,"N/A",0)</f>
        <v>N/A</v>
      </c>
      <c r="C528" s="3" t="str">
        <f>_xlfn.XLOOKUP($A528, Rifles!$C$2:$C$416,Rifles!F$2:F$416,"N/A",0)</f>
        <v>N/A</v>
      </c>
      <c r="D528" s="3" t="str">
        <f>_xlfn.XLOOKUP($A528, Rifles!$C$2:$C$416,Rifles!G$2:G$416,"N/A",0)</f>
        <v>N/A</v>
      </c>
      <c r="E528">
        <f>_xlfn.XLOOKUP($A528,Pistols!$C:$C,Pistols!H:H,0,0)</f>
        <v>10</v>
      </c>
      <c r="F528">
        <f>_xlfn.XLOOKUP($A528,Pistols!$C:$C,Pistols!I:I,0,0)</f>
        <v>0</v>
      </c>
      <c r="G528">
        <f>_xlfn.XLOOKUP($A528,Pistols!$C:$C,Pistols!J:J,0,0)</f>
        <v>0</v>
      </c>
      <c r="H528">
        <f>_xlfn.XLOOKUP($A528,Pistols!$C:$C,Pistols!K:K,0,0)</f>
        <v>0</v>
      </c>
      <c r="I528">
        <f>_xlfn.XLOOKUP($A528,Pistols!$C:$C,Pistols!L:L,0,0)</f>
        <v>0</v>
      </c>
      <c r="J528">
        <f>_xlfn.XLOOKUP($A528,Pistols!$C:$C,Pistols!M:M,0,0)</f>
        <v>0</v>
      </c>
      <c r="K528">
        <f>_xlfn.XLOOKUP($A528,Pistols!$C:$C,Pistols!N:N,0,0)</f>
        <v>10</v>
      </c>
      <c r="L528">
        <f>_xlfn.XLOOKUP($A528,Revolvers!$C:$C,Revolvers!O:O,0,0)</f>
        <v>0</v>
      </c>
      <c r="M528">
        <f>_xlfn.XLOOKUP($A528,Revolvers!$C:$C,Revolvers!P:P,0,0)</f>
        <v>0</v>
      </c>
      <c r="N528">
        <f>_xlfn.XLOOKUP($A528,Revolvers!$C:$C,Revolvers!Q:Q,0,0)</f>
        <v>0</v>
      </c>
      <c r="O528">
        <f>_xlfn.XLOOKUP($A528,Revolvers!$C:$C,Revolvers!R:R,0,0)</f>
        <v>0</v>
      </c>
      <c r="P528">
        <f>_xlfn.XLOOKUP($A528,Revolvers!$C:$C,Revolvers!S:S,0,0)</f>
        <v>0</v>
      </c>
      <c r="Q528">
        <f>_xlfn.XLOOKUP($A528,Revolvers!$C:$C,Revolvers!T:T,0,0)</f>
        <v>0</v>
      </c>
      <c r="R528">
        <f>_xlfn.XLOOKUP($A528,Rifles!C:C,Rifles!H:H,0,0)</f>
        <v>52</v>
      </c>
      <c r="S528">
        <f>_xlfn.XLOOKUP($A528,Shotguns!C:C,Shotguns!H:H,0,0)</f>
        <v>0</v>
      </c>
      <c r="T528">
        <f t="shared" si="8"/>
        <v>62</v>
      </c>
    </row>
    <row r="529" spans="1:20">
      <c r="A529">
        <f>Rifles!C529</f>
        <v>54314250</v>
      </c>
      <c r="B529" t="str">
        <f>_xlfn.XLOOKUP($A529, Rifles!$C$2:$C$416,Rifles!$D$2:$D$416,"N/A",0)</f>
        <v>N/A</v>
      </c>
      <c r="C529" s="3" t="str">
        <f>_xlfn.XLOOKUP($A529, Rifles!$C$2:$C$416,Rifles!F$2:F$416,"N/A",0)</f>
        <v>N/A</v>
      </c>
      <c r="D529" s="3" t="str">
        <f>_xlfn.XLOOKUP($A529, Rifles!$C$2:$C$416,Rifles!G$2:G$416,"N/A",0)</f>
        <v>N/A</v>
      </c>
      <c r="E529">
        <f>_xlfn.XLOOKUP($A529,Pistols!$C:$C,Pistols!H:H,0,0)</f>
        <v>0</v>
      </c>
      <c r="F529">
        <f>_xlfn.XLOOKUP($A529,Pistols!$C:$C,Pistols!I:I,0,0)</f>
        <v>0</v>
      </c>
      <c r="G529">
        <f>_xlfn.XLOOKUP($A529,Pistols!$C:$C,Pistols!J:J,0,0)</f>
        <v>0</v>
      </c>
      <c r="H529">
        <f>_xlfn.XLOOKUP($A529,Pistols!$C:$C,Pistols!K:K,0,0)</f>
        <v>0</v>
      </c>
      <c r="I529">
        <f>_xlfn.XLOOKUP($A529,Pistols!$C:$C,Pistols!L:L,0,0)</f>
        <v>0</v>
      </c>
      <c r="J529">
        <f>_xlfn.XLOOKUP($A529,Pistols!$C:$C,Pistols!M:M,0,0)</f>
        <v>0</v>
      </c>
      <c r="K529">
        <f>_xlfn.XLOOKUP($A529,Pistols!$C:$C,Pistols!N:N,0,0)</f>
        <v>0</v>
      </c>
      <c r="L529">
        <f>_xlfn.XLOOKUP($A529,Revolvers!$C:$C,Revolvers!O:O,0,0)</f>
        <v>0</v>
      </c>
      <c r="M529">
        <f>_xlfn.XLOOKUP($A529,Revolvers!$C:$C,Revolvers!P:P,0,0)</f>
        <v>0</v>
      </c>
      <c r="N529">
        <f>_xlfn.XLOOKUP($A529,Revolvers!$C:$C,Revolvers!Q:Q,0,0)</f>
        <v>0</v>
      </c>
      <c r="O529">
        <f>_xlfn.XLOOKUP($A529,Revolvers!$C:$C,Revolvers!R:R,0,0)</f>
        <v>0</v>
      </c>
      <c r="P529">
        <f>_xlfn.XLOOKUP($A529,Revolvers!$C:$C,Revolvers!S:S,0,0)</f>
        <v>0</v>
      </c>
      <c r="Q529">
        <f>_xlfn.XLOOKUP($A529,Revolvers!$C:$C,Revolvers!T:T,0,0)</f>
        <v>0</v>
      </c>
      <c r="R529">
        <f>_xlfn.XLOOKUP($A529,Rifles!C:C,Rifles!H:H,0,0)</f>
        <v>26</v>
      </c>
      <c r="S529">
        <f>_xlfn.XLOOKUP($A529,Shotguns!C:C,Shotguns!H:H,0,0)</f>
        <v>0</v>
      </c>
      <c r="T529">
        <f t="shared" si="8"/>
        <v>26</v>
      </c>
    </row>
    <row r="530" spans="1:20">
      <c r="A530">
        <f>Rifles!C530</f>
        <v>54310714</v>
      </c>
      <c r="B530" t="str">
        <f>_xlfn.XLOOKUP($A530, Rifles!$C$2:$C$416,Rifles!$D$2:$D$416,"N/A",0)</f>
        <v>N/A</v>
      </c>
      <c r="C530" s="3" t="str">
        <f>_xlfn.XLOOKUP($A530, Rifles!$C$2:$C$416,Rifles!F$2:F$416,"N/A",0)</f>
        <v>N/A</v>
      </c>
      <c r="D530" s="3" t="str">
        <f>_xlfn.XLOOKUP($A530, Rifles!$C$2:$C$416,Rifles!G$2:G$416,"N/A",0)</f>
        <v>N/A</v>
      </c>
      <c r="E530">
        <f>_xlfn.XLOOKUP($A530,Pistols!$C:$C,Pistols!H:H,0,0)</f>
        <v>0</v>
      </c>
      <c r="F530">
        <f>_xlfn.XLOOKUP($A530,Pistols!$C:$C,Pistols!I:I,0,0)</f>
        <v>3</v>
      </c>
      <c r="G530">
        <f>_xlfn.XLOOKUP($A530,Pistols!$C:$C,Pistols!J:J,0,0)</f>
        <v>0</v>
      </c>
      <c r="H530">
        <f>_xlfn.XLOOKUP($A530,Pistols!$C:$C,Pistols!K:K,0,0)</f>
        <v>0</v>
      </c>
      <c r="I530">
        <f>_xlfn.XLOOKUP($A530,Pistols!$C:$C,Pistols!L:L,0,0)</f>
        <v>5</v>
      </c>
      <c r="J530">
        <f>_xlfn.XLOOKUP($A530,Pistols!$C:$C,Pistols!M:M,0,0)</f>
        <v>0</v>
      </c>
      <c r="K530">
        <f>_xlfn.XLOOKUP($A530,Pistols!$C:$C,Pistols!N:N,0,0)</f>
        <v>8</v>
      </c>
      <c r="L530">
        <f>_xlfn.XLOOKUP($A530,Revolvers!$C:$C,Revolvers!O:O,0,0)</f>
        <v>0</v>
      </c>
      <c r="M530">
        <f>_xlfn.XLOOKUP($A530,Revolvers!$C:$C,Revolvers!P:P,0,0)</f>
        <v>0</v>
      </c>
      <c r="N530">
        <f>_xlfn.XLOOKUP($A530,Revolvers!$C:$C,Revolvers!Q:Q,0,0)</f>
        <v>0</v>
      </c>
      <c r="O530">
        <f>_xlfn.XLOOKUP($A530,Revolvers!$C:$C,Revolvers!R:R,0,0)</f>
        <v>0</v>
      </c>
      <c r="P530">
        <f>_xlfn.XLOOKUP($A530,Revolvers!$C:$C,Revolvers!S:S,0,0)</f>
        <v>0</v>
      </c>
      <c r="Q530">
        <f>_xlfn.XLOOKUP($A530,Revolvers!$C:$C,Revolvers!T:T,0,0)</f>
        <v>0</v>
      </c>
      <c r="R530">
        <f>_xlfn.XLOOKUP($A530,Rifles!C:C,Rifles!H:H,0,0)</f>
        <v>4</v>
      </c>
      <c r="S530">
        <f>_xlfn.XLOOKUP($A530,Shotguns!C:C,Shotguns!H:H,0,0)</f>
        <v>0</v>
      </c>
      <c r="T530">
        <f t="shared" si="8"/>
        <v>12</v>
      </c>
    </row>
    <row r="531" spans="1:20">
      <c r="A531">
        <f>Rifles!C531</f>
        <v>54312890</v>
      </c>
      <c r="B531" t="str">
        <f>_xlfn.XLOOKUP($A531, Rifles!$C$2:$C$416,Rifles!$D$2:$D$416,"N/A",0)</f>
        <v>N/A</v>
      </c>
      <c r="C531" s="3" t="str">
        <f>_xlfn.XLOOKUP($A531, Rifles!$C$2:$C$416,Rifles!F$2:F$416,"N/A",0)</f>
        <v>N/A</v>
      </c>
      <c r="D531" s="3" t="str">
        <f>_xlfn.XLOOKUP($A531, Rifles!$C$2:$C$416,Rifles!G$2:G$416,"N/A",0)</f>
        <v>N/A</v>
      </c>
      <c r="E531">
        <f>_xlfn.XLOOKUP($A531,Pistols!$C:$C,Pistols!H:H,0,0)</f>
        <v>0</v>
      </c>
      <c r="F531">
        <f>_xlfn.XLOOKUP($A531,Pistols!$C:$C,Pistols!I:I,0,0)</f>
        <v>0</v>
      </c>
      <c r="G531">
        <f>_xlfn.XLOOKUP($A531,Pistols!$C:$C,Pistols!J:J,0,0)</f>
        <v>0</v>
      </c>
      <c r="H531">
        <f>_xlfn.XLOOKUP($A531,Pistols!$C:$C,Pistols!K:K,0,0)</f>
        <v>0</v>
      </c>
      <c r="I531">
        <f>_xlfn.XLOOKUP($A531,Pistols!$C:$C,Pistols!L:L,0,0)</f>
        <v>0</v>
      </c>
      <c r="J531">
        <f>_xlfn.XLOOKUP($A531,Pistols!$C:$C,Pistols!M:M,0,0)</f>
        <v>0</v>
      </c>
      <c r="K531">
        <f>_xlfn.XLOOKUP($A531,Pistols!$C:$C,Pistols!N:N,0,0)</f>
        <v>0</v>
      </c>
      <c r="L531">
        <f>_xlfn.XLOOKUP($A531,Revolvers!$C:$C,Revolvers!O:O,0,0)</f>
        <v>0</v>
      </c>
      <c r="M531">
        <f>_xlfn.XLOOKUP($A531,Revolvers!$C:$C,Revolvers!P:P,0,0)</f>
        <v>0</v>
      </c>
      <c r="N531">
        <f>_xlfn.XLOOKUP($A531,Revolvers!$C:$C,Revolvers!Q:Q,0,0)</f>
        <v>0</v>
      </c>
      <c r="O531">
        <f>_xlfn.XLOOKUP($A531,Revolvers!$C:$C,Revolvers!R:R,0,0)</f>
        <v>0</v>
      </c>
      <c r="P531">
        <f>_xlfn.XLOOKUP($A531,Revolvers!$C:$C,Revolvers!S:S,0,0)</f>
        <v>0</v>
      </c>
      <c r="Q531">
        <f>_xlfn.XLOOKUP($A531,Revolvers!$C:$C,Revolvers!T:T,0,0)</f>
        <v>0</v>
      </c>
      <c r="R531">
        <f>_xlfn.XLOOKUP($A531,Rifles!C:C,Rifles!H:H,0,0)</f>
        <v>1186</v>
      </c>
      <c r="S531">
        <f>_xlfn.XLOOKUP($A531,Shotguns!C:C,Shotguns!H:H,0,0)</f>
        <v>0</v>
      </c>
      <c r="T531">
        <f t="shared" si="8"/>
        <v>1186</v>
      </c>
    </row>
    <row r="532" spans="1:20">
      <c r="A532">
        <f>Rifles!C532</f>
        <v>54314767</v>
      </c>
      <c r="B532" t="str">
        <f>_xlfn.XLOOKUP($A532, Rifles!$C$2:$C$416,Rifles!$D$2:$D$416,"N/A",0)</f>
        <v>N/A</v>
      </c>
      <c r="C532" s="3" t="str">
        <f>_xlfn.XLOOKUP($A532, Rifles!$C$2:$C$416,Rifles!F$2:F$416,"N/A",0)</f>
        <v>N/A</v>
      </c>
      <c r="D532" s="3" t="str">
        <f>_xlfn.XLOOKUP($A532, Rifles!$C$2:$C$416,Rifles!G$2:G$416,"N/A",0)</f>
        <v>N/A</v>
      </c>
      <c r="E532">
        <f>_xlfn.XLOOKUP($A532,Pistols!$C:$C,Pistols!H:H,0,0)</f>
        <v>0</v>
      </c>
      <c r="F532">
        <f>_xlfn.XLOOKUP($A532,Pistols!$C:$C,Pistols!I:I,0,0)</f>
        <v>2</v>
      </c>
      <c r="G532">
        <f>_xlfn.XLOOKUP($A532,Pistols!$C:$C,Pistols!J:J,0,0)</f>
        <v>0</v>
      </c>
      <c r="H532">
        <f>_xlfn.XLOOKUP($A532,Pistols!$C:$C,Pistols!K:K,0,0)</f>
        <v>0</v>
      </c>
      <c r="I532">
        <f>_xlfn.XLOOKUP($A532,Pistols!$C:$C,Pistols!L:L,0,0)</f>
        <v>0</v>
      </c>
      <c r="J532">
        <f>_xlfn.XLOOKUP($A532,Pistols!$C:$C,Pistols!M:M,0,0)</f>
        <v>0</v>
      </c>
      <c r="K532">
        <f>_xlfn.XLOOKUP($A532,Pistols!$C:$C,Pistols!N:N,0,0)</f>
        <v>2</v>
      </c>
      <c r="L532">
        <f>_xlfn.XLOOKUP($A532,Revolvers!$C:$C,Revolvers!O:O,0,0)</f>
        <v>0</v>
      </c>
      <c r="M532">
        <f>_xlfn.XLOOKUP($A532,Revolvers!$C:$C,Revolvers!P:P,0,0)</f>
        <v>0</v>
      </c>
      <c r="N532">
        <f>_xlfn.XLOOKUP($A532,Revolvers!$C:$C,Revolvers!Q:Q,0,0)</f>
        <v>0</v>
      </c>
      <c r="O532">
        <f>_xlfn.XLOOKUP($A532,Revolvers!$C:$C,Revolvers!R:R,0,0)</f>
        <v>0</v>
      </c>
      <c r="P532">
        <f>_xlfn.XLOOKUP($A532,Revolvers!$C:$C,Revolvers!S:S,0,0)</f>
        <v>0</v>
      </c>
      <c r="Q532">
        <f>_xlfn.XLOOKUP($A532,Revolvers!$C:$C,Revolvers!T:T,0,0)</f>
        <v>0</v>
      </c>
      <c r="R532">
        <f>_xlfn.XLOOKUP($A532,Rifles!C:C,Rifles!H:H,0,0)</f>
        <v>38</v>
      </c>
      <c r="S532">
        <f>_xlfn.XLOOKUP($A532,Shotguns!C:C,Shotguns!H:H,0,0)</f>
        <v>0</v>
      </c>
      <c r="T532">
        <f t="shared" si="8"/>
        <v>40</v>
      </c>
    </row>
    <row r="533" spans="1:20">
      <c r="A533">
        <f>Rifles!C533</f>
        <v>54310721</v>
      </c>
      <c r="B533" t="str">
        <f>_xlfn.XLOOKUP($A533, Rifles!$C$2:$C$416,Rifles!$D$2:$D$416,"N/A",0)</f>
        <v>N/A</v>
      </c>
      <c r="C533" s="3" t="str">
        <f>_xlfn.XLOOKUP($A533, Rifles!$C$2:$C$416,Rifles!F$2:F$416,"N/A",0)</f>
        <v>N/A</v>
      </c>
      <c r="D533" s="3" t="str">
        <f>_xlfn.XLOOKUP($A533, Rifles!$C$2:$C$416,Rifles!G$2:G$416,"N/A",0)</f>
        <v>N/A</v>
      </c>
      <c r="E533">
        <f>_xlfn.XLOOKUP($A533,Pistols!$C:$C,Pistols!H:H,0,0)</f>
        <v>0</v>
      </c>
      <c r="F533">
        <f>_xlfn.XLOOKUP($A533,Pistols!$C:$C,Pistols!I:I,0,0)</f>
        <v>0</v>
      </c>
      <c r="G533">
        <f>_xlfn.XLOOKUP($A533,Pistols!$C:$C,Pistols!J:J,0,0)</f>
        <v>0</v>
      </c>
      <c r="H533">
        <f>_xlfn.XLOOKUP($A533,Pistols!$C:$C,Pistols!K:K,0,0)</f>
        <v>0</v>
      </c>
      <c r="I533">
        <f>_xlfn.XLOOKUP($A533,Pistols!$C:$C,Pistols!L:L,0,0)</f>
        <v>0</v>
      </c>
      <c r="J533">
        <f>_xlfn.XLOOKUP($A533,Pistols!$C:$C,Pistols!M:M,0,0)</f>
        <v>3</v>
      </c>
      <c r="K533">
        <f>_xlfn.XLOOKUP($A533,Pistols!$C:$C,Pistols!N:N,0,0)</f>
        <v>3</v>
      </c>
      <c r="L533">
        <f>_xlfn.XLOOKUP($A533,Revolvers!$C:$C,Revolvers!O:O,0,0)</f>
        <v>0</v>
      </c>
      <c r="M533">
        <f>_xlfn.XLOOKUP($A533,Revolvers!$C:$C,Revolvers!P:P,0,0)</f>
        <v>0</v>
      </c>
      <c r="N533">
        <f>_xlfn.XLOOKUP($A533,Revolvers!$C:$C,Revolvers!Q:Q,0,0)</f>
        <v>0</v>
      </c>
      <c r="O533">
        <f>_xlfn.XLOOKUP($A533,Revolvers!$C:$C,Revolvers!R:R,0,0)</f>
        <v>0</v>
      </c>
      <c r="P533">
        <f>_xlfn.XLOOKUP($A533,Revolvers!$C:$C,Revolvers!S:S,0,0)</f>
        <v>0</v>
      </c>
      <c r="Q533">
        <f>_xlfn.XLOOKUP($A533,Revolvers!$C:$C,Revolvers!T:T,0,0)</f>
        <v>0</v>
      </c>
      <c r="R533">
        <f>_xlfn.XLOOKUP($A533,Rifles!C:C,Rifles!H:H,0,0)</f>
        <v>4</v>
      </c>
      <c r="S533">
        <f>_xlfn.XLOOKUP($A533,Shotguns!C:C,Shotguns!H:H,0,0)</f>
        <v>0</v>
      </c>
      <c r="T533">
        <f t="shared" si="8"/>
        <v>7</v>
      </c>
    </row>
    <row r="534" spans="1:20">
      <c r="A534">
        <f>Rifles!C534</f>
        <v>54305733</v>
      </c>
      <c r="B534" t="str">
        <f>_xlfn.XLOOKUP($A534, Rifles!$C$2:$C$416,Rifles!$D$2:$D$416,"N/A",0)</f>
        <v>N/A</v>
      </c>
      <c r="C534" s="3" t="str">
        <f>_xlfn.XLOOKUP($A534, Rifles!$C$2:$C$416,Rifles!F$2:F$416,"N/A",0)</f>
        <v>N/A</v>
      </c>
      <c r="D534" s="3" t="str">
        <f>_xlfn.XLOOKUP($A534, Rifles!$C$2:$C$416,Rifles!G$2:G$416,"N/A",0)</f>
        <v>N/A</v>
      </c>
      <c r="E534">
        <f>_xlfn.XLOOKUP($A534,Pistols!$C:$C,Pistols!H:H,0,0)</f>
        <v>0</v>
      </c>
      <c r="F534">
        <f>_xlfn.XLOOKUP($A534,Pistols!$C:$C,Pistols!I:I,0,0)</f>
        <v>0</v>
      </c>
      <c r="G534">
        <f>_xlfn.XLOOKUP($A534,Pistols!$C:$C,Pistols!J:J,0,0)</f>
        <v>0</v>
      </c>
      <c r="H534">
        <f>_xlfn.XLOOKUP($A534,Pistols!$C:$C,Pistols!K:K,0,0)</f>
        <v>0</v>
      </c>
      <c r="I534">
        <f>_xlfn.XLOOKUP($A534,Pistols!$C:$C,Pistols!L:L,0,0)</f>
        <v>0</v>
      </c>
      <c r="J534">
        <f>_xlfn.XLOOKUP($A534,Pistols!$C:$C,Pistols!M:M,0,0)</f>
        <v>0</v>
      </c>
      <c r="K534">
        <f>_xlfn.XLOOKUP($A534,Pistols!$C:$C,Pistols!N:N,0,0)</f>
        <v>0</v>
      </c>
      <c r="L534">
        <f>_xlfn.XLOOKUP($A534,Revolvers!$C:$C,Revolvers!O:O,0,0)</f>
        <v>0</v>
      </c>
      <c r="M534">
        <f>_xlfn.XLOOKUP($A534,Revolvers!$C:$C,Revolvers!P:P,0,0)</f>
        <v>0</v>
      </c>
      <c r="N534">
        <f>_xlfn.XLOOKUP($A534,Revolvers!$C:$C,Revolvers!Q:Q,0,0)</f>
        <v>0</v>
      </c>
      <c r="O534">
        <f>_xlfn.XLOOKUP($A534,Revolvers!$C:$C,Revolvers!R:R,0,0)</f>
        <v>0</v>
      </c>
      <c r="P534">
        <f>_xlfn.XLOOKUP($A534,Revolvers!$C:$C,Revolvers!S:S,0,0)</f>
        <v>0</v>
      </c>
      <c r="Q534">
        <f>_xlfn.XLOOKUP($A534,Revolvers!$C:$C,Revolvers!T:T,0,0)</f>
        <v>0</v>
      </c>
      <c r="R534">
        <f>_xlfn.XLOOKUP($A534,Rifles!C:C,Rifles!H:H,0,0)</f>
        <v>3</v>
      </c>
      <c r="S534">
        <f>_xlfn.XLOOKUP($A534,Shotguns!C:C,Shotguns!H:H,0,0)</f>
        <v>0</v>
      </c>
      <c r="T534">
        <f t="shared" si="8"/>
        <v>3</v>
      </c>
    </row>
    <row r="535" spans="1:20">
      <c r="A535">
        <f>Rifles!C535</f>
        <v>54313379</v>
      </c>
      <c r="B535" t="str">
        <f>_xlfn.XLOOKUP($A535, Rifles!$C$2:$C$416,Rifles!$D$2:$D$416,"N/A",0)</f>
        <v>N/A</v>
      </c>
      <c r="C535" s="3" t="str">
        <f>_xlfn.XLOOKUP($A535, Rifles!$C$2:$C$416,Rifles!F$2:F$416,"N/A",0)</f>
        <v>N/A</v>
      </c>
      <c r="D535" s="3" t="str">
        <f>_xlfn.XLOOKUP($A535, Rifles!$C$2:$C$416,Rifles!G$2:G$416,"N/A",0)</f>
        <v>N/A</v>
      </c>
      <c r="E535">
        <f>_xlfn.XLOOKUP($A535,Pistols!$C:$C,Pistols!H:H,0,0)</f>
        <v>0</v>
      </c>
      <c r="F535">
        <f>_xlfn.XLOOKUP($A535,Pistols!$C:$C,Pistols!I:I,0,0)</f>
        <v>0</v>
      </c>
      <c r="G535">
        <f>_xlfn.XLOOKUP($A535,Pistols!$C:$C,Pistols!J:J,0,0)</f>
        <v>0</v>
      </c>
      <c r="H535">
        <f>_xlfn.XLOOKUP($A535,Pistols!$C:$C,Pistols!K:K,0,0)</f>
        <v>0</v>
      </c>
      <c r="I535">
        <f>_xlfn.XLOOKUP($A535,Pistols!$C:$C,Pistols!L:L,0,0)</f>
        <v>0</v>
      </c>
      <c r="J535">
        <f>_xlfn.XLOOKUP($A535,Pistols!$C:$C,Pistols!M:M,0,0)</f>
        <v>0</v>
      </c>
      <c r="K535">
        <f>_xlfn.XLOOKUP($A535,Pistols!$C:$C,Pistols!N:N,0,0)</f>
        <v>0</v>
      </c>
      <c r="L535">
        <f>_xlfn.XLOOKUP($A535,Revolvers!$C:$C,Revolvers!O:O,0,0)</f>
        <v>0</v>
      </c>
      <c r="M535">
        <f>_xlfn.XLOOKUP($A535,Revolvers!$C:$C,Revolvers!P:P,0,0)</f>
        <v>0</v>
      </c>
      <c r="N535">
        <f>_xlfn.XLOOKUP($A535,Revolvers!$C:$C,Revolvers!Q:Q,0,0)</f>
        <v>0</v>
      </c>
      <c r="O535">
        <f>_xlfn.XLOOKUP($A535,Revolvers!$C:$C,Revolvers!R:R,0,0)</f>
        <v>0</v>
      </c>
      <c r="P535">
        <f>_xlfn.XLOOKUP($A535,Revolvers!$C:$C,Revolvers!S:S,0,0)</f>
        <v>0</v>
      </c>
      <c r="Q535">
        <f>_xlfn.XLOOKUP($A535,Revolvers!$C:$C,Revolvers!T:T,0,0)</f>
        <v>0</v>
      </c>
      <c r="R535">
        <f>_xlfn.XLOOKUP($A535,Rifles!C:C,Rifles!H:H,0,0)</f>
        <v>1971</v>
      </c>
      <c r="S535">
        <f>_xlfn.XLOOKUP($A535,Shotguns!C:C,Shotguns!H:H,0,0)</f>
        <v>0</v>
      </c>
      <c r="T535">
        <f t="shared" si="8"/>
        <v>1971</v>
      </c>
    </row>
    <row r="536" spans="1:20">
      <c r="A536">
        <f>Rifles!C536</f>
        <v>54306091</v>
      </c>
      <c r="B536" t="str">
        <f>_xlfn.XLOOKUP($A536, Rifles!$C$2:$C$416,Rifles!$D$2:$D$416,"N/A",0)</f>
        <v>N/A</v>
      </c>
      <c r="C536" s="3" t="str">
        <f>_xlfn.XLOOKUP($A536, Rifles!$C$2:$C$416,Rifles!F$2:F$416,"N/A",0)</f>
        <v>N/A</v>
      </c>
      <c r="D536" s="3" t="str">
        <f>_xlfn.XLOOKUP($A536, Rifles!$C$2:$C$416,Rifles!G$2:G$416,"N/A",0)</f>
        <v>N/A</v>
      </c>
      <c r="E536">
        <f>_xlfn.XLOOKUP($A536,Pistols!$C:$C,Pistols!H:H,0,0)</f>
        <v>0</v>
      </c>
      <c r="F536">
        <f>_xlfn.XLOOKUP($A536,Pistols!$C:$C,Pistols!I:I,0,0)</f>
        <v>0</v>
      </c>
      <c r="G536">
        <f>_xlfn.XLOOKUP($A536,Pistols!$C:$C,Pistols!J:J,0,0)</f>
        <v>0</v>
      </c>
      <c r="H536">
        <f>_xlfn.XLOOKUP($A536,Pistols!$C:$C,Pistols!K:K,0,0)</f>
        <v>0</v>
      </c>
      <c r="I536">
        <f>_xlfn.XLOOKUP($A536,Pistols!$C:$C,Pistols!L:L,0,0)</f>
        <v>0</v>
      </c>
      <c r="J536">
        <f>_xlfn.XLOOKUP($A536,Pistols!$C:$C,Pistols!M:M,0,0)</f>
        <v>0</v>
      </c>
      <c r="K536">
        <f>_xlfn.XLOOKUP($A536,Pistols!$C:$C,Pistols!N:N,0,0)</f>
        <v>0</v>
      </c>
      <c r="L536">
        <f>_xlfn.XLOOKUP($A536,Revolvers!$C:$C,Revolvers!O:O,0,0)</f>
        <v>0</v>
      </c>
      <c r="M536">
        <f>_xlfn.XLOOKUP($A536,Revolvers!$C:$C,Revolvers!P:P,0,0)</f>
        <v>0</v>
      </c>
      <c r="N536">
        <f>_xlfn.XLOOKUP($A536,Revolvers!$C:$C,Revolvers!Q:Q,0,0)</f>
        <v>0</v>
      </c>
      <c r="O536">
        <f>_xlfn.XLOOKUP($A536,Revolvers!$C:$C,Revolvers!R:R,0,0)</f>
        <v>0</v>
      </c>
      <c r="P536">
        <f>_xlfn.XLOOKUP($A536,Revolvers!$C:$C,Revolvers!S:S,0,0)</f>
        <v>0</v>
      </c>
      <c r="Q536">
        <f>_xlfn.XLOOKUP($A536,Revolvers!$C:$C,Revolvers!T:T,0,0)</f>
        <v>0</v>
      </c>
      <c r="R536">
        <f>_xlfn.XLOOKUP($A536,Rifles!C:C,Rifles!H:H,0,0)</f>
        <v>3</v>
      </c>
      <c r="S536">
        <f>_xlfn.XLOOKUP($A536,Shotguns!C:C,Shotguns!H:H,0,0)</f>
        <v>0</v>
      </c>
      <c r="T536">
        <f t="shared" si="8"/>
        <v>3</v>
      </c>
    </row>
    <row r="537" spans="1:20">
      <c r="A537">
        <f>Rifles!C537</f>
        <v>54314761</v>
      </c>
      <c r="B537" t="str">
        <f>_xlfn.XLOOKUP($A537, Rifles!$C$2:$C$416,Rifles!$D$2:$D$416,"N/A",0)</f>
        <v>N/A</v>
      </c>
      <c r="C537" s="3" t="str">
        <f>_xlfn.XLOOKUP($A537, Rifles!$C$2:$C$416,Rifles!F$2:F$416,"N/A",0)</f>
        <v>N/A</v>
      </c>
      <c r="D537" s="3" t="str">
        <f>_xlfn.XLOOKUP($A537, Rifles!$C$2:$C$416,Rifles!G$2:G$416,"N/A",0)</f>
        <v>N/A</v>
      </c>
      <c r="E537">
        <f>_xlfn.XLOOKUP($A537,Pistols!$C:$C,Pistols!H:H,0,0)</f>
        <v>2</v>
      </c>
      <c r="F537">
        <f>_xlfn.XLOOKUP($A537,Pistols!$C:$C,Pistols!I:I,0,0)</f>
        <v>0</v>
      </c>
      <c r="G537">
        <f>_xlfn.XLOOKUP($A537,Pistols!$C:$C,Pistols!J:J,0,0)</f>
        <v>0</v>
      </c>
      <c r="H537">
        <f>_xlfn.XLOOKUP($A537,Pistols!$C:$C,Pistols!K:K,0,0)</f>
        <v>0</v>
      </c>
      <c r="I537">
        <f>_xlfn.XLOOKUP($A537,Pistols!$C:$C,Pistols!L:L,0,0)</f>
        <v>0</v>
      </c>
      <c r="J537">
        <f>_xlfn.XLOOKUP($A537,Pistols!$C:$C,Pistols!M:M,0,0)</f>
        <v>0</v>
      </c>
      <c r="K537">
        <f>_xlfn.XLOOKUP($A537,Pistols!$C:$C,Pistols!N:N,0,0)</f>
        <v>2</v>
      </c>
      <c r="L537">
        <f>_xlfn.XLOOKUP($A537,Revolvers!$C:$C,Revolvers!O:O,0,0)</f>
        <v>0</v>
      </c>
      <c r="M537">
        <f>_xlfn.XLOOKUP($A537,Revolvers!$C:$C,Revolvers!P:P,0,0)</f>
        <v>0</v>
      </c>
      <c r="N537">
        <f>_xlfn.XLOOKUP($A537,Revolvers!$C:$C,Revolvers!Q:Q,0,0)</f>
        <v>0</v>
      </c>
      <c r="O537">
        <f>_xlfn.XLOOKUP($A537,Revolvers!$C:$C,Revolvers!R:R,0,0)</f>
        <v>0</v>
      </c>
      <c r="P537">
        <f>_xlfn.XLOOKUP($A537,Revolvers!$C:$C,Revolvers!S:S,0,0)</f>
        <v>0</v>
      </c>
      <c r="Q537">
        <f>_xlfn.XLOOKUP($A537,Revolvers!$C:$C,Revolvers!T:T,0,0)</f>
        <v>0</v>
      </c>
      <c r="R537">
        <f>_xlfn.XLOOKUP($A537,Rifles!C:C,Rifles!H:H,0,0)</f>
        <v>1</v>
      </c>
      <c r="S537">
        <f>_xlfn.XLOOKUP($A537,Shotguns!C:C,Shotguns!H:H,0,0)</f>
        <v>0</v>
      </c>
      <c r="T537">
        <f t="shared" si="8"/>
        <v>3</v>
      </c>
    </row>
    <row r="538" spans="1:20">
      <c r="A538">
        <f>Rifles!C538</f>
        <v>54303230</v>
      </c>
      <c r="B538" t="str">
        <f>_xlfn.XLOOKUP($A538, Rifles!$C$2:$C$416,Rifles!$D$2:$D$416,"N/A",0)</f>
        <v>N/A</v>
      </c>
      <c r="C538" s="3" t="str">
        <f>_xlfn.XLOOKUP($A538, Rifles!$C$2:$C$416,Rifles!F$2:F$416,"N/A",0)</f>
        <v>N/A</v>
      </c>
      <c r="D538" s="3" t="str">
        <f>_xlfn.XLOOKUP($A538, Rifles!$C$2:$C$416,Rifles!G$2:G$416,"N/A",0)</f>
        <v>N/A</v>
      </c>
      <c r="E538">
        <f>_xlfn.XLOOKUP($A538,Pistols!$C:$C,Pistols!H:H,0,0)</f>
        <v>0</v>
      </c>
      <c r="F538">
        <f>_xlfn.XLOOKUP($A538,Pistols!$C:$C,Pistols!I:I,0,0)</f>
        <v>0</v>
      </c>
      <c r="G538">
        <f>_xlfn.XLOOKUP($A538,Pistols!$C:$C,Pistols!J:J,0,0)</f>
        <v>0</v>
      </c>
      <c r="H538">
        <f>_xlfn.XLOOKUP($A538,Pistols!$C:$C,Pistols!K:K,0,0)</f>
        <v>0</v>
      </c>
      <c r="I538">
        <f>_xlfn.XLOOKUP($A538,Pistols!$C:$C,Pistols!L:L,0,0)</f>
        <v>0</v>
      </c>
      <c r="J538">
        <f>_xlfn.XLOOKUP($A538,Pistols!$C:$C,Pistols!M:M,0,0)</f>
        <v>0</v>
      </c>
      <c r="K538">
        <f>_xlfn.XLOOKUP($A538,Pistols!$C:$C,Pistols!N:N,0,0)</f>
        <v>0</v>
      </c>
      <c r="L538">
        <f>_xlfn.XLOOKUP($A538,Revolvers!$C:$C,Revolvers!O:O,0,0)</f>
        <v>0</v>
      </c>
      <c r="M538">
        <f>_xlfn.XLOOKUP($A538,Revolvers!$C:$C,Revolvers!P:P,0,0)</f>
        <v>0</v>
      </c>
      <c r="N538">
        <f>_xlfn.XLOOKUP($A538,Revolvers!$C:$C,Revolvers!Q:Q,0,0)</f>
        <v>0</v>
      </c>
      <c r="O538">
        <f>_xlfn.XLOOKUP($A538,Revolvers!$C:$C,Revolvers!R:R,0,0)</f>
        <v>0</v>
      </c>
      <c r="P538">
        <f>_xlfn.XLOOKUP($A538,Revolvers!$C:$C,Revolvers!S:S,0,0)</f>
        <v>0</v>
      </c>
      <c r="Q538">
        <f>_xlfn.XLOOKUP($A538,Revolvers!$C:$C,Revolvers!T:T,0,0)</f>
        <v>0</v>
      </c>
      <c r="R538">
        <f>_xlfn.XLOOKUP($A538,Rifles!C:C,Rifles!H:H,0,0)</f>
        <v>5</v>
      </c>
      <c r="S538">
        <f>_xlfn.XLOOKUP($A538,Shotguns!C:C,Shotguns!H:H,0,0)</f>
        <v>0</v>
      </c>
      <c r="T538">
        <f t="shared" si="8"/>
        <v>5</v>
      </c>
    </row>
    <row r="539" spans="1:20">
      <c r="A539">
        <f>Rifles!C539</f>
        <v>54310952</v>
      </c>
      <c r="B539" t="str">
        <f>_xlfn.XLOOKUP($A539, Rifles!$C$2:$C$416,Rifles!$D$2:$D$416,"N/A",0)</f>
        <v>N/A</v>
      </c>
      <c r="C539" s="3" t="str">
        <f>_xlfn.XLOOKUP($A539, Rifles!$C$2:$C$416,Rifles!F$2:F$416,"N/A",0)</f>
        <v>N/A</v>
      </c>
      <c r="D539" s="3" t="str">
        <f>_xlfn.XLOOKUP($A539, Rifles!$C$2:$C$416,Rifles!G$2:G$416,"N/A",0)</f>
        <v>N/A</v>
      </c>
      <c r="E539">
        <f>_xlfn.XLOOKUP($A539,Pistols!$C:$C,Pistols!H:H,0,0)</f>
        <v>0</v>
      </c>
      <c r="F539">
        <f>_xlfn.XLOOKUP($A539,Pistols!$C:$C,Pistols!I:I,0,0)</f>
        <v>0</v>
      </c>
      <c r="G539">
        <f>_xlfn.XLOOKUP($A539,Pistols!$C:$C,Pistols!J:J,0,0)</f>
        <v>0</v>
      </c>
      <c r="H539">
        <f>_xlfn.XLOOKUP($A539,Pistols!$C:$C,Pistols!K:K,0,0)</f>
        <v>0</v>
      </c>
      <c r="I539">
        <f>_xlfn.XLOOKUP($A539,Pistols!$C:$C,Pistols!L:L,0,0)</f>
        <v>0</v>
      </c>
      <c r="J539">
        <f>_xlfn.XLOOKUP($A539,Pistols!$C:$C,Pistols!M:M,0,0)</f>
        <v>0</v>
      </c>
      <c r="K539">
        <f>_xlfn.XLOOKUP($A539,Pistols!$C:$C,Pistols!N:N,0,0)</f>
        <v>0</v>
      </c>
      <c r="L539">
        <f>_xlfn.XLOOKUP($A539,Revolvers!$C:$C,Revolvers!O:O,0,0)</f>
        <v>0</v>
      </c>
      <c r="M539">
        <f>_xlfn.XLOOKUP($A539,Revolvers!$C:$C,Revolvers!P:P,0,0)</f>
        <v>0</v>
      </c>
      <c r="N539">
        <f>_xlfn.XLOOKUP($A539,Revolvers!$C:$C,Revolvers!Q:Q,0,0)</f>
        <v>0</v>
      </c>
      <c r="O539">
        <f>_xlfn.XLOOKUP($A539,Revolvers!$C:$C,Revolvers!R:R,0,0)</f>
        <v>0</v>
      </c>
      <c r="P539">
        <f>_xlfn.XLOOKUP($A539,Revolvers!$C:$C,Revolvers!S:S,0,0)</f>
        <v>0</v>
      </c>
      <c r="Q539">
        <f>_xlfn.XLOOKUP($A539,Revolvers!$C:$C,Revolvers!T:T,0,0)</f>
        <v>0</v>
      </c>
      <c r="R539">
        <f>_xlfn.XLOOKUP($A539,Rifles!C:C,Rifles!H:H,0,0)</f>
        <v>1800</v>
      </c>
      <c r="S539">
        <f>_xlfn.XLOOKUP($A539,Shotguns!C:C,Shotguns!H:H,0,0)</f>
        <v>0</v>
      </c>
      <c r="T539">
        <f t="shared" si="8"/>
        <v>1800</v>
      </c>
    </row>
    <row r="540" spans="1:20">
      <c r="A540">
        <f>Rifles!C540</f>
        <v>54311493</v>
      </c>
      <c r="B540" t="str">
        <f>_xlfn.XLOOKUP($A540, Rifles!$C$2:$C$416,Rifles!$D$2:$D$416,"N/A",0)</f>
        <v>N/A</v>
      </c>
      <c r="C540" s="3" t="str">
        <f>_xlfn.XLOOKUP($A540, Rifles!$C$2:$C$416,Rifles!F$2:F$416,"N/A",0)</f>
        <v>N/A</v>
      </c>
      <c r="D540" s="3" t="str">
        <f>_xlfn.XLOOKUP($A540, Rifles!$C$2:$C$416,Rifles!G$2:G$416,"N/A",0)</f>
        <v>N/A</v>
      </c>
      <c r="E540">
        <f>_xlfn.XLOOKUP($A540,Pistols!$C:$C,Pistols!H:H,0,0)</f>
        <v>0</v>
      </c>
      <c r="F540">
        <f>_xlfn.XLOOKUP($A540,Pistols!$C:$C,Pistols!I:I,0,0)</f>
        <v>0</v>
      </c>
      <c r="G540">
        <f>_xlfn.XLOOKUP($A540,Pistols!$C:$C,Pistols!J:J,0,0)</f>
        <v>0</v>
      </c>
      <c r="H540">
        <f>_xlfn.XLOOKUP($A540,Pistols!$C:$C,Pistols!K:K,0,0)</f>
        <v>0</v>
      </c>
      <c r="I540">
        <f>_xlfn.XLOOKUP($A540,Pistols!$C:$C,Pistols!L:L,0,0)</f>
        <v>0</v>
      </c>
      <c r="J540">
        <f>_xlfn.XLOOKUP($A540,Pistols!$C:$C,Pistols!M:M,0,0)</f>
        <v>0</v>
      </c>
      <c r="K540">
        <f>_xlfn.XLOOKUP($A540,Pistols!$C:$C,Pistols!N:N,0,0)</f>
        <v>0</v>
      </c>
      <c r="L540">
        <f>_xlfn.XLOOKUP($A540,Revolvers!$C:$C,Revolvers!O:O,0,0)</f>
        <v>0</v>
      </c>
      <c r="M540">
        <f>_xlfn.XLOOKUP($A540,Revolvers!$C:$C,Revolvers!P:P,0,0)</f>
        <v>0</v>
      </c>
      <c r="N540">
        <f>_xlfn.XLOOKUP($A540,Revolvers!$C:$C,Revolvers!Q:Q,0,0)</f>
        <v>0</v>
      </c>
      <c r="O540">
        <f>_xlfn.XLOOKUP($A540,Revolvers!$C:$C,Revolvers!R:R,0,0)</f>
        <v>0</v>
      </c>
      <c r="P540">
        <f>_xlfn.XLOOKUP($A540,Revolvers!$C:$C,Revolvers!S:S,0,0)</f>
        <v>0</v>
      </c>
      <c r="Q540">
        <f>_xlfn.XLOOKUP($A540,Revolvers!$C:$C,Revolvers!T:T,0,0)</f>
        <v>0</v>
      </c>
      <c r="R540">
        <f>_xlfn.XLOOKUP($A540,Rifles!C:C,Rifles!H:H,0,0)</f>
        <v>7</v>
      </c>
      <c r="S540">
        <f>_xlfn.XLOOKUP($A540,Shotguns!C:C,Shotguns!H:H,0,0)</f>
        <v>0</v>
      </c>
      <c r="T540">
        <f t="shared" si="8"/>
        <v>7</v>
      </c>
    </row>
    <row r="541" spans="1:20">
      <c r="A541">
        <f>Rifles!C541</f>
        <v>54314844</v>
      </c>
      <c r="B541" t="str">
        <f>_xlfn.XLOOKUP($A541, Rifles!$C$2:$C$416,Rifles!$D$2:$D$416,"N/A",0)</f>
        <v>N/A</v>
      </c>
      <c r="C541" s="3" t="str">
        <f>_xlfn.XLOOKUP($A541, Rifles!$C$2:$C$416,Rifles!F$2:F$416,"N/A",0)</f>
        <v>N/A</v>
      </c>
      <c r="D541" s="3" t="str">
        <f>_xlfn.XLOOKUP($A541, Rifles!$C$2:$C$416,Rifles!G$2:G$416,"N/A",0)</f>
        <v>N/A</v>
      </c>
      <c r="E541">
        <f>_xlfn.XLOOKUP($A541,Pistols!$C:$C,Pistols!H:H,0,0)</f>
        <v>13</v>
      </c>
      <c r="F541">
        <f>_xlfn.XLOOKUP($A541,Pistols!$C:$C,Pistols!I:I,0,0)</f>
        <v>0</v>
      </c>
      <c r="G541">
        <f>_xlfn.XLOOKUP($A541,Pistols!$C:$C,Pistols!J:J,0,0)</f>
        <v>0</v>
      </c>
      <c r="H541">
        <f>_xlfn.XLOOKUP($A541,Pistols!$C:$C,Pistols!K:K,0,0)</f>
        <v>0</v>
      </c>
      <c r="I541">
        <f>_xlfn.XLOOKUP($A541,Pistols!$C:$C,Pistols!L:L,0,0)</f>
        <v>0</v>
      </c>
      <c r="J541">
        <f>_xlfn.XLOOKUP($A541,Pistols!$C:$C,Pistols!M:M,0,0)</f>
        <v>0</v>
      </c>
      <c r="K541">
        <f>_xlfn.XLOOKUP($A541,Pistols!$C:$C,Pistols!N:N,0,0)</f>
        <v>13</v>
      </c>
      <c r="L541">
        <f>_xlfn.XLOOKUP($A541,Revolvers!$C:$C,Revolvers!O:O,0,0)</f>
        <v>0</v>
      </c>
      <c r="M541">
        <f>_xlfn.XLOOKUP($A541,Revolvers!$C:$C,Revolvers!P:P,0,0)</f>
        <v>0</v>
      </c>
      <c r="N541">
        <f>_xlfn.XLOOKUP($A541,Revolvers!$C:$C,Revolvers!Q:Q,0,0)</f>
        <v>0</v>
      </c>
      <c r="O541">
        <f>_xlfn.XLOOKUP($A541,Revolvers!$C:$C,Revolvers!R:R,0,0)</f>
        <v>0</v>
      </c>
      <c r="P541">
        <f>_xlfn.XLOOKUP($A541,Revolvers!$C:$C,Revolvers!S:S,0,0)</f>
        <v>0</v>
      </c>
      <c r="Q541">
        <f>_xlfn.XLOOKUP($A541,Revolvers!$C:$C,Revolvers!T:T,0,0)</f>
        <v>0</v>
      </c>
      <c r="R541">
        <f>_xlfn.XLOOKUP($A541,Rifles!C:C,Rifles!H:H,0,0)</f>
        <v>143</v>
      </c>
      <c r="S541">
        <f>_xlfn.XLOOKUP($A541,Shotguns!C:C,Shotguns!H:H,0,0)</f>
        <v>0</v>
      </c>
      <c r="T541">
        <f t="shared" si="8"/>
        <v>156</v>
      </c>
    </row>
    <row r="542" spans="1:20">
      <c r="A542">
        <f>Rifles!C542</f>
        <v>54314542</v>
      </c>
      <c r="B542" t="str">
        <f>_xlfn.XLOOKUP($A542, Rifles!$C$2:$C$416,Rifles!$D$2:$D$416,"N/A",0)</f>
        <v>N/A</v>
      </c>
      <c r="C542" s="3" t="str">
        <f>_xlfn.XLOOKUP($A542, Rifles!$C$2:$C$416,Rifles!F$2:F$416,"N/A",0)</f>
        <v>N/A</v>
      </c>
      <c r="D542" s="3" t="str">
        <f>_xlfn.XLOOKUP($A542, Rifles!$C$2:$C$416,Rifles!G$2:G$416,"N/A",0)</f>
        <v>N/A</v>
      </c>
      <c r="E542">
        <f>_xlfn.XLOOKUP($A542,Pistols!$C:$C,Pistols!H:H,0,0)</f>
        <v>0</v>
      </c>
      <c r="F542">
        <f>_xlfn.XLOOKUP($A542,Pistols!$C:$C,Pistols!I:I,0,0)</f>
        <v>0</v>
      </c>
      <c r="G542">
        <f>_xlfn.XLOOKUP($A542,Pistols!$C:$C,Pistols!J:J,0,0)</f>
        <v>0</v>
      </c>
      <c r="H542">
        <f>_xlfn.XLOOKUP($A542,Pistols!$C:$C,Pistols!K:K,0,0)</f>
        <v>0</v>
      </c>
      <c r="I542">
        <f>_xlfn.XLOOKUP($A542,Pistols!$C:$C,Pistols!L:L,0,0)</f>
        <v>0</v>
      </c>
      <c r="J542">
        <f>_xlfn.XLOOKUP($A542,Pistols!$C:$C,Pistols!M:M,0,0)</f>
        <v>0</v>
      </c>
      <c r="K542">
        <f>_xlfn.XLOOKUP($A542,Pistols!$C:$C,Pistols!N:N,0,0)</f>
        <v>0</v>
      </c>
      <c r="L542">
        <f>_xlfn.XLOOKUP($A542,Revolvers!$C:$C,Revolvers!O:O,0,0)</f>
        <v>0</v>
      </c>
      <c r="M542">
        <f>_xlfn.XLOOKUP($A542,Revolvers!$C:$C,Revolvers!P:P,0,0)</f>
        <v>0</v>
      </c>
      <c r="N542">
        <f>_xlfn.XLOOKUP($A542,Revolvers!$C:$C,Revolvers!Q:Q,0,0)</f>
        <v>0</v>
      </c>
      <c r="O542">
        <f>_xlfn.XLOOKUP($A542,Revolvers!$C:$C,Revolvers!R:R,0,0)</f>
        <v>0</v>
      </c>
      <c r="P542">
        <f>_xlfn.XLOOKUP($A542,Revolvers!$C:$C,Revolvers!S:S,0,0)</f>
        <v>0</v>
      </c>
      <c r="Q542">
        <f>_xlfn.XLOOKUP($A542,Revolvers!$C:$C,Revolvers!T:T,0,0)</f>
        <v>0</v>
      </c>
      <c r="R542">
        <f>_xlfn.XLOOKUP($A542,Rifles!C:C,Rifles!H:H,0,0)</f>
        <v>1</v>
      </c>
      <c r="S542">
        <f>_xlfn.XLOOKUP($A542,Shotguns!C:C,Shotguns!H:H,0,0)</f>
        <v>0</v>
      </c>
      <c r="T542">
        <f t="shared" si="8"/>
        <v>1</v>
      </c>
    </row>
    <row r="543" spans="1:20">
      <c r="A543">
        <f>Rifles!C543</f>
        <v>54310286</v>
      </c>
      <c r="B543" t="str">
        <f>_xlfn.XLOOKUP($A543, Rifles!$C$2:$C$416,Rifles!$D$2:$D$416,"N/A",0)</f>
        <v>N/A</v>
      </c>
      <c r="C543" s="3" t="str">
        <f>_xlfn.XLOOKUP($A543, Rifles!$C$2:$C$416,Rifles!F$2:F$416,"N/A",0)</f>
        <v>N/A</v>
      </c>
      <c r="D543" s="3" t="str">
        <f>_xlfn.XLOOKUP($A543, Rifles!$C$2:$C$416,Rifles!G$2:G$416,"N/A",0)</f>
        <v>N/A</v>
      </c>
      <c r="E543">
        <f>_xlfn.XLOOKUP($A543,Pistols!$C:$C,Pistols!H:H,0,0)</f>
        <v>1</v>
      </c>
      <c r="F543">
        <f>_xlfn.XLOOKUP($A543,Pistols!$C:$C,Pistols!I:I,0,0)</f>
        <v>0</v>
      </c>
      <c r="G543">
        <f>_xlfn.XLOOKUP($A543,Pistols!$C:$C,Pistols!J:J,0,0)</f>
        <v>0</v>
      </c>
      <c r="H543">
        <f>_xlfn.XLOOKUP($A543,Pistols!$C:$C,Pistols!K:K,0,0)</f>
        <v>0</v>
      </c>
      <c r="I543">
        <f>_xlfn.XLOOKUP($A543,Pistols!$C:$C,Pistols!L:L,0,0)</f>
        <v>21</v>
      </c>
      <c r="J543">
        <f>_xlfn.XLOOKUP($A543,Pistols!$C:$C,Pistols!M:M,0,0)</f>
        <v>0</v>
      </c>
      <c r="K543">
        <f>_xlfn.XLOOKUP($A543,Pistols!$C:$C,Pistols!N:N,0,0)</f>
        <v>22</v>
      </c>
      <c r="L543">
        <f>_xlfn.XLOOKUP($A543,Revolvers!$C:$C,Revolvers!O:O,0,0)</f>
        <v>0</v>
      </c>
      <c r="M543">
        <f>_xlfn.XLOOKUP($A543,Revolvers!$C:$C,Revolvers!P:P,0,0)</f>
        <v>0</v>
      </c>
      <c r="N543">
        <f>_xlfn.XLOOKUP($A543,Revolvers!$C:$C,Revolvers!Q:Q,0,0)</f>
        <v>0</v>
      </c>
      <c r="O543">
        <f>_xlfn.XLOOKUP($A543,Revolvers!$C:$C,Revolvers!R:R,0,0)</f>
        <v>0</v>
      </c>
      <c r="P543">
        <f>_xlfn.XLOOKUP($A543,Revolvers!$C:$C,Revolvers!S:S,0,0)</f>
        <v>0</v>
      </c>
      <c r="Q543">
        <f>_xlfn.XLOOKUP($A543,Revolvers!$C:$C,Revolvers!T:T,0,0)</f>
        <v>0</v>
      </c>
      <c r="R543">
        <f>_xlfn.XLOOKUP($A543,Rifles!C:C,Rifles!H:H,0,0)</f>
        <v>96</v>
      </c>
      <c r="S543">
        <f>_xlfn.XLOOKUP($A543,Shotguns!C:C,Shotguns!H:H,0,0)</f>
        <v>5</v>
      </c>
      <c r="T543">
        <f t="shared" si="8"/>
        <v>123</v>
      </c>
    </row>
    <row r="544" spans="1:20">
      <c r="A544">
        <f>Rifles!C544</f>
        <v>54314962</v>
      </c>
      <c r="B544" t="str">
        <f>_xlfn.XLOOKUP($A544, Rifles!$C$2:$C$416,Rifles!$D$2:$D$416,"N/A",0)</f>
        <v>N/A</v>
      </c>
      <c r="C544" s="3" t="str">
        <f>_xlfn.XLOOKUP($A544, Rifles!$C$2:$C$416,Rifles!F$2:F$416,"N/A",0)</f>
        <v>N/A</v>
      </c>
      <c r="D544" s="3" t="str">
        <f>_xlfn.XLOOKUP($A544, Rifles!$C$2:$C$416,Rifles!G$2:G$416,"N/A",0)</f>
        <v>N/A</v>
      </c>
      <c r="E544">
        <f>_xlfn.XLOOKUP($A544,Pistols!$C:$C,Pistols!H:H,0,0)</f>
        <v>0</v>
      </c>
      <c r="F544">
        <f>_xlfn.XLOOKUP($A544,Pistols!$C:$C,Pistols!I:I,0,0)</f>
        <v>0</v>
      </c>
      <c r="G544">
        <f>_xlfn.XLOOKUP($A544,Pistols!$C:$C,Pistols!J:J,0,0)</f>
        <v>0</v>
      </c>
      <c r="H544">
        <f>_xlfn.XLOOKUP($A544,Pistols!$C:$C,Pistols!K:K,0,0)</f>
        <v>1</v>
      </c>
      <c r="I544">
        <f>_xlfn.XLOOKUP($A544,Pistols!$C:$C,Pistols!L:L,0,0)</f>
        <v>6</v>
      </c>
      <c r="J544">
        <f>_xlfn.XLOOKUP($A544,Pistols!$C:$C,Pistols!M:M,0,0)</f>
        <v>0</v>
      </c>
      <c r="K544">
        <f>_xlfn.XLOOKUP($A544,Pistols!$C:$C,Pistols!N:N,0,0)</f>
        <v>7</v>
      </c>
      <c r="L544">
        <f>_xlfn.XLOOKUP($A544,Revolvers!$C:$C,Revolvers!O:O,0,0)</f>
        <v>0</v>
      </c>
      <c r="M544">
        <f>_xlfn.XLOOKUP($A544,Revolvers!$C:$C,Revolvers!P:P,0,0)</f>
        <v>0</v>
      </c>
      <c r="N544">
        <f>_xlfn.XLOOKUP($A544,Revolvers!$C:$C,Revolvers!Q:Q,0,0)</f>
        <v>0</v>
      </c>
      <c r="O544">
        <f>_xlfn.XLOOKUP($A544,Revolvers!$C:$C,Revolvers!R:R,0,0)</f>
        <v>0</v>
      </c>
      <c r="P544">
        <f>_xlfn.XLOOKUP($A544,Revolvers!$C:$C,Revolvers!S:S,0,0)</f>
        <v>0</v>
      </c>
      <c r="Q544">
        <f>_xlfn.XLOOKUP($A544,Revolvers!$C:$C,Revolvers!T:T,0,0)</f>
        <v>0</v>
      </c>
      <c r="R544">
        <f>_xlfn.XLOOKUP($A544,Rifles!C:C,Rifles!H:H,0,0)</f>
        <v>3</v>
      </c>
      <c r="S544">
        <f>_xlfn.XLOOKUP($A544,Shotguns!C:C,Shotguns!H:H,0,0)</f>
        <v>0</v>
      </c>
      <c r="T544">
        <f t="shared" si="8"/>
        <v>10</v>
      </c>
    </row>
    <row r="545" spans="1:20">
      <c r="A545">
        <f>Rifles!C545</f>
        <v>54306984</v>
      </c>
      <c r="B545" t="str">
        <f>_xlfn.XLOOKUP($A545, Rifles!$C$2:$C$416,Rifles!$D$2:$D$416,"N/A",0)</f>
        <v>N/A</v>
      </c>
      <c r="C545" s="3" t="str">
        <f>_xlfn.XLOOKUP($A545, Rifles!$C$2:$C$416,Rifles!F$2:F$416,"N/A",0)</f>
        <v>N/A</v>
      </c>
      <c r="D545" s="3" t="str">
        <f>_xlfn.XLOOKUP($A545, Rifles!$C$2:$C$416,Rifles!G$2:G$416,"N/A",0)</f>
        <v>N/A</v>
      </c>
      <c r="E545">
        <f>_xlfn.XLOOKUP($A545,Pistols!$C:$C,Pistols!H:H,0,0)</f>
        <v>0</v>
      </c>
      <c r="F545">
        <f>_xlfn.XLOOKUP($A545,Pistols!$C:$C,Pistols!I:I,0,0)</f>
        <v>2</v>
      </c>
      <c r="G545">
        <f>_xlfn.XLOOKUP($A545,Pistols!$C:$C,Pistols!J:J,0,0)</f>
        <v>0</v>
      </c>
      <c r="H545">
        <f>_xlfn.XLOOKUP($A545,Pistols!$C:$C,Pistols!K:K,0,0)</f>
        <v>0</v>
      </c>
      <c r="I545">
        <f>_xlfn.XLOOKUP($A545,Pistols!$C:$C,Pistols!L:L,0,0)</f>
        <v>0</v>
      </c>
      <c r="J545">
        <f>_xlfn.XLOOKUP($A545,Pistols!$C:$C,Pistols!M:M,0,0)</f>
        <v>0</v>
      </c>
      <c r="K545">
        <f>_xlfn.XLOOKUP($A545,Pistols!$C:$C,Pistols!N:N,0,0)</f>
        <v>2</v>
      </c>
      <c r="L545">
        <f>_xlfn.XLOOKUP($A545,Revolvers!$C:$C,Revolvers!O:O,0,0)</f>
        <v>0</v>
      </c>
      <c r="M545">
        <f>_xlfn.XLOOKUP($A545,Revolvers!$C:$C,Revolvers!P:P,0,0)</f>
        <v>0</v>
      </c>
      <c r="N545">
        <f>_xlfn.XLOOKUP($A545,Revolvers!$C:$C,Revolvers!Q:Q,0,0)</f>
        <v>0</v>
      </c>
      <c r="O545">
        <f>_xlfn.XLOOKUP($A545,Revolvers!$C:$C,Revolvers!R:R,0,0)</f>
        <v>0</v>
      </c>
      <c r="P545">
        <f>_xlfn.XLOOKUP($A545,Revolvers!$C:$C,Revolvers!S:S,0,0)</f>
        <v>0</v>
      </c>
      <c r="Q545">
        <f>_xlfn.XLOOKUP($A545,Revolvers!$C:$C,Revolvers!T:T,0,0)</f>
        <v>0</v>
      </c>
      <c r="R545">
        <f>_xlfn.XLOOKUP($A545,Rifles!C:C,Rifles!H:H,0,0)</f>
        <v>1</v>
      </c>
      <c r="S545">
        <f>_xlfn.XLOOKUP($A545,Shotguns!C:C,Shotguns!H:H,0,0)</f>
        <v>0</v>
      </c>
      <c r="T545">
        <f t="shared" si="8"/>
        <v>3</v>
      </c>
    </row>
    <row r="546" spans="1:20">
      <c r="A546">
        <f>Rifles!C546</f>
        <v>54315017</v>
      </c>
      <c r="B546" t="str">
        <f>_xlfn.XLOOKUP($A546, Rifles!$C$2:$C$416,Rifles!$D$2:$D$416,"N/A",0)</f>
        <v>N/A</v>
      </c>
      <c r="C546" s="3" t="str">
        <f>_xlfn.XLOOKUP($A546, Rifles!$C$2:$C$416,Rifles!F$2:F$416,"N/A",0)</f>
        <v>N/A</v>
      </c>
      <c r="D546" s="3" t="str">
        <f>_xlfn.XLOOKUP($A546, Rifles!$C$2:$C$416,Rifles!G$2:G$416,"N/A",0)</f>
        <v>N/A</v>
      </c>
      <c r="E546">
        <f>_xlfn.XLOOKUP($A546,Pistols!$C:$C,Pistols!H:H,0,0)</f>
        <v>25024</v>
      </c>
      <c r="F546">
        <f>_xlfn.XLOOKUP($A546,Pistols!$C:$C,Pistols!I:I,0,0)</f>
        <v>32</v>
      </c>
      <c r="G546">
        <f>_xlfn.XLOOKUP($A546,Pistols!$C:$C,Pistols!J:J,0,0)</f>
        <v>61</v>
      </c>
      <c r="H546">
        <f>_xlfn.XLOOKUP($A546,Pistols!$C:$C,Pistols!K:K,0,0)</f>
        <v>134059</v>
      </c>
      <c r="I546">
        <f>_xlfn.XLOOKUP($A546,Pistols!$C:$C,Pistols!L:L,0,0)</f>
        <v>289787</v>
      </c>
      <c r="J546">
        <f>_xlfn.XLOOKUP($A546,Pistols!$C:$C,Pistols!M:M,0,0)</f>
        <v>66418</v>
      </c>
      <c r="K546">
        <f>_xlfn.XLOOKUP($A546,Pistols!$C:$C,Pistols!N:N,0,0)</f>
        <v>515381</v>
      </c>
      <c r="L546">
        <f>_xlfn.XLOOKUP($A546,Revolvers!$C:$C,Revolvers!O:O,0,0)</f>
        <v>0</v>
      </c>
      <c r="M546">
        <f>_xlfn.XLOOKUP($A546,Revolvers!$C:$C,Revolvers!P:P,0,0)</f>
        <v>0</v>
      </c>
      <c r="N546">
        <f>_xlfn.XLOOKUP($A546,Revolvers!$C:$C,Revolvers!Q:Q,0,0)</f>
        <v>0</v>
      </c>
      <c r="O546">
        <f>_xlfn.XLOOKUP($A546,Revolvers!$C:$C,Revolvers!R:R,0,0)</f>
        <v>0</v>
      </c>
      <c r="P546">
        <f>_xlfn.XLOOKUP($A546,Revolvers!$C:$C,Revolvers!S:S,0,0)</f>
        <v>0</v>
      </c>
      <c r="Q546">
        <f>_xlfn.XLOOKUP($A546,Revolvers!$C:$C,Revolvers!T:T,0,0)</f>
        <v>0</v>
      </c>
      <c r="R546">
        <f>_xlfn.XLOOKUP($A546,Rifles!C:C,Rifles!H:H,0,0)</f>
        <v>11</v>
      </c>
      <c r="S546">
        <f>_xlfn.XLOOKUP($A546,Shotguns!C:C,Shotguns!H:H,0,0)</f>
        <v>62</v>
      </c>
      <c r="T546">
        <f t="shared" si="8"/>
        <v>515454</v>
      </c>
    </row>
    <row r="547" spans="1:20">
      <c r="A547">
        <f>Rifles!C547</f>
        <v>16404365</v>
      </c>
      <c r="B547" t="str">
        <f>_xlfn.XLOOKUP($A547, Rifles!$C$2:$C$416,Rifles!$D$2:$D$416,"N/A",0)</f>
        <v>N/A</v>
      </c>
      <c r="C547" s="3" t="str">
        <f>_xlfn.XLOOKUP($A547, Rifles!$C$2:$C$416,Rifles!F$2:F$416,"N/A",0)</f>
        <v>N/A</v>
      </c>
      <c r="D547" s="3" t="str">
        <f>_xlfn.XLOOKUP($A547, Rifles!$C$2:$C$416,Rifles!G$2:G$416,"N/A",0)</f>
        <v>N/A</v>
      </c>
      <c r="E547">
        <f>_xlfn.XLOOKUP($A547,Pistols!$C:$C,Pistols!H:H,0,0)</f>
        <v>0</v>
      </c>
      <c r="F547">
        <f>_xlfn.XLOOKUP($A547,Pistols!$C:$C,Pistols!I:I,0,0)</f>
        <v>0</v>
      </c>
      <c r="G547">
        <f>_xlfn.XLOOKUP($A547,Pistols!$C:$C,Pistols!J:J,0,0)</f>
        <v>0</v>
      </c>
      <c r="H547">
        <f>_xlfn.XLOOKUP($A547,Pistols!$C:$C,Pistols!K:K,0,0)</f>
        <v>0</v>
      </c>
      <c r="I547">
        <f>_xlfn.XLOOKUP($A547,Pistols!$C:$C,Pistols!L:L,0,0)</f>
        <v>0</v>
      </c>
      <c r="J547">
        <f>_xlfn.XLOOKUP($A547,Pistols!$C:$C,Pistols!M:M,0,0)</f>
        <v>0</v>
      </c>
      <c r="K547">
        <f>_xlfn.XLOOKUP($A547,Pistols!$C:$C,Pistols!N:N,0,0)</f>
        <v>0</v>
      </c>
      <c r="L547">
        <f>_xlfn.XLOOKUP($A547,Revolvers!$C:$C,Revolvers!O:O,0,0)</f>
        <v>0</v>
      </c>
      <c r="M547">
        <f>_xlfn.XLOOKUP($A547,Revolvers!$C:$C,Revolvers!P:P,0,0)</f>
        <v>0</v>
      </c>
      <c r="N547">
        <f>_xlfn.XLOOKUP($A547,Revolvers!$C:$C,Revolvers!Q:Q,0,0)</f>
        <v>0</v>
      </c>
      <c r="O547">
        <f>_xlfn.XLOOKUP($A547,Revolvers!$C:$C,Revolvers!R:R,0,0)</f>
        <v>0</v>
      </c>
      <c r="P547">
        <f>_xlfn.XLOOKUP($A547,Revolvers!$C:$C,Revolvers!S:S,0,0)</f>
        <v>0</v>
      </c>
      <c r="Q547">
        <f>_xlfn.XLOOKUP($A547,Revolvers!$C:$C,Revolvers!T:T,0,0)</f>
        <v>0</v>
      </c>
      <c r="R547">
        <f>_xlfn.XLOOKUP($A547,Rifles!C:C,Rifles!H:H,0,0)</f>
        <v>15</v>
      </c>
      <c r="S547">
        <f>_xlfn.XLOOKUP($A547,Shotguns!C:C,Shotguns!H:H,0,0)</f>
        <v>0</v>
      </c>
      <c r="T547">
        <f t="shared" si="8"/>
        <v>15</v>
      </c>
    </row>
    <row r="548" spans="1:20">
      <c r="A548">
        <f>Rifles!C548</f>
        <v>16404405</v>
      </c>
      <c r="B548" t="str">
        <f>_xlfn.XLOOKUP($A548, Rifles!$C$2:$C$416,Rifles!$D$2:$D$416,"N/A",0)</f>
        <v>N/A</v>
      </c>
      <c r="C548" s="3" t="str">
        <f>_xlfn.XLOOKUP($A548, Rifles!$C$2:$C$416,Rifles!F$2:F$416,"N/A",0)</f>
        <v>N/A</v>
      </c>
      <c r="D548" s="3" t="str">
        <f>_xlfn.XLOOKUP($A548, Rifles!$C$2:$C$416,Rifles!G$2:G$416,"N/A",0)</f>
        <v>N/A</v>
      </c>
      <c r="E548">
        <f>_xlfn.XLOOKUP($A548,Pistols!$C:$C,Pistols!H:H,0,0)</f>
        <v>0</v>
      </c>
      <c r="F548">
        <f>_xlfn.XLOOKUP($A548,Pistols!$C:$C,Pistols!I:I,0,0)</f>
        <v>0</v>
      </c>
      <c r="G548">
        <f>_xlfn.XLOOKUP($A548,Pistols!$C:$C,Pistols!J:J,0,0)</f>
        <v>0</v>
      </c>
      <c r="H548">
        <f>_xlfn.XLOOKUP($A548,Pistols!$C:$C,Pistols!K:K,0,0)</f>
        <v>0</v>
      </c>
      <c r="I548">
        <f>_xlfn.XLOOKUP($A548,Pistols!$C:$C,Pistols!L:L,0,0)</f>
        <v>0</v>
      </c>
      <c r="J548">
        <f>_xlfn.XLOOKUP($A548,Pistols!$C:$C,Pistols!M:M,0,0)</f>
        <v>0</v>
      </c>
      <c r="K548">
        <f>_xlfn.XLOOKUP($A548,Pistols!$C:$C,Pistols!N:N,0,0)</f>
        <v>0</v>
      </c>
      <c r="L548">
        <f>_xlfn.XLOOKUP($A548,Revolvers!$C:$C,Revolvers!O:O,0,0)</f>
        <v>0</v>
      </c>
      <c r="M548">
        <f>_xlfn.XLOOKUP($A548,Revolvers!$C:$C,Revolvers!P:P,0,0)</f>
        <v>0</v>
      </c>
      <c r="N548">
        <f>_xlfn.XLOOKUP($A548,Revolvers!$C:$C,Revolvers!Q:Q,0,0)</f>
        <v>0</v>
      </c>
      <c r="O548">
        <f>_xlfn.XLOOKUP($A548,Revolvers!$C:$C,Revolvers!R:R,0,0)</f>
        <v>0</v>
      </c>
      <c r="P548">
        <f>_xlfn.XLOOKUP($A548,Revolvers!$C:$C,Revolvers!S:S,0,0)</f>
        <v>0</v>
      </c>
      <c r="Q548">
        <f>_xlfn.XLOOKUP($A548,Revolvers!$C:$C,Revolvers!T:T,0,0)</f>
        <v>0</v>
      </c>
      <c r="R548">
        <f>_xlfn.XLOOKUP($A548,Rifles!C:C,Rifles!H:H,0,0)</f>
        <v>87</v>
      </c>
      <c r="S548">
        <f>_xlfn.XLOOKUP($A548,Shotguns!C:C,Shotguns!H:H,0,0)</f>
        <v>0</v>
      </c>
      <c r="T548">
        <f t="shared" si="8"/>
        <v>87</v>
      </c>
    </row>
    <row r="549" spans="1:20">
      <c r="A549">
        <f>Rifles!C549</f>
        <v>16404624</v>
      </c>
      <c r="B549" t="str">
        <f>_xlfn.XLOOKUP($A549, Rifles!$C$2:$C$416,Rifles!$D$2:$D$416,"N/A",0)</f>
        <v>N/A</v>
      </c>
      <c r="C549" s="3" t="str">
        <f>_xlfn.XLOOKUP($A549, Rifles!$C$2:$C$416,Rifles!F$2:F$416,"N/A",0)</f>
        <v>N/A</v>
      </c>
      <c r="D549" s="3" t="str">
        <f>_xlfn.XLOOKUP($A549, Rifles!$C$2:$C$416,Rifles!G$2:G$416,"N/A",0)</f>
        <v>N/A</v>
      </c>
      <c r="E549">
        <f>_xlfn.XLOOKUP($A549,Pistols!$C:$C,Pistols!H:H,0,0)</f>
        <v>0</v>
      </c>
      <c r="F549">
        <f>_xlfn.XLOOKUP($A549,Pistols!$C:$C,Pistols!I:I,0,0)</f>
        <v>3</v>
      </c>
      <c r="G549">
        <f>_xlfn.XLOOKUP($A549,Pistols!$C:$C,Pistols!J:J,0,0)</f>
        <v>0</v>
      </c>
      <c r="H549">
        <f>_xlfn.XLOOKUP($A549,Pistols!$C:$C,Pistols!K:K,0,0)</f>
        <v>0</v>
      </c>
      <c r="I549">
        <f>_xlfn.XLOOKUP($A549,Pistols!$C:$C,Pistols!L:L,0,0)</f>
        <v>0</v>
      </c>
      <c r="J549">
        <f>_xlfn.XLOOKUP($A549,Pistols!$C:$C,Pistols!M:M,0,0)</f>
        <v>0</v>
      </c>
      <c r="K549">
        <f>_xlfn.XLOOKUP($A549,Pistols!$C:$C,Pistols!N:N,0,0)</f>
        <v>3</v>
      </c>
      <c r="L549">
        <f>_xlfn.XLOOKUP($A549,Revolvers!$C:$C,Revolvers!O:O,0,0)</f>
        <v>0</v>
      </c>
      <c r="M549">
        <f>_xlfn.XLOOKUP($A549,Revolvers!$C:$C,Revolvers!P:P,0,0)</f>
        <v>0</v>
      </c>
      <c r="N549">
        <f>_xlfn.XLOOKUP($A549,Revolvers!$C:$C,Revolvers!Q:Q,0,0)</f>
        <v>0</v>
      </c>
      <c r="O549">
        <f>_xlfn.XLOOKUP($A549,Revolvers!$C:$C,Revolvers!R:R,0,0)</f>
        <v>0</v>
      </c>
      <c r="P549">
        <f>_xlfn.XLOOKUP($A549,Revolvers!$C:$C,Revolvers!S:S,0,0)</f>
        <v>0</v>
      </c>
      <c r="Q549">
        <f>_xlfn.XLOOKUP($A549,Revolvers!$C:$C,Revolvers!T:T,0,0)</f>
        <v>0</v>
      </c>
      <c r="R549">
        <f>_xlfn.XLOOKUP($A549,Rifles!C:C,Rifles!H:H,0,0)</f>
        <v>3</v>
      </c>
      <c r="S549">
        <f>_xlfn.XLOOKUP($A549,Shotguns!C:C,Shotguns!H:H,0,0)</f>
        <v>0</v>
      </c>
      <c r="T549">
        <f t="shared" si="8"/>
        <v>6</v>
      </c>
    </row>
    <row r="550" spans="1:20">
      <c r="A550">
        <f>Rifles!C550</f>
        <v>98102304</v>
      </c>
      <c r="B550" t="str">
        <f>_xlfn.XLOOKUP($A550, Rifles!$C$2:$C$416,Rifles!$D$2:$D$416,"N/A",0)</f>
        <v>N/A</v>
      </c>
      <c r="C550" s="3" t="str">
        <f>_xlfn.XLOOKUP($A550, Rifles!$C$2:$C$416,Rifles!F$2:F$416,"N/A",0)</f>
        <v>N/A</v>
      </c>
      <c r="D550" s="3" t="str">
        <f>_xlfn.XLOOKUP($A550, Rifles!$C$2:$C$416,Rifles!G$2:G$416,"N/A",0)</f>
        <v>N/A</v>
      </c>
      <c r="E550">
        <f>_xlfn.XLOOKUP($A550,Pistols!$C:$C,Pistols!H:H,0,0)</f>
        <v>0</v>
      </c>
      <c r="F550">
        <f>_xlfn.XLOOKUP($A550,Pistols!$C:$C,Pistols!I:I,0,0)</f>
        <v>0</v>
      </c>
      <c r="G550">
        <f>_xlfn.XLOOKUP($A550,Pistols!$C:$C,Pistols!J:J,0,0)</f>
        <v>0</v>
      </c>
      <c r="H550">
        <f>_xlfn.XLOOKUP($A550,Pistols!$C:$C,Pistols!K:K,0,0)</f>
        <v>0</v>
      </c>
      <c r="I550">
        <f>_xlfn.XLOOKUP($A550,Pistols!$C:$C,Pistols!L:L,0,0)</f>
        <v>0</v>
      </c>
      <c r="J550">
        <f>_xlfn.XLOOKUP($A550,Pistols!$C:$C,Pistols!M:M,0,0)</f>
        <v>0</v>
      </c>
      <c r="K550">
        <f>_xlfn.XLOOKUP($A550,Pistols!$C:$C,Pistols!N:N,0,0)</f>
        <v>0</v>
      </c>
      <c r="L550">
        <f>_xlfn.XLOOKUP($A550,Revolvers!$C:$C,Revolvers!O:O,0,0)</f>
        <v>0</v>
      </c>
      <c r="M550">
        <f>_xlfn.XLOOKUP($A550,Revolvers!$C:$C,Revolvers!P:P,0,0)</f>
        <v>0</v>
      </c>
      <c r="N550">
        <f>_xlfn.XLOOKUP($A550,Revolvers!$C:$C,Revolvers!Q:Q,0,0)</f>
        <v>0</v>
      </c>
      <c r="O550">
        <f>_xlfn.XLOOKUP($A550,Revolvers!$C:$C,Revolvers!R:R,0,0)</f>
        <v>0</v>
      </c>
      <c r="P550">
        <f>_xlfn.XLOOKUP($A550,Revolvers!$C:$C,Revolvers!S:S,0,0)</f>
        <v>0</v>
      </c>
      <c r="Q550">
        <f>_xlfn.XLOOKUP($A550,Revolvers!$C:$C,Revolvers!T:T,0,0)</f>
        <v>0</v>
      </c>
      <c r="R550">
        <f>_xlfn.XLOOKUP($A550,Rifles!C:C,Rifles!H:H,0,0)</f>
        <v>179</v>
      </c>
      <c r="S550">
        <f>_xlfn.XLOOKUP($A550,Shotguns!C:C,Shotguns!H:H,0,0)</f>
        <v>0</v>
      </c>
      <c r="T550">
        <f t="shared" si="8"/>
        <v>179</v>
      </c>
    </row>
    <row r="551" spans="1:20">
      <c r="A551">
        <f>Rifles!C551</f>
        <v>98101324</v>
      </c>
      <c r="B551" t="str">
        <f>_xlfn.XLOOKUP($A551, Rifles!$C$2:$C$416,Rifles!$D$2:$D$416,"N/A",0)</f>
        <v>N/A</v>
      </c>
      <c r="C551" s="3" t="str">
        <f>_xlfn.XLOOKUP($A551, Rifles!$C$2:$C$416,Rifles!F$2:F$416,"N/A",0)</f>
        <v>N/A</v>
      </c>
      <c r="D551" s="3" t="str">
        <f>_xlfn.XLOOKUP($A551, Rifles!$C$2:$C$416,Rifles!G$2:G$416,"N/A",0)</f>
        <v>N/A</v>
      </c>
      <c r="E551">
        <f>_xlfn.XLOOKUP($A551,Pistols!$C:$C,Pistols!H:H,0,0)</f>
        <v>0</v>
      </c>
      <c r="F551">
        <f>_xlfn.XLOOKUP($A551,Pistols!$C:$C,Pistols!I:I,0,0)</f>
        <v>0</v>
      </c>
      <c r="G551">
        <f>_xlfn.XLOOKUP($A551,Pistols!$C:$C,Pistols!J:J,0,0)</f>
        <v>0</v>
      </c>
      <c r="H551">
        <f>_xlfn.XLOOKUP($A551,Pistols!$C:$C,Pistols!K:K,0,0)</f>
        <v>0</v>
      </c>
      <c r="I551">
        <f>_xlfn.XLOOKUP($A551,Pistols!$C:$C,Pistols!L:L,0,0)</f>
        <v>0</v>
      </c>
      <c r="J551">
        <f>_xlfn.XLOOKUP($A551,Pistols!$C:$C,Pistols!M:M,0,0)</f>
        <v>0</v>
      </c>
      <c r="K551">
        <f>_xlfn.XLOOKUP($A551,Pistols!$C:$C,Pistols!N:N,0,0)</f>
        <v>0</v>
      </c>
      <c r="L551">
        <f>_xlfn.XLOOKUP($A551,Revolvers!$C:$C,Revolvers!O:O,0,0)</f>
        <v>0</v>
      </c>
      <c r="M551">
        <f>_xlfn.XLOOKUP($A551,Revolvers!$C:$C,Revolvers!P:P,0,0)</f>
        <v>0</v>
      </c>
      <c r="N551">
        <f>_xlfn.XLOOKUP($A551,Revolvers!$C:$C,Revolvers!Q:Q,0,0)</f>
        <v>0</v>
      </c>
      <c r="O551">
        <f>_xlfn.XLOOKUP($A551,Revolvers!$C:$C,Revolvers!R:R,0,0)</f>
        <v>0</v>
      </c>
      <c r="P551">
        <f>_xlfn.XLOOKUP($A551,Revolvers!$C:$C,Revolvers!S:S,0,0)</f>
        <v>0</v>
      </c>
      <c r="Q551">
        <f>_xlfn.XLOOKUP($A551,Revolvers!$C:$C,Revolvers!T:T,0,0)</f>
        <v>0</v>
      </c>
      <c r="R551">
        <f>_xlfn.XLOOKUP($A551,Rifles!C:C,Rifles!H:H,0,0)</f>
        <v>1405</v>
      </c>
      <c r="S551">
        <f>_xlfn.XLOOKUP($A551,Shotguns!C:C,Shotguns!H:H,0,0)</f>
        <v>0</v>
      </c>
      <c r="T551">
        <f t="shared" si="8"/>
        <v>1405</v>
      </c>
    </row>
    <row r="552" spans="1:20">
      <c r="A552">
        <f>Rifles!C552</f>
        <v>98102490</v>
      </c>
      <c r="B552" t="str">
        <f>_xlfn.XLOOKUP($A552, Rifles!$C$2:$C$416,Rifles!$D$2:$D$416,"N/A",0)</f>
        <v>N/A</v>
      </c>
      <c r="C552" s="3" t="str">
        <f>_xlfn.XLOOKUP($A552, Rifles!$C$2:$C$416,Rifles!F$2:F$416,"N/A",0)</f>
        <v>N/A</v>
      </c>
      <c r="D552" s="3" t="str">
        <f>_xlfn.XLOOKUP($A552, Rifles!$C$2:$C$416,Rifles!G$2:G$416,"N/A",0)</f>
        <v>N/A</v>
      </c>
      <c r="E552">
        <f>_xlfn.XLOOKUP($A552,Pistols!$C:$C,Pistols!H:H,0,0)</f>
        <v>0</v>
      </c>
      <c r="F552">
        <f>_xlfn.XLOOKUP($A552,Pistols!$C:$C,Pistols!I:I,0,0)</f>
        <v>0</v>
      </c>
      <c r="G552">
        <f>_xlfn.XLOOKUP($A552,Pistols!$C:$C,Pistols!J:J,0,0)</f>
        <v>0</v>
      </c>
      <c r="H552">
        <f>_xlfn.XLOOKUP($A552,Pistols!$C:$C,Pistols!K:K,0,0)</f>
        <v>0</v>
      </c>
      <c r="I552">
        <f>_xlfn.XLOOKUP($A552,Pistols!$C:$C,Pistols!L:L,0,0)</f>
        <v>0</v>
      </c>
      <c r="J552">
        <f>_xlfn.XLOOKUP($A552,Pistols!$C:$C,Pistols!M:M,0,0)</f>
        <v>0</v>
      </c>
      <c r="K552">
        <f>_xlfn.XLOOKUP($A552,Pistols!$C:$C,Pistols!N:N,0,0)</f>
        <v>0</v>
      </c>
      <c r="L552">
        <f>_xlfn.XLOOKUP($A552,Revolvers!$C:$C,Revolvers!O:O,0,0)</f>
        <v>0</v>
      </c>
      <c r="M552">
        <f>_xlfn.XLOOKUP($A552,Revolvers!$C:$C,Revolvers!P:P,0,0)</f>
        <v>0</v>
      </c>
      <c r="N552">
        <f>_xlfn.XLOOKUP($A552,Revolvers!$C:$C,Revolvers!Q:Q,0,0)</f>
        <v>0</v>
      </c>
      <c r="O552">
        <f>_xlfn.XLOOKUP($A552,Revolvers!$C:$C,Revolvers!R:R,0,0)</f>
        <v>0</v>
      </c>
      <c r="P552">
        <f>_xlfn.XLOOKUP($A552,Revolvers!$C:$C,Revolvers!S:S,0,0)</f>
        <v>0</v>
      </c>
      <c r="Q552">
        <f>_xlfn.XLOOKUP($A552,Revolvers!$C:$C,Revolvers!T:T,0,0)</f>
        <v>0</v>
      </c>
      <c r="R552">
        <f>_xlfn.XLOOKUP($A552,Rifles!C:C,Rifles!H:H,0,0)</f>
        <v>4</v>
      </c>
      <c r="S552">
        <f>_xlfn.XLOOKUP($A552,Shotguns!C:C,Shotguns!H:H,0,0)</f>
        <v>0</v>
      </c>
      <c r="T552">
        <f t="shared" si="8"/>
        <v>4</v>
      </c>
    </row>
    <row r="553" spans="1:20">
      <c r="A553">
        <f>Rifles!C553</f>
        <v>98102777</v>
      </c>
      <c r="B553" t="str">
        <f>_xlfn.XLOOKUP($A553, Rifles!$C$2:$C$416,Rifles!$D$2:$D$416,"N/A",0)</f>
        <v>N/A</v>
      </c>
      <c r="C553" s="3" t="str">
        <f>_xlfn.XLOOKUP($A553, Rifles!$C$2:$C$416,Rifles!F$2:F$416,"N/A",0)</f>
        <v>N/A</v>
      </c>
      <c r="D553" s="3" t="str">
        <f>_xlfn.XLOOKUP($A553, Rifles!$C$2:$C$416,Rifles!G$2:G$416,"N/A",0)</f>
        <v>N/A</v>
      </c>
      <c r="E553">
        <f>_xlfn.XLOOKUP($A553,Pistols!$C:$C,Pistols!H:H,0,0)</f>
        <v>2</v>
      </c>
      <c r="F553">
        <f>_xlfn.XLOOKUP($A553,Pistols!$C:$C,Pistols!I:I,0,0)</f>
        <v>0</v>
      </c>
      <c r="G553">
        <f>_xlfn.XLOOKUP($A553,Pistols!$C:$C,Pistols!J:J,0,0)</f>
        <v>0</v>
      </c>
      <c r="H553">
        <f>_xlfn.XLOOKUP($A553,Pistols!$C:$C,Pistols!K:K,0,0)</f>
        <v>0</v>
      </c>
      <c r="I553">
        <f>_xlfn.XLOOKUP($A553,Pistols!$C:$C,Pistols!L:L,0,0)</f>
        <v>0</v>
      </c>
      <c r="J553">
        <f>_xlfn.XLOOKUP($A553,Pistols!$C:$C,Pistols!M:M,0,0)</f>
        <v>0</v>
      </c>
      <c r="K553">
        <f>_xlfn.XLOOKUP($A553,Pistols!$C:$C,Pistols!N:N,0,0)</f>
        <v>2</v>
      </c>
      <c r="L553">
        <f>_xlfn.XLOOKUP($A553,Revolvers!$C:$C,Revolvers!O:O,0,0)</f>
        <v>0</v>
      </c>
      <c r="M553">
        <f>_xlfn.XLOOKUP($A553,Revolvers!$C:$C,Revolvers!P:P,0,0)</f>
        <v>0</v>
      </c>
      <c r="N553">
        <f>_xlfn.XLOOKUP($A553,Revolvers!$C:$C,Revolvers!Q:Q,0,0)</f>
        <v>0</v>
      </c>
      <c r="O553">
        <f>_xlfn.XLOOKUP($A553,Revolvers!$C:$C,Revolvers!R:R,0,0)</f>
        <v>0</v>
      </c>
      <c r="P553">
        <f>_xlfn.XLOOKUP($A553,Revolvers!$C:$C,Revolvers!S:S,0,0)</f>
        <v>0</v>
      </c>
      <c r="Q553">
        <f>_xlfn.XLOOKUP($A553,Revolvers!$C:$C,Revolvers!T:T,0,0)</f>
        <v>0</v>
      </c>
      <c r="R553">
        <f>_xlfn.XLOOKUP($A553,Rifles!C:C,Rifles!H:H,0,0)</f>
        <v>157</v>
      </c>
      <c r="S553">
        <f>_xlfn.XLOOKUP($A553,Shotguns!C:C,Shotguns!H:H,0,0)</f>
        <v>0</v>
      </c>
      <c r="T553">
        <f t="shared" si="8"/>
        <v>159</v>
      </c>
    </row>
    <row r="554" spans="1:20">
      <c r="A554">
        <f>Rifles!C554</f>
        <v>98102350</v>
      </c>
      <c r="B554" t="str">
        <f>_xlfn.XLOOKUP($A554, Rifles!$C$2:$C$416,Rifles!$D$2:$D$416,"N/A",0)</f>
        <v>N/A</v>
      </c>
      <c r="C554" s="3" t="str">
        <f>_xlfn.XLOOKUP($A554, Rifles!$C$2:$C$416,Rifles!F$2:F$416,"N/A",0)</f>
        <v>N/A</v>
      </c>
      <c r="D554" s="3" t="str">
        <f>_xlfn.XLOOKUP($A554, Rifles!$C$2:$C$416,Rifles!G$2:G$416,"N/A",0)</f>
        <v>N/A</v>
      </c>
      <c r="E554">
        <f>_xlfn.XLOOKUP($A554,Pistols!$C:$C,Pistols!H:H,0,0)</f>
        <v>0</v>
      </c>
      <c r="F554">
        <f>_xlfn.XLOOKUP($A554,Pistols!$C:$C,Pistols!I:I,0,0)</f>
        <v>0</v>
      </c>
      <c r="G554">
        <f>_xlfn.XLOOKUP($A554,Pistols!$C:$C,Pistols!J:J,0,0)</f>
        <v>0</v>
      </c>
      <c r="H554">
        <f>_xlfn.XLOOKUP($A554,Pistols!$C:$C,Pistols!K:K,0,0)</f>
        <v>0</v>
      </c>
      <c r="I554">
        <f>_xlfn.XLOOKUP($A554,Pistols!$C:$C,Pistols!L:L,0,0)</f>
        <v>0</v>
      </c>
      <c r="J554">
        <f>_xlfn.XLOOKUP($A554,Pistols!$C:$C,Pistols!M:M,0,0)</f>
        <v>0</v>
      </c>
      <c r="K554">
        <f>_xlfn.XLOOKUP($A554,Pistols!$C:$C,Pistols!N:N,0,0)</f>
        <v>0</v>
      </c>
      <c r="L554">
        <f>_xlfn.XLOOKUP($A554,Revolvers!$C:$C,Revolvers!O:O,0,0)</f>
        <v>0</v>
      </c>
      <c r="M554">
        <f>_xlfn.XLOOKUP($A554,Revolvers!$C:$C,Revolvers!P:P,0,0)</f>
        <v>0</v>
      </c>
      <c r="N554">
        <f>_xlfn.XLOOKUP($A554,Revolvers!$C:$C,Revolvers!Q:Q,0,0)</f>
        <v>0</v>
      </c>
      <c r="O554">
        <f>_xlfn.XLOOKUP($A554,Revolvers!$C:$C,Revolvers!R:R,0,0)</f>
        <v>0</v>
      </c>
      <c r="P554">
        <f>_xlfn.XLOOKUP($A554,Revolvers!$C:$C,Revolvers!S:S,0,0)</f>
        <v>0</v>
      </c>
      <c r="Q554">
        <f>_xlfn.XLOOKUP($A554,Revolvers!$C:$C,Revolvers!T:T,0,0)</f>
        <v>0</v>
      </c>
      <c r="R554">
        <f>_xlfn.XLOOKUP($A554,Rifles!C:C,Rifles!H:H,0,0)</f>
        <v>4</v>
      </c>
      <c r="S554">
        <f>_xlfn.XLOOKUP($A554,Shotguns!C:C,Shotguns!H:H,0,0)</f>
        <v>0</v>
      </c>
      <c r="T554">
        <f t="shared" si="8"/>
        <v>4</v>
      </c>
    </row>
    <row r="555" spans="1:20">
      <c r="A555">
        <f>Rifles!C555</f>
        <v>98155388</v>
      </c>
      <c r="B555" t="str">
        <f>_xlfn.XLOOKUP($A555, Rifles!$C$2:$C$416,Rifles!$D$2:$D$416,"N/A",0)</f>
        <v>N/A</v>
      </c>
      <c r="C555" s="3" t="str">
        <f>_xlfn.XLOOKUP($A555, Rifles!$C$2:$C$416,Rifles!F$2:F$416,"N/A",0)</f>
        <v>N/A</v>
      </c>
      <c r="D555" s="3" t="str">
        <f>_xlfn.XLOOKUP($A555, Rifles!$C$2:$C$416,Rifles!G$2:G$416,"N/A",0)</f>
        <v>N/A</v>
      </c>
      <c r="E555">
        <f>_xlfn.XLOOKUP($A555,Pistols!$C:$C,Pistols!H:H,0,0)</f>
        <v>0</v>
      </c>
      <c r="F555">
        <f>_xlfn.XLOOKUP($A555,Pistols!$C:$C,Pistols!I:I,0,0)</f>
        <v>0</v>
      </c>
      <c r="G555">
        <f>_xlfn.XLOOKUP($A555,Pistols!$C:$C,Pistols!J:J,0,0)</f>
        <v>0</v>
      </c>
      <c r="H555">
        <f>_xlfn.XLOOKUP($A555,Pistols!$C:$C,Pistols!K:K,0,0)</f>
        <v>0</v>
      </c>
      <c r="I555">
        <f>_xlfn.XLOOKUP($A555,Pistols!$C:$C,Pistols!L:L,0,0)</f>
        <v>0</v>
      </c>
      <c r="J555">
        <f>_xlfn.XLOOKUP($A555,Pistols!$C:$C,Pistols!M:M,0,0)</f>
        <v>0</v>
      </c>
      <c r="K555">
        <f>_xlfn.XLOOKUP($A555,Pistols!$C:$C,Pistols!N:N,0,0)</f>
        <v>0</v>
      </c>
      <c r="L555">
        <f>_xlfn.XLOOKUP($A555,Revolvers!$C:$C,Revolvers!O:O,0,0)</f>
        <v>0</v>
      </c>
      <c r="M555">
        <f>_xlfn.XLOOKUP($A555,Revolvers!$C:$C,Revolvers!P:P,0,0)</f>
        <v>0</v>
      </c>
      <c r="N555">
        <f>_xlfn.XLOOKUP($A555,Revolvers!$C:$C,Revolvers!Q:Q,0,0)</f>
        <v>0</v>
      </c>
      <c r="O555">
        <f>_xlfn.XLOOKUP($A555,Revolvers!$C:$C,Revolvers!R:R,0,0)</f>
        <v>0</v>
      </c>
      <c r="P555">
        <f>_xlfn.XLOOKUP($A555,Revolvers!$C:$C,Revolvers!S:S,0,0)</f>
        <v>0</v>
      </c>
      <c r="Q555">
        <f>_xlfn.XLOOKUP($A555,Revolvers!$C:$C,Revolvers!T:T,0,0)</f>
        <v>0</v>
      </c>
      <c r="R555">
        <f>_xlfn.XLOOKUP($A555,Rifles!C:C,Rifles!H:H,0,0)</f>
        <v>763</v>
      </c>
      <c r="S555">
        <f>_xlfn.XLOOKUP($A555,Shotguns!C:C,Shotguns!H:H,0,0)</f>
        <v>0</v>
      </c>
      <c r="T555">
        <f t="shared" si="8"/>
        <v>763</v>
      </c>
    </row>
    <row r="556" spans="1:20">
      <c r="A556">
        <f>Rifles!C556</f>
        <v>98102405</v>
      </c>
      <c r="B556" t="str">
        <f>_xlfn.XLOOKUP($A556, Rifles!$C$2:$C$416,Rifles!$D$2:$D$416,"N/A",0)</f>
        <v>N/A</v>
      </c>
      <c r="C556" s="3" t="str">
        <f>_xlfn.XLOOKUP($A556, Rifles!$C$2:$C$416,Rifles!F$2:F$416,"N/A",0)</f>
        <v>N/A</v>
      </c>
      <c r="D556" s="3" t="str">
        <f>_xlfn.XLOOKUP($A556, Rifles!$C$2:$C$416,Rifles!G$2:G$416,"N/A",0)</f>
        <v>N/A</v>
      </c>
      <c r="E556">
        <f>_xlfn.XLOOKUP($A556,Pistols!$C:$C,Pistols!H:H,0,0)</f>
        <v>0</v>
      </c>
      <c r="F556">
        <f>_xlfn.XLOOKUP($A556,Pistols!$C:$C,Pistols!I:I,0,0)</f>
        <v>0</v>
      </c>
      <c r="G556">
        <f>_xlfn.XLOOKUP($A556,Pistols!$C:$C,Pistols!J:J,0,0)</f>
        <v>0</v>
      </c>
      <c r="H556">
        <f>_xlfn.XLOOKUP($A556,Pistols!$C:$C,Pistols!K:K,0,0)</f>
        <v>0</v>
      </c>
      <c r="I556">
        <f>_xlfn.XLOOKUP($A556,Pistols!$C:$C,Pistols!L:L,0,0)</f>
        <v>0</v>
      </c>
      <c r="J556">
        <f>_xlfn.XLOOKUP($A556,Pistols!$C:$C,Pistols!M:M,0,0)</f>
        <v>0</v>
      </c>
      <c r="K556">
        <f>_xlfn.XLOOKUP($A556,Pistols!$C:$C,Pistols!N:N,0,0)</f>
        <v>0</v>
      </c>
      <c r="L556">
        <f>_xlfn.XLOOKUP($A556,Revolvers!$C:$C,Revolvers!O:O,0,0)</f>
        <v>0</v>
      </c>
      <c r="M556">
        <f>_xlfn.XLOOKUP($A556,Revolvers!$C:$C,Revolvers!P:P,0,0)</f>
        <v>0</v>
      </c>
      <c r="N556">
        <f>_xlfn.XLOOKUP($A556,Revolvers!$C:$C,Revolvers!Q:Q,0,0)</f>
        <v>0</v>
      </c>
      <c r="O556">
        <f>_xlfn.XLOOKUP($A556,Revolvers!$C:$C,Revolvers!R:R,0,0)</f>
        <v>0</v>
      </c>
      <c r="P556">
        <f>_xlfn.XLOOKUP($A556,Revolvers!$C:$C,Revolvers!S:S,0,0)</f>
        <v>0</v>
      </c>
      <c r="Q556">
        <f>_xlfn.XLOOKUP($A556,Revolvers!$C:$C,Revolvers!T:T,0,0)</f>
        <v>0</v>
      </c>
      <c r="R556">
        <f>_xlfn.XLOOKUP($A556,Rifles!C:C,Rifles!H:H,0,0)</f>
        <v>5</v>
      </c>
      <c r="S556">
        <f>_xlfn.XLOOKUP($A556,Shotguns!C:C,Shotguns!H:H,0,0)</f>
        <v>0</v>
      </c>
      <c r="T556">
        <f t="shared" si="8"/>
        <v>5</v>
      </c>
    </row>
    <row r="557" spans="1:20">
      <c r="A557">
        <f>Rifles!C557</f>
        <v>98102197</v>
      </c>
      <c r="B557" t="str">
        <f>_xlfn.XLOOKUP($A557, Rifles!$C$2:$C$416,Rifles!$D$2:$D$416,"N/A",0)</f>
        <v>N/A</v>
      </c>
      <c r="C557" s="3" t="str">
        <f>_xlfn.XLOOKUP($A557, Rifles!$C$2:$C$416,Rifles!F$2:F$416,"N/A",0)</f>
        <v>N/A</v>
      </c>
      <c r="D557" s="3" t="str">
        <f>_xlfn.XLOOKUP($A557, Rifles!$C$2:$C$416,Rifles!G$2:G$416,"N/A",0)</f>
        <v>N/A</v>
      </c>
      <c r="E557">
        <f>_xlfn.XLOOKUP($A557,Pistols!$C:$C,Pistols!H:H,0,0)</f>
        <v>0</v>
      </c>
      <c r="F557">
        <f>_xlfn.XLOOKUP($A557,Pistols!$C:$C,Pistols!I:I,0,0)</f>
        <v>0</v>
      </c>
      <c r="G557">
        <f>_xlfn.XLOOKUP($A557,Pistols!$C:$C,Pistols!J:J,0,0)</f>
        <v>0</v>
      </c>
      <c r="H557">
        <f>_xlfn.XLOOKUP($A557,Pistols!$C:$C,Pistols!K:K,0,0)</f>
        <v>0</v>
      </c>
      <c r="I557">
        <f>_xlfn.XLOOKUP($A557,Pistols!$C:$C,Pistols!L:L,0,0)</f>
        <v>0</v>
      </c>
      <c r="J557">
        <f>_xlfn.XLOOKUP($A557,Pistols!$C:$C,Pistols!M:M,0,0)</f>
        <v>0</v>
      </c>
      <c r="K557">
        <f>_xlfn.XLOOKUP($A557,Pistols!$C:$C,Pistols!N:N,0,0)</f>
        <v>0</v>
      </c>
      <c r="L557">
        <f>_xlfn.XLOOKUP($A557,Revolvers!$C:$C,Revolvers!O:O,0,0)</f>
        <v>0</v>
      </c>
      <c r="M557">
        <f>_xlfn.XLOOKUP($A557,Revolvers!$C:$C,Revolvers!P:P,0,0)</f>
        <v>0</v>
      </c>
      <c r="N557">
        <f>_xlfn.XLOOKUP($A557,Revolvers!$C:$C,Revolvers!Q:Q,0,0)</f>
        <v>0</v>
      </c>
      <c r="O557">
        <f>_xlfn.XLOOKUP($A557,Revolvers!$C:$C,Revolvers!R:R,0,0)</f>
        <v>0</v>
      </c>
      <c r="P557">
        <f>_xlfn.XLOOKUP($A557,Revolvers!$C:$C,Revolvers!S:S,0,0)</f>
        <v>0</v>
      </c>
      <c r="Q557">
        <f>_xlfn.XLOOKUP($A557,Revolvers!$C:$C,Revolvers!T:T,0,0)</f>
        <v>0</v>
      </c>
      <c r="R557">
        <f>_xlfn.XLOOKUP($A557,Rifles!C:C,Rifles!H:H,0,0)</f>
        <v>82</v>
      </c>
      <c r="S557">
        <f>_xlfn.XLOOKUP($A557,Shotguns!C:C,Shotguns!H:H,0,0)</f>
        <v>0</v>
      </c>
      <c r="T557">
        <f t="shared" si="8"/>
        <v>82</v>
      </c>
    </row>
    <row r="558" spans="1:20">
      <c r="A558">
        <f>Rifles!C558</f>
        <v>98102631</v>
      </c>
      <c r="B558" t="str">
        <f>_xlfn.XLOOKUP($A558, Rifles!$C$2:$C$416,Rifles!$D$2:$D$416,"N/A",0)</f>
        <v>N/A</v>
      </c>
      <c r="C558" s="3" t="str">
        <f>_xlfn.XLOOKUP($A558, Rifles!$C$2:$C$416,Rifles!F$2:F$416,"N/A",0)</f>
        <v>N/A</v>
      </c>
      <c r="D558" s="3" t="str">
        <f>_xlfn.XLOOKUP($A558, Rifles!$C$2:$C$416,Rifles!G$2:G$416,"N/A",0)</f>
        <v>N/A</v>
      </c>
      <c r="E558">
        <f>_xlfn.XLOOKUP($A558,Pistols!$C:$C,Pistols!H:H,0,0)</f>
        <v>0</v>
      </c>
      <c r="F558">
        <f>_xlfn.XLOOKUP($A558,Pistols!$C:$C,Pistols!I:I,0,0)</f>
        <v>0</v>
      </c>
      <c r="G558">
        <f>_xlfn.XLOOKUP($A558,Pistols!$C:$C,Pistols!J:J,0,0)</f>
        <v>0</v>
      </c>
      <c r="H558">
        <f>_xlfn.XLOOKUP($A558,Pistols!$C:$C,Pistols!K:K,0,0)</f>
        <v>0</v>
      </c>
      <c r="I558">
        <f>_xlfn.XLOOKUP($A558,Pistols!$C:$C,Pistols!L:L,0,0)</f>
        <v>0</v>
      </c>
      <c r="J558">
        <f>_xlfn.XLOOKUP($A558,Pistols!$C:$C,Pistols!M:M,0,0)</f>
        <v>0</v>
      </c>
      <c r="K558">
        <f>_xlfn.XLOOKUP($A558,Pistols!$C:$C,Pistols!N:N,0,0)</f>
        <v>0</v>
      </c>
      <c r="L558">
        <f>_xlfn.XLOOKUP($A558,Revolvers!$C:$C,Revolvers!O:O,0,0)</f>
        <v>0</v>
      </c>
      <c r="M558">
        <f>_xlfn.XLOOKUP($A558,Revolvers!$C:$C,Revolvers!P:P,0,0)</f>
        <v>0</v>
      </c>
      <c r="N558">
        <f>_xlfn.XLOOKUP($A558,Revolvers!$C:$C,Revolvers!Q:Q,0,0)</f>
        <v>0</v>
      </c>
      <c r="O558">
        <f>_xlfn.XLOOKUP($A558,Revolvers!$C:$C,Revolvers!R:R,0,0)</f>
        <v>0</v>
      </c>
      <c r="P558">
        <f>_xlfn.XLOOKUP($A558,Revolvers!$C:$C,Revolvers!S:S,0,0)</f>
        <v>0</v>
      </c>
      <c r="Q558">
        <f>_xlfn.XLOOKUP($A558,Revolvers!$C:$C,Revolvers!T:T,0,0)</f>
        <v>0</v>
      </c>
      <c r="R558">
        <f>_xlfn.XLOOKUP($A558,Rifles!C:C,Rifles!H:H,0,0)</f>
        <v>8</v>
      </c>
      <c r="S558">
        <f>_xlfn.XLOOKUP($A558,Shotguns!C:C,Shotguns!H:H,0,0)</f>
        <v>0</v>
      </c>
      <c r="T558">
        <f t="shared" si="8"/>
        <v>8</v>
      </c>
    </row>
    <row r="559" spans="1:20">
      <c r="A559">
        <f>Rifles!C559</f>
        <v>98102198</v>
      </c>
      <c r="B559" t="str">
        <f>_xlfn.XLOOKUP($A559, Rifles!$C$2:$C$416,Rifles!$D$2:$D$416,"N/A",0)</f>
        <v>N/A</v>
      </c>
      <c r="C559" s="3" t="str">
        <f>_xlfn.XLOOKUP($A559, Rifles!$C$2:$C$416,Rifles!F$2:F$416,"N/A",0)</f>
        <v>N/A</v>
      </c>
      <c r="D559" s="3" t="str">
        <f>_xlfn.XLOOKUP($A559, Rifles!$C$2:$C$416,Rifles!G$2:G$416,"N/A",0)</f>
        <v>N/A</v>
      </c>
      <c r="E559">
        <f>_xlfn.XLOOKUP($A559,Pistols!$C:$C,Pistols!H:H,0,0)</f>
        <v>0</v>
      </c>
      <c r="F559">
        <f>_xlfn.XLOOKUP($A559,Pistols!$C:$C,Pistols!I:I,0,0)</f>
        <v>0</v>
      </c>
      <c r="G559">
        <f>_xlfn.XLOOKUP($A559,Pistols!$C:$C,Pistols!J:J,0,0)</f>
        <v>0</v>
      </c>
      <c r="H559">
        <f>_xlfn.XLOOKUP($A559,Pistols!$C:$C,Pistols!K:K,0,0)</f>
        <v>0</v>
      </c>
      <c r="I559">
        <f>_xlfn.XLOOKUP($A559,Pistols!$C:$C,Pistols!L:L,0,0)</f>
        <v>0</v>
      </c>
      <c r="J559">
        <f>_xlfn.XLOOKUP($A559,Pistols!$C:$C,Pistols!M:M,0,0)</f>
        <v>0</v>
      </c>
      <c r="K559">
        <f>_xlfn.XLOOKUP($A559,Pistols!$C:$C,Pistols!N:N,0,0)</f>
        <v>0</v>
      </c>
      <c r="L559">
        <f>_xlfn.XLOOKUP($A559,Revolvers!$C:$C,Revolvers!O:O,0,0)</f>
        <v>0</v>
      </c>
      <c r="M559">
        <f>_xlfn.XLOOKUP($A559,Revolvers!$C:$C,Revolvers!P:P,0,0)</f>
        <v>0</v>
      </c>
      <c r="N559">
        <f>_xlfn.XLOOKUP($A559,Revolvers!$C:$C,Revolvers!Q:Q,0,0)</f>
        <v>0</v>
      </c>
      <c r="O559">
        <f>_xlfn.XLOOKUP($A559,Revolvers!$C:$C,Revolvers!R:R,0,0)</f>
        <v>0</v>
      </c>
      <c r="P559">
        <f>_xlfn.XLOOKUP($A559,Revolvers!$C:$C,Revolvers!S:S,0,0)</f>
        <v>0</v>
      </c>
      <c r="Q559">
        <f>_xlfn.XLOOKUP($A559,Revolvers!$C:$C,Revolvers!T:T,0,0)</f>
        <v>0</v>
      </c>
      <c r="R559">
        <f>_xlfn.XLOOKUP($A559,Rifles!C:C,Rifles!H:H,0,0)</f>
        <v>22</v>
      </c>
      <c r="S559">
        <f>_xlfn.XLOOKUP($A559,Shotguns!C:C,Shotguns!H:H,0,0)</f>
        <v>0</v>
      </c>
      <c r="T559">
        <f t="shared" si="8"/>
        <v>22</v>
      </c>
    </row>
    <row r="560" spans="1:20">
      <c r="A560">
        <f>Rifles!C560</f>
        <v>98101187</v>
      </c>
      <c r="B560" t="str">
        <f>_xlfn.XLOOKUP($A560, Rifles!$C$2:$C$416,Rifles!$D$2:$D$416,"N/A",0)</f>
        <v>N/A</v>
      </c>
      <c r="C560" s="3" t="str">
        <f>_xlfn.XLOOKUP($A560, Rifles!$C$2:$C$416,Rifles!F$2:F$416,"N/A",0)</f>
        <v>N/A</v>
      </c>
      <c r="D560" s="3" t="str">
        <f>_xlfn.XLOOKUP($A560, Rifles!$C$2:$C$416,Rifles!G$2:G$416,"N/A",0)</f>
        <v>N/A</v>
      </c>
      <c r="E560">
        <f>_xlfn.XLOOKUP($A560,Pistols!$C:$C,Pistols!H:H,0,0)</f>
        <v>0</v>
      </c>
      <c r="F560">
        <f>_xlfn.XLOOKUP($A560,Pistols!$C:$C,Pistols!I:I,0,0)</f>
        <v>0</v>
      </c>
      <c r="G560">
        <f>_xlfn.XLOOKUP($A560,Pistols!$C:$C,Pistols!J:J,0,0)</f>
        <v>0</v>
      </c>
      <c r="H560">
        <f>_xlfn.XLOOKUP($A560,Pistols!$C:$C,Pistols!K:K,0,0)</f>
        <v>0</v>
      </c>
      <c r="I560">
        <f>_xlfn.XLOOKUP($A560,Pistols!$C:$C,Pistols!L:L,0,0)</f>
        <v>0</v>
      </c>
      <c r="J560">
        <f>_xlfn.XLOOKUP($A560,Pistols!$C:$C,Pistols!M:M,0,0)</f>
        <v>0</v>
      </c>
      <c r="K560">
        <f>_xlfn.XLOOKUP($A560,Pistols!$C:$C,Pistols!N:N,0,0)</f>
        <v>0</v>
      </c>
      <c r="L560">
        <f>_xlfn.XLOOKUP($A560,Revolvers!$C:$C,Revolvers!O:O,0,0)</f>
        <v>0</v>
      </c>
      <c r="M560">
        <f>_xlfn.XLOOKUP($A560,Revolvers!$C:$C,Revolvers!P:P,0,0)</f>
        <v>0</v>
      </c>
      <c r="N560">
        <f>_xlfn.XLOOKUP($A560,Revolvers!$C:$C,Revolvers!Q:Q,0,0)</f>
        <v>0</v>
      </c>
      <c r="O560">
        <f>_xlfn.XLOOKUP($A560,Revolvers!$C:$C,Revolvers!R:R,0,0)</f>
        <v>0</v>
      </c>
      <c r="P560">
        <f>_xlfn.XLOOKUP($A560,Revolvers!$C:$C,Revolvers!S:S,0,0)</f>
        <v>0</v>
      </c>
      <c r="Q560">
        <f>_xlfn.XLOOKUP($A560,Revolvers!$C:$C,Revolvers!T:T,0,0)</f>
        <v>0</v>
      </c>
      <c r="R560">
        <f>_xlfn.XLOOKUP($A560,Rifles!C:C,Rifles!H:H,0,0)</f>
        <v>25</v>
      </c>
      <c r="S560">
        <f>_xlfn.XLOOKUP($A560,Shotguns!C:C,Shotguns!H:H,0,0)</f>
        <v>0</v>
      </c>
      <c r="T560">
        <f t="shared" si="8"/>
        <v>25</v>
      </c>
    </row>
    <row r="561" spans="1:20">
      <c r="A561">
        <f>Rifles!C561</f>
        <v>98102201</v>
      </c>
      <c r="B561" t="str">
        <f>_xlfn.XLOOKUP($A561, Rifles!$C$2:$C$416,Rifles!$D$2:$D$416,"N/A",0)</f>
        <v>N/A</v>
      </c>
      <c r="C561" s="3" t="str">
        <f>_xlfn.XLOOKUP($A561, Rifles!$C$2:$C$416,Rifles!F$2:F$416,"N/A",0)</f>
        <v>N/A</v>
      </c>
      <c r="D561" s="3" t="str">
        <f>_xlfn.XLOOKUP($A561, Rifles!$C$2:$C$416,Rifles!G$2:G$416,"N/A",0)</f>
        <v>N/A</v>
      </c>
      <c r="E561">
        <f>_xlfn.XLOOKUP($A561,Pistols!$C:$C,Pistols!H:H,0,0)</f>
        <v>0</v>
      </c>
      <c r="F561">
        <f>_xlfn.XLOOKUP($A561,Pistols!$C:$C,Pistols!I:I,0,0)</f>
        <v>0</v>
      </c>
      <c r="G561">
        <f>_xlfn.XLOOKUP($A561,Pistols!$C:$C,Pistols!J:J,0,0)</f>
        <v>0</v>
      </c>
      <c r="H561">
        <f>_xlfn.XLOOKUP($A561,Pistols!$C:$C,Pistols!K:K,0,0)</f>
        <v>1</v>
      </c>
      <c r="I561">
        <f>_xlfn.XLOOKUP($A561,Pistols!$C:$C,Pistols!L:L,0,0)</f>
        <v>3</v>
      </c>
      <c r="J561">
        <f>_xlfn.XLOOKUP($A561,Pistols!$C:$C,Pistols!M:M,0,0)</f>
        <v>0</v>
      </c>
      <c r="K561">
        <f>_xlfn.XLOOKUP($A561,Pistols!$C:$C,Pistols!N:N,0,0)</f>
        <v>4</v>
      </c>
      <c r="L561">
        <f>_xlfn.XLOOKUP($A561,Revolvers!$C:$C,Revolvers!O:O,0,0)</f>
        <v>0</v>
      </c>
      <c r="M561">
        <f>_xlfn.XLOOKUP($A561,Revolvers!$C:$C,Revolvers!P:P,0,0)</f>
        <v>0</v>
      </c>
      <c r="N561">
        <f>_xlfn.XLOOKUP($A561,Revolvers!$C:$C,Revolvers!Q:Q,0,0)</f>
        <v>0</v>
      </c>
      <c r="O561">
        <f>_xlfn.XLOOKUP($A561,Revolvers!$C:$C,Revolvers!R:R,0,0)</f>
        <v>0</v>
      </c>
      <c r="P561">
        <f>_xlfn.XLOOKUP($A561,Revolvers!$C:$C,Revolvers!S:S,0,0)</f>
        <v>0</v>
      </c>
      <c r="Q561">
        <f>_xlfn.XLOOKUP($A561,Revolvers!$C:$C,Revolvers!T:T,0,0)</f>
        <v>0</v>
      </c>
      <c r="R561">
        <f>_xlfn.XLOOKUP($A561,Rifles!C:C,Rifles!H:H,0,0)</f>
        <v>6</v>
      </c>
      <c r="S561">
        <f>_xlfn.XLOOKUP($A561,Shotguns!C:C,Shotguns!H:H,0,0)</f>
        <v>3</v>
      </c>
      <c r="T561">
        <f t="shared" si="8"/>
        <v>13</v>
      </c>
    </row>
    <row r="562" spans="1:20">
      <c r="A562">
        <f>Rifles!C562</f>
        <v>98101815</v>
      </c>
      <c r="B562" t="str">
        <f>_xlfn.XLOOKUP($A562, Rifles!$C$2:$C$416,Rifles!$D$2:$D$416,"N/A",0)</f>
        <v>N/A</v>
      </c>
      <c r="C562" s="3" t="str">
        <f>_xlfn.XLOOKUP($A562, Rifles!$C$2:$C$416,Rifles!F$2:F$416,"N/A",0)</f>
        <v>N/A</v>
      </c>
      <c r="D562" s="3" t="str">
        <f>_xlfn.XLOOKUP($A562, Rifles!$C$2:$C$416,Rifles!G$2:G$416,"N/A",0)</f>
        <v>N/A</v>
      </c>
      <c r="E562">
        <f>_xlfn.XLOOKUP($A562,Pistols!$C:$C,Pistols!H:H,0,0)</f>
        <v>0</v>
      </c>
      <c r="F562">
        <f>_xlfn.XLOOKUP($A562,Pistols!$C:$C,Pistols!I:I,0,0)</f>
        <v>0</v>
      </c>
      <c r="G562">
        <f>_xlfn.XLOOKUP($A562,Pistols!$C:$C,Pistols!J:J,0,0)</f>
        <v>0</v>
      </c>
      <c r="H562">
        <f>_xlfn.XLOOKUP($A562,Pistols!$C:$C,Pistols!K:K,0,0)</f>
        <v>0</v>
      </c>
      <c r="I562">
        <f>_xlfn.XLOOKUP($A562,Pistols!$C:$C,Pistols!L:L,0,0)</f>
        <v>1</v>
      </c>
      <c r="J562">
        <f>_xlfn.XLOOKUP($A562,Pistols!$C:$C,Pistols!M:M,0,0)</f>
        <v>0</v>
      </c>
      <c r="K562">
        <f>_xlfn.XLOOKUP($A562,Pistols!$C:$C,Pistols!N:N,0,0)</f>
        <v>1</v>
      </c>
      <c r="L562">
        <f>_xlfn.XLOOKUP($A562,Revolvers!$C:$C,Revolvers!O:O,0,0)</f>
        <v>0</v>
      </c>
      <c r="M562">
        <f>_xlfn.XLOOKUP($A562,Revolvers!$C:$C,Revolvers!P:P,0,0)</f>
        <v>0</v>
      </c>
      <c r="N562">
        <f>_xlfn.XLOOKUP($A562,Revolvers!$C:$C,Revolvers!Q:Q,0,0)</f>
        <v>0</v>
      </c>
      <c r="O562">
        <f>_xlfn.XLOOKUP($A562,Revolvers!$C:$C,Revolvers!R:R,0,0)</f>
        <v>0</v>
      </c>
      <c r="P562">
        <f>_xlfn.XLOOKUP($A562,Revolvers!$C:$C,Revolvers!S:S,0,0)</f>
        <v>0</v>
      </c>
      <c r="Q562">
        <f>_xlfn.XLOOKUP($A562,Revolvers!$C:$C,Revolvers!T:T,0,0)</f>
        <v>0</v>
      </c>
      <c r="R562">
        <f>_xlfn.XLOOKUP($A562,Rifles!C:C,Rifles!H:H,0,0)</f>
        <v>1</v>
      </c>
      <c r="S562">
        <f>_xlfn.XLOOKUP($A562,Shotguns!C:C,Shotguns!H:H,0,0)</f>
        <v>0</v>
      </c>
      <c r="T562">
        <f t="shared" si="8"/>
        <v>2</v>
      </c>
    </row>
    <row r="563" spans="1:20">
      <c r="A563">
        <f>Rifles!C563</f>
        <v>98102105</v>
      </c>
      <c r="B563" t="str">
        <f>_xlfn.XLOOKUP($A563, Rifles!$C$2:$C$416,Rifles!$D$2:$D$416,"N/A",0)</f>
        <v>N/A</v>
      </c>
      <c r="C563" s="3" t="str">
        <f>_xlfn.XLOOKUP($A563, Rifles!$C$2:$C$416,Rifles!F$2:F$416,"N/A",0)</f>
        <v>N/A</v>
      </c>
      <c r="D563" s="3" t="str">
        <f>_xlfn.XLOOKUP($A563, Rifles!$C$2:$C$416,Rifles!G$2:G$416,"N/A",0)</f>
        <v>N/A</v>
      </c>
      <c r="E563">
        <f>_xlfn.XLOOKUP($A563,Pistols!$C:$C,Pistols!H:H,0,0)</f>
        <v>36</v>
      </c>
      <c r="F563">
        <f>_xlfn.XLOOKUP($A563,Pistols!$C:$C,Pistols!I:I,0,0)</f>
        <v>0</v>
      </c>
      <c r="G563">
        <f>_xlfn.XLOOKUP($A563,Pistols!$C:$C,Pistols!J:J,0,0)</f>
        <v>15</v>
      </c>
      <c r="H563">
        <f>_xlfn.XLOOKUP($A563,Pistols!$C:$C,Pistols!K:K,0,0)</f>
        <v>0</v>
      </c>
      <c r="I563">
        <f>_xlfn.XLOOKUP($A563,Pistols!$C:$C,Pistols!L:L,0,0)</f>
        <v>159</v>
      </c>
      <c r="J563">
        <f>_xlfn.XLOOKUP($A563,Pistols!$C:$C,Pistols!M:M,0,0)</f>
        <v>1</v>
      </c>
      <c r="K563">
        <f>_xlfn.XLOOKUP($A563,Pistols!$C:$C,Pistols!N:N,0,0)</f>
        <v>211</v>
      </c>
      <c r="L563">
        <f>_xlfn.XLOOKUP($A563,Revolvers!$C:$C,Revolvers!O:O,0,0)</f>
        <v>0</v>
      </c>
      <c r="M563">
        <f>_xlfn.XLOOKUP($A563,Revolvers!$C:$C,Revolvers!P:P,0,0)</f>
        <v>0</v>
      </c>
      <c r="N563">
        <f>_xlfn.XLOOKUP($A563,Revolvers!$C:$C,Revolvers!Q:Q,0,0)</f>
        <v>0</v>
      </c>
      <c r="O563">
        <f>_xlfn.XLOOKUP($A563,Revolvers!$C:$C,Revolvers!R:R,0,0)</f>
        <v>0</v>
      </c>
      <c r="P563">
        <f>_xlfn.XLOOKUP($A563,Revolvers!$C:$C,Revolvers!S:S,0,0)</f>
        <v>0</v>
      </c>
      <c r="Q563">
        <f>_xlfn.XLOOKUP($A563,Revolvers!$C:$C,Revolvers!T:T,0,0)</f>
        <v>0</v>
      </c>
      <c r="R563">
        <f>_xlfn.XLOOKUP($A563,Rifles!C:C,Rifles!H:H,0,0)</f>
        <v>4</v>
      </c>
      <c r="S563">
        <f>_xlfn.XLOOKUP($A563,Shotguns!C:C,Shotguns!H:H,0,0)</f>
        <v>0</v>
      </c>
      <c r="T563">
        <f t="shared" si="8"/>
        <v>215</v>
      </c>
    </row>
    <row r="564" spans="1:20">
      <c r="A564">
        <f>Rifles!C564</f>
        <v>98102728</v>
      </c>
      <c r="B564" t="str">
        <f>_xlfn.XLOOKUP($A564, Rifles!$C$2:$C$416,Rifles!$D$2:$D$416,"N/A",0)</f>
        <v>N/A</v>
      </c>
      <c r="C564" s="3" t="str">
        <f>_xlfn.XLOOKUP($A564, Rifles!$C$2:$C$416,Rifles!F$2:F$416,"N/A",0)</f>
        <v>N/A</v>
      </c>
      <c r="D564" s="3" t="str">
        <f>_xlfn.XLOOKUP($A564, Rifles!$C$2:$C$416,Rifles!G$2:G$416,"N/A",0)</f>
        <v>N/A</v>
      </c>
      <c r="E564">
        <f>_xlfn.XLOOKUP($A564,Pistols!$C:$C,Pistols!H:H,0,0)</f>
        <v>0</v>
      </c>
      <c r="F564">
        <f>_xlfn.XLOOKUP($A564,Pistols!$C:$C,Pistols!I:I,0,0)</f>
        <v>0</v>
      </c>
      <c r="G564">
        <f>_xlfn.XLOOKUP($A564,Pistols!$C:$C,Pistols!J:J,0,0)</f>
        <v>0</v>
      </c>
      <c r="H564">
        <f>_xlfn.XLOOKUP($A564,Pistols!$C:$C,Pistols!K:K,0,0)</f>
        <v>0</v>
      </c>
      <c r="I564">
        <f>_xlfn.XLOOKUP($A564,Pistols!$C:$C,Pistols!L:L,0,0)</f>
        <v>0</v>
      </c>
      <c r="J564">
        <f>_xlfn.XLOOKUP($A564,Pistols!$C:$C,Pistols!M:M,0,0)</f>
        <v>0</v>
      </c>
      <c r="K564">
        <f>_xlfn.XLOOKUP($A564,Pistols!$C:$C,Pistols!N:N,0,0)</f>
        <v>0</v>
      </c>
      <c r="L564">
        <f>_xlfn.XLOOKUP($A564,Revolvers!$C:$C,Revolvers!O:O,0,0)</f>
        <v>0</v>
      </c>
      <c r="M564">
        <f>_xlfn.XLOOKUP($A564,Revolvers!$C:$C,Revolvers!P:P,0,0)</f>
        <v>0</v>
      </c>
      <c r="N564">
        <f>_xlfn.XLOOKUP($A564,Revolvers!$C:$C,Revolvers!Q:Q,0,0)</f>
        <v>0</v>
      </c>
      <c r="O564">
        <f>_xlfn.XLOOKUP($A564,Revolvers!$C:$C,Revolvers!R:R,0,0)</f>
        <v>0</v>
      </c>
      <c r="P564">
        <f>_xlfn.XLOOKUP($A564,Revolvers!$C:$C,Revolvers!S:S,0,0)</f>
        <v>0</v>
      </c>
      <c r="Q564">
        <f>_xlfn.XLOOKUP($A564,Revolvers!$C:$C,Revolvers!T:T,0,0)</f>
        <v>0</v>
      </c>
      <c r="R564">
        <f>_xlfn.XLOOKUP($A564,Rifles!C:C,Rifles!H:H,0,0)</f>
        <v>5</v>
      </c>
      <c r="S564">
        <f>_xlfn.XLOOKUP($A564,Shotguns!C:C,Shotguns!H:H,0,0)</f>
        <v>0</v>
      </c>
      <c r="T564">
        <f t="shared" si="8"/>
        <v>5</v>
      </c>
    </row>
    <row r="565" spans="1:20">
      <c r="A565">
        <f>Rifles!C565</f>
        <v>98101025</v>
      </c>
      <c r="B565" t="str">
        <f>_xlfn.XLOOKUP($A565, Rifles!$C$2:$C$416,Rifles!$D$2:$D$416,"N/A",0)</f>
        <v>N/A</v>
      </c>
      <c r="C565" s="3" t="str">
        <f>_xlfn.XLOOKUP($A565, Rifles!$C$2:$C$416,Rifles!F$2:F$416,"N/A",0)</f>
        <v>N/A</v>
      </c>
      <c r="D565" s="3" t="str">
        <f>_xlfn.XLOOKUP($A565, Rifles!$C$2:$C$416,Rifles!G$2:G$416,"N/A",0)</f>
        <v>N/A</v>
      </c>
      <c r="E565">
        <f>_xlfn.XLOOKUP($A565,Pistols!$C:$C,Pistols!H:H,0,0)</f>
        <v>0</v>
      </c>
      <c r="F565">
        <f>_xlfn.XLOOKUP($A565,Pistols!$C:$C,Pistols!I:I,0,0)</f>
        <v>0</v>
      </c>
      <c r="G565">
        <f>_xlfn.XLOOKUP($A565,Pistols!$C:$C,Pistols!J:J,0,0)</f>
        <v>0</v>
      </c>
      <c r="H565">
        <f>_xlfn.XLOOKUP($A565,Pistols!$C:$C,Pistols!K:K,0,0)</f>
        <v>0</v>
      </c>
      <c r="I565">
        <f>_xlfn.XLOOKUP($A565,Pistols!$C:$C,Pistols!L:L,0,0)</f>
        <v>0</v>
      </c>
      <c r="J565">
        <f>_xlfn.XLOOKUP($A565,Pistols!$C:$C,Pistols!M:M,0,0)</f>
        <v>0</v>
      </c>
      <c r="K565">
        <f>_xlfn.XLOOKUP($A565,Pistols!$C:$C,Pistols!N:N,0,0)</f>
        <v>0</v>
      </c>
      <c r="L565">
        <f>_xlfn.XLOOKUP($A565,Revolvers!$C:$C,Revolvers!O:O,0,0)</f>
        <v>0</v>
      </c>
      <c r="M565">
        <f>_xlfn.XLOOKUP($A565,Revolvers!$C:$C,Revolvers!P:P,0,0)</f>
        <v>0</v>
      </c>
      <c r="N565">
        <f>_xlfn.XLOOKUP($A565,Revolvers!$C:$C,Revolvers!Q:Q,0,0)</f>
        <v>0</v>
      </c>
      <c r="O565">
        <f>_xlfn.XLOOKUP($A565,Revolvers!$C:$C,Revolvers!R:R,0,0)</f>
        <v>0</v>
      </c>
      <c r="P565">
        <f>_xlfn.XLOOKUP($A565,Revolvers!$C:$C,Revolvers!S:S,0,0)</f>
        <v>0</v>
      </c>
      <c r="Q565">
        <f>_xlfn.XLOOKUP($A565,Revolvers!$C:$C,Revolvers!T:T,0,0)</f>
        <v>0</v>
      </c>
      <c r="R565">
        <f>_xlfn.XLOOKUP($A565,Rifles!C:C,Rifles!H:H,0,0)</f>
        <v>50</v>
      </c>
      <c r="S565">
        <f>_xlfn.XLOOKUP($A565,Shotguns!C:C,Shotguns!H:H,0,0)</f>
        <v>0</v>
      </c>
      <c r="T565">
        <f t="shared" si="8"/>
        <v>50</v>
      </c>
    </row>
    <row r="566" spans="1:20">
      <c r="A566">
        <f>Rifles!C566</f>
        <v>98101104</v>
      </c>
      <c r="B566" t="str">
        <f>_xlfn.XLOOKUP($A566, Rifles!$C$2:$C$416,Rifles!$D$2:$D$416,"N/A",0)</f>
        <v>N/A</v>
      </c>
      <c r="C566" s="3" t="str">
        <f>_xlfn.XLOOKUP($A566, Rifles!$C$2:$C$416,Rifles!F$2:F$416,"N/A",0)</f>
        <v>N/A</v>
      </c>
      <c r="D566" s="3" t="str">
        <f>_xlfn.XLOOKUP($A566, Rifles!$C$2:$C$416,Rifles!G$2:G$416,"N/A",0)</f>
        <v>N/A</v>
      </c>
      <c r="E566">
        <f>_xlfn.XLOOKUP($A566,Pistols!$C:$C,Pistols!H:H,0,0)</f>
        <v>0</v>
      </c>
      <c r="F566">
        <f>_xlfn.XLOOKUP($A566,Pistols!$C:$C,Pistols!I:I,0,0)</f>
        <v>0</v>
      </c>
      <c r="G566">
        <f>_xlfn.XLOOKUP($A566,Pistols!$C:$C,Pistols!J:J,0,0)</f>
        <v>0</v>
      </c>
      <c r="H566">
        <f>_xlfn.XLOOKUP($A566,Pistols!$C:$C,Pistols!K:K,0,0)</f>
        <v>0</v>
      </c>
      <c r="I566">
        <f>_xlfn.XLOOKUP($A566,Pistols!$C:$C,Pistols!L:L,0,0)</f>
        <v>0</v>
      </c>
      <c r="J566">
        <f>_xlfn.XLOOKUP($A566,Pistols!$C:$C,Pistols!M:M,0,0)</f>
        <v>0</v>
      </c>
      <c r="K566">
        <f>_xlfn.XLOOKUP($A566,Pistols!$C:$C,Pistols!N:N,0,0)</f>
        <v>0</v>
      </c>
      <c r="L566">
        <f>_xlfn.XLOOKUP($A566,Revolvers!$C:$C,Revolvers!O:O,0,0)</f>
        <v>0</v>
      </c>
      <c r="M566">
        <f>_xlfn.XLOOKUP($A566,Revolvers!$C:$C,Revolvers!P:P,0,0)</f>
        <v>0</v>
      </c>
      <c r="N566">
        <f>_xlfn.XLOOKUP($A566,Revolvers!$C:$C,Revolvers!Q:Q,0,0)</f>
        <v>0</v>
      </c>
      <c r="O566">
        <f>_xlfn.XLOOKUP($A566,Revolvers!$C:$C,Revolvers!R:R,0,0)</f>
        <v>0</v>
      </c>
      <c r="P566">
        <f>_xlfn.XLOOKUP($A566,Revolvers!$C:$C,Revolvers!S:S,0,0)</f>
        <v>0</v>
      </c>
      <c r="Q566">
        <f>_xlfn.XLOOKUP($A566,Revolvers!$C:$C,Revolvers!T:T,0,0)</f>
        <v>0</v>
      </c>
      <c r="R566">
        <f>_xlfn.XLOOKUP($A566,Rifles!C:C,Rifles!H:H,0,0)</f>
        <v>5</v>
      </c>
      <c r="S566">
        <f>_xlfn.XLOOKUP($A566,Shotguns!C:C,Shotguns!H:H,0,0)</f>
        <v>0</v>
      </c>
      <c r="T566">
        <f t="shared" si="8"/>
        <v>5</v>
      </c>
    </row>
    <row r="567" spans="1:20">
      <c r="A567">
        <f>Rifles!C567</f>
        <v>98102061</v>
      </c>
      <c r="B567" t="str">
        <f>_xlfn.XLOOKUP($A567, Rifles!$C$2:$C$416,Rifles!$D$2:$D$416,"N/A",0)</f>
        <v>N/A</v>
      </c>
      <c r="C567" s="3" t="str">
        <f>_xlfn.XLOOKUP($A567, Rifles!$C$2:$C$416,Rifles!F$2:F$416,"N/A",0)</f>
        <v>N/A</v>
      </c>
      <c r="D567" s="3" t="str">
        <f>_xlfn.XLOOKUP($A567, Rifles!$C$2:$C$416,Rifles!G$2:G$416,"N/A",0)</f>
        <v>N/A</v>
      </c>
      <c r="E567">
        <f>_xlfn.XLOOKUP($A567,Pistols!$C:$C,Pistols!H:H,0,0)</f>
        <v>0</v>
      </c>
      <c r="F567">
        <f>_xlfn.XLOOKUP($A567,Pistols!$C:$C,Pistols!I:I,0,0)</f>
        <v>0</v>
      </c>
      <c r="G567">
        <f>_xlfn.XLOOKUP($A567,Pistols!$C:$C,Pistols!J:J,0,0)</f>
        <v>0</v>
      </c>
      <c r="H567">
        <f>_xlfn.XLOOKUP($A567,Pistols!$C:$C,Pistols!K:K,0,0)</f>
        <v>0</v>
      </c>
      <c r="I567">
        <f>_xlfn.XLOOKUP($A567,Pistols!$C:$C,Pistols!L:L,0,0)</f>
        <v>0</v>
      </c>
      <c r="J567">
        <f>_xlfn.XLOOKUP($A567,Pistols!$C:$C,Pistols!M:M,0,0)</f>
        <v>0</v>
      </c>
      <c r="K567">
        <f>_xlfn.XLOOKUP($A567,Pistols!$C:$C,Pistols!N:N,0,0)</f>
        <v>0</v>
      </c>
      <c r="L567">
        <f>_xlfn.XLOOKUP($A567,Revolvers!$C:$C,Revolvers!O:O,0,0)</f>
        <v>0</v>
      </c>
      <c r="M567">
        <f>_xlfn.XLOOKUP($A567,Revolvers!$C:$C,Revolvers!P:P,0,0)</f>
        <v>0</v>
      </c>
      <c r="N567">
        <f>_xlfn.XLOOKUP($A567,Revolvers!$C:$C,Revolvers!Q:Q,0,0)</f>
        <v>0</v>
      </c>
      <c r="O567">
        <f>_xlfn.XLOOKUP($A567,Revolvers!$C:$C,Revolvers!R:R,0,0)</f>
        <v>0</v>
      </c>
      <c r="P567">
        <f>_xlfn.XLOOKUP($A567,Revolvers!$C:$C,Revolvers!S:S,0,0)</f>
        <v>0</v>
      </c>
      <c r="Q567">
        <f>_xlfn.XLOOKUP($A567,Revolvers!$C:$C,Revolvers!T:T,0,0)</f>
        <v>0</v>
      </c>
      <c r="R567">
        <f>_xlfn.XLOOKUP($A567,Rifles!C:C,Rifles!H:H,0,0)</f>
        <v>635</v>
      </c>
      <c r="S567">
        <f>_xlfn.XLOOKUP($A567,Shotguns!C:C,Shotguns!H:H,0,0)</f>
        <v>0</v>
      </c>
      <c r="T567">
        <f t="shared" si="8"/>
        <v>635</v>
      </c>
    </row>
    <row r="568" spans="1:20">
      <c r="A568">
        <f>Rifles!C568</f>
        <v>98102423</v>
      </c>
      <c r="B568" t="str">
        <f>_xlfn.XLOOKUP($A568, Rifles!$C$2:$C$416,Rifles!$D$2:$D$416,"N/A",0)</f>
        <v>N/A</v>
      </c>
      <c r="C568" s="3" t="str">
        <f>_xlfn.XLOOKUP($A568, Rifles!$C$2:$C$416,Rifles!F$2:F$416,"N/A",0)</f>
        <v>N/A</v>
      </c>
      <c r="D568" s="3" t="str">
        <f>_xlfn.XLOOKUP($A568, Rifles!$C$2:$C$416,Rifles!G$2:G$416,"N/A",0)</f>
        <v>N/A</v>
      </c>
      <c r="E568">
        <f>_xlfn.XLOOKUP($A568,Pistols!$C:$C,Pistols!H:H,0,0)</f>
        <v>0</v>
      </c>
      <c r="F568">
        <f>_xlfn.XLOOKUP($A568,Pistols!$C:$C,Pistols!I:I,0,0)</f>
        <v>0</v>
      </c>
      <c r="G568">
        <f>_xlfn.XLOOKUP($A568,Pistols!$C:$C,Pistols!J:J,0,0)</f>
        <v>0</v>
      </c>
      <c r="H568">
        <f>_xlfn.XLOOKUP($A568,Pistols!$C:$C,Pistols!K:K,0,0)</f>
        <v>0</v>
      </c>
      <c r="I568">
        <f>_xlfn.XLOOKUP($A568,Pistols!$C:$C,Pistols!L:L,0,0)</f>
        <v>0</v>
      </c>
      <c r="J568">
        <f>_xlfn.XLOOKUP($A568,Pistols!$C:$C,Pistols!M:M,0,0)</f>
        <v>0</v>
      </c>
      <c r="K568">
        <f>_xlfn.XLOOKUP($A568,Pistols!$C:$C,Pistols!N:N,0,0)</f>
        <v>0</v>
      </c>
      <c r="L568">
        <f>_xlfn.XLOOKUP($A568,Revolvers!$C:$C,Revolvers!O:O,0,0)</f>
        <v>0</v>
      </c>
      <c r="M568">
        <f>_xlfn.XLOOKUP($A568,Revolvers!$C:$C,Revolvers!P:P,0,0)</f>
        <v>0</v>
      </c>
      <c r="N568">
        <f>_xlfn.XLOOKUP($A568,Revolvers!$C:$C,Revolvers!Q:Q,0,0)</f>
        <v>0</v>
      </c>
      <c r="O568">
        <f>_xlfn.XLOOKUP($A568,Revolvers!$C:$C,Revolvers!R:R,0,0)</f>
        <v>0</v>
      </c>
      <c r="P568">
        <f>_xlfn.XLOOKUP($A568,Revolvers!$C:$C,Revolvers!S:S,0,0)</f>
        <v>0</v>
      </c>
      <c r="Q568">
        <f>_xlfn.XLOOKUP($A568,Revolvers!$C:$C,Revolvers!T:T,0,0)</f>
        <v>0</v>
      </c>
      <c r="R568">
        <f>_xlfn.XLOOKUP($A568,Rifles!C:C,Rifles!H:H,0,0)</f>
        <v>12</v>
      </c>
      <c r="S568">
        <f>_xlfn.XLOOKUP($A568,Shotguns!C:C,Shotguns!H:H,0,0)</f>
        <v>0</v>
      </c>
      <c r="T568">
        <f t="shared" si="8"/>
        <v>12</v>
      </c>
    </row>
    <row r="569" spans="1:20">
      <c r="A569">
        <f>Rifles!C569</f>
        <v>98101746</v>
      </c>
      <c r="B569" t="str">
        <f>_xlfn.XLOOKUP($A569, Rifles!$C$2:$C$416,Rifles!$D$2:$D$416,"N/A",0)</f>
        <v>N/A</v>
      </c>
      <c r="C569" s="3" t="str">
        <f>_xlfn.XLOOKUP($A569, Rifles!$C$2:$C$416,Rifles!F$2:F$416,"N/A",0)</f>
        <v>N/A</v>
      </c>
      <c r="D569" s="3" t="str">
        <f>_xlfn.XLOOKUP($A569, Rifles!$C$2:$C$416,Rifles!G$2:G$416,"N/A",0)</f>
        <v>N/A</v>
      </c>
      <c r="E569">
        <f>_xlfn.XLOOKUP($A569,Pistols!$C:$C,Pistols!H:H,0,0)</f>
        <v>0</v>
      </c>
      <c r="F569">
        <f>_xlfn.XLOOKUP($A569,Pistols!$C:$C,Pistols!I:I,0,0)</f>
        <v>0</v>
      </c>
      <c r="G569">
        <f>_xlfn.XLOOKUP($A569,Pistols!$C:$C,Pistols!J:J,0,0)</f>
        <v>0</v>
      </c>
      <c r="H569">
        <f>_xlfn.XLOOKUP($A569,Pistols!$C:$C,Pistols!K:K,0,0)</f>
        <v>0</v>
      </c>
      <c r="I569">
        <f>_xlfn.XLOOKUP($A569,Pistols!$C:$C,Pistols!L:L,0,0)</f>
        <v>0</v>
      </c>
      <c r="J569">
        <f>_xlfn.XLOOKUP($A569,Pistols!$C:$C,Pistols!M:M,0,0)</f>
        <v>0</v>
      </c>
      <c r="K569">
        <f>_xlfn.XLOOKUP($A569,Pistols!$C:$C,Pistols!N:N,0,0)</f>
        <v>0</v>
      </c>
      <c r="L569">
        <f>_xlfn.XLOOKUP($A569,Revolvers!$C:$C,Revolvers!O:O,0,0)</f>
        <v>0</v>
      </c>
      <c r="M569">
        <f>_xlfn.XLOOKUP($A569,Revolvers!$C:$C,Revolvers!P:P,0,0)</f>
        <v>0</v>
      </c>
      <c r="N569">
        <f>_xlfn.XLOOKUP($A569,Revolvers!$C:$C,Revolvers!Q:Q,0,0)</f>
        <v>0</v>
      </c>
      <c r="O569">
        <f>_xlfn.XLOOKUP($A569,Revolvers!$C:$C,Revolvers!R:R,0,0)</f>
        <v>0</v>
      </c>
      <c r="P569">
        <f>_xlfn.XLOOKUP($A569,Revolvers!$C:$C,Revolvers!S:S,0,0)</f>
        <v>0</v>
      </c>
      <c r="Q569">
        <f>_xlfn.XLOOKUP($A569,Revolvers!$C:$C,Revolvers!T:T,0,0)</f>
        <v>0</v>
      </c>
      <c r="R569">
        <f>_xlfn.XLOOKUP($A569,Rifles!C:C,Rifles!H:H,0,0)</f>
        <v>14</v>
      </c>
      <c r="S569">
        <f>_xlfn.XLOOKUP($A569,Shotguns!C:C,Shotguns!H:H,0,0)</f>
        <v>0</v>
      </c>
      <c r="T569">
        <f t="shared" si="8"/>
        <v>14</v>
      </c>
    </row>
    <row r="570" spans="1:20">
      <c r="A570">
        <f>Rifles!C570</f>
        <v>98101310</v>
      </c>
      <c r="B570" t="str">
        <f>_xlfn.XLOOKUP($A570, Rifles!$C$2:$C$416,Rifles!$D$2:$D$416,"N/A",0)</f>
        <v>N/A</v>
      </c>
      <c r="C570" s="3" t="str">
        <f>_xlfn.XLOOKUP($A570, Rifles!$C$2:$C$416,Rifles!F$2:F$416,"N/A",0)</f>
        <v>N/A</v>
      </c>
      <c r="D570" s="3" t="str">
        <f>_xlfn.XLOOKUP($A570, Rifles!$C$2:$C$416,Rifles!G$2:G$416,"N/A",0)</f>
        <v>N/A</v>
      </c>
      <c r="E570">
        <f>_xlfn.XLOOKUP($A570,Pistols!$C:$C,Pistols!H:H,0,0)</f>
        <v>0</v>
      </c>
      <c r="F570">
        <f>_xlfn.XLOOKUP($A570,Pistols!$C:$C,Pistols!I:I,0,0)</f>
        <v>0</v>
      </c>
      <c r="G570">
        <f>_xlfn.XLOOKUP($A570,Pistols!$C:$C,Pistols!J:J,0,0)</f>
        <v>0</v>
      </c>
      <c r="H570">
        <f>_xlfn.XLOOKUP($A570,Pistols!$C:$C,Pistols!K:K,0,0)</f>
        <v>0</v>
      </c>
      <c r="I570">
        <f>_xlfn.XLOOKUP($A570,Pistols!$C:$C,Pistols!L:L,0,0)</f>
        <v>0</v>
      </c>
      <c r="J570">
        <f>_xlfn.XLOOKUP($A570,Pistols!$C:$C,Pistols!M:M,0,0)</f>
        <v>0</v>
      </c>
      <c r="K570">
        <f>_xlfn.XLOOKUP($A570,Pistols!$C:$C,Pistols!N:N,0,0)</f>
        <v>0</v>
      </c>
      <c r="L570">
        <f>_xlfn.XLOOKUP($A570,Revolvers!$C:$C,Revolvers!O:O,0,0)</f>
        <v>0</v>
      </c>
      <c r="M570">
        <f>_xlfn.XLOOKUP($A570,Revolvers!$C:$C,Revolvers!P:P,0,0)</f>
        <v>0</v>
      </c>
      <c r="N570">
        <f>_xlfn.XLOOKUP($A570,Revolvers!$C:$C,Revolvers!Q:Q,0,0)</f>
        <v>0</v>
      </c>
      <c r="O570">
        <f>_xlfn.XLOOKUP($A570,Revolvers!$C:$C,Revolvers!R:R,0,0)</f>
        <v>0</v>
      </c>
      <c r="P570">
        <f>_xlfn.XLOOKUP($A570,Revolvers!$C:$C,Revolvers!S:S,0,0)</f>
        <v>0</v>
      </c>
      <c r="Q570">
        <f>_xlfn.XLOOKUP($A570,Revolvers!$C:$C,Revolvers!T:T,0,0)</f>
        <v>0</v>
      </c>
      <c r="R570">
        <f>_xlfn.XLOOKUP($A570,Rifles!C:C,Rifles!H:H,0,0)</f>
        <v>1</v>
      </c>
      <c r="S570">
        <f>_xlfn.XLOOKUP($A570,Shotguns!C:C,Shotguns!H:H,0,0)</f>
        <v>0</v>
      </c>
      <c r="T570">
        <f t="shared" si="8"/>
        <v>1</v>
      </c>
    </row>
    <row r="571" spans="1:20">
      <c r="A571">
        <f>Rifles!C571</f>
        <v>98102709</v>
      </c>
      <c r="B571" t="str">
        <f>_xlfn.XLOOKUP($A571, Rifles!$C$2:$C$416,Rifles!$D$2:$D$416,"N/A",0)</f>
        <v>N/A</v>
      </c>
      <c r="C571" s="3" t="str">
        <f>_xlfn.XLOOKUP($A571, Rifles!$C$2:$C$416,Rifles!F$2:F$416,"N/A",0)</f>
        <v>N/A</v>
      </c>
      <c r="D571" s="3" t="str">
        <f>_xlfn.XLOOKUP($A571, Rifles!$C$2:$C$416,Rifles!G$2:G$416,"N/A",0)</f>
        <v>N/A</v>
      </c>
      <c r="E571">
        <f>_xlfn.XLOOKUP($A571,Pistols!$C:$C,Pistols!H:H,0,0)</f>
        <v>0</v>
      </c>
      <c r="F571">
        <f>_xlfn.XLOOKUP($A571,Pistols!$C:$C,Pistols!I:I,0,0)</f>
        <v>0</v>
      </c>
      <c r="G571">
        <f>_xlfn.XLOOKUP($A571,Pistols!$C:$C,Pistols!J:J,0,0)</f>
        <v>0</v>
      </c>
      <c r="H571">
        <f>_xlfn.XLOOKUP($A571,Pistols!$C:$C,Pistols!K:K,0,0)</f>
        <v>0</v>
      </c>
      <c r="I571">
        <f>_xlfn.XLOOKUP($A571,Pistols!$C:$C,Pistols!L:L,0,0)</f>
        <v>0</v>
      </c>
      <c r="J571">
        <f>_xlfn.XLOOKUP($A571,Pistols!$C:$C,Pistols!M:M,0,0)</f>
        <v>0</v>
      </c>
      <c r="K571">
        <f>_xlfn.XLOOKUP($A571,Pistols!$C:$C,Pistols!N:N,0,0)</f>
        <v>0</v>
      </c>
      <c r="L571">
        <f>_xlfn.XLOOKUP($A571,Revolvers!$C:$C,Revolvers!O:O,0,0)</f>
        <v>0</v>
      </c>
      <c r="M571">
        <f>_xlfn.XLOOKUP($A571,Revolvers!$C:$C,Revolvers!P:P,0,0)</f>
        <v>0</v>
      </c>
      <c r="N571">
        <f>_xlfn.XLOOKUP($A571,Revolvers!$C:$C,Revolvers!Q:Q,0,0)</f>
        <v>0</v>
      </c>
      <c r="O571">
        <f>_xlfn.XLOOKUP($A571,Revolvers!$C:$C,Revolvers!R:R,0,0)</f>
        <v>0</v>
      </c>
      <c r="P571">
        <f>_xlfn.XLOOKUP($A571,Revolvers!$C:$C,Revolvers!S:S,0,0)</f>
        <v>0</v>
      </c>
      <c r="Q571">
        <f>_xlfn.XLOOKUP($A571,Revolvers!$C:$C,Revolvers!T:T,0,0)</f>
        <v>0</v>
      </c>
      <c r="R571">
        <f>_xlfn.XLOOKUP($A571,Rifles!C:C,Rifles!H:H,0,0)</f>
        <v>41</v>
      </c>
      <c r="S571">
        <f>_xlfn.XLOOKUP($A571,Shotguns!C:C,Shotguns!H:H,0,0)</f>
        <v>0</v>
      </c>
      <c r="T571">
        <f t="shared" si="8"/>
        <v>41</v>
      </c>
    </row>
    <row r="572" spans="1:20">
      <c r="A572">
        <f>Rifles!C572</f>
        <v>98101712</v>
      </c>
      <c r="B572" t="str">
        <f>_xlfn.XLOOKUP($A572, Rifles!$C$2:$C$416,Rifles!$D$2:$D$416,"N/A",0)</f>
        <v>N/A</v>
      </c>
      <c r="C572" s="3" t="str">
        <f>_xlfn.XLOOKUP($A572, Rifles!$C$2:$C$416,Rifles!F$2:F$416,"N/A",0)</f>
        <v>N/A</v>
      </c>
      <c r="D572" s="3" t="str">
        <f>_xlfn.XLOOKUP($A572, Rifles!$C$2:$C$416,Rifles!G$2:G$416,"N/A",0)</f>
        <v>N/A</v>
      </c>
      <c r="E572">
        <f>_xlfn.XLOOKUP($A572,Pistols!$C:$C,Pistols!H:H,0,0)</f>
        <v>0</v>
      </c>
      <c r="F572">
        <f>_xlfn.XLOOKUP($A572,Pistols!$C:$C,Pistols!I:I,0,0)</f>
        <v>0</v>
      </c>
      <c r="G572">
        <f>_xlfn.XLOOKUP($A572,Pistols!$C:$C,Pistols!J:J,0,0)</f>
        <v>0</v>
      </c>
      <c r="H572">
        <f>_xlfn.XLOOKUP($A572,Pistols!$C:$C,Pistols!K:K,0,0)</f>
        <v>0</v>
      </c>
      <c r="I572">
        <f>_xlfn.XLOOKUP($A572,Pistols!$C:$C,Pistols!L:L,0,0)</f>
        <v>0</v>
      </c>
      <c r="J572">
        <f>_xlfn.XLOOKUP($A572,Pistols!$C:$C,Pistols!M:M,0,0)</f>
        <v>0</v>
      </c>
      <c r="K572">
        <f>_xlfn.XLOOKUP($A572,Pistols!$C:$C,Pistols!N:N,0,0)</f>
        <v>0</v>
      </c>
      <c r="L572">
        <f>_xlfn.XLOOKUP($A572,Revolvers!$C:$C,Revolvers!O:O,0,0)</f>
        <v>0</v>
      </c>
      <c r="M572">
        <f>_xlfn.XLOOKUP($A572,Revolvers!$C:$C,Revolvers!P:P,0,0)</f>
        <v>0</v>
      </c>
      <c r="N572">
        <f>_xlfn.XLOOKUP($A572,Revolvers!$C:$C,Revolvers!Q:Q,0,0)</f>
        <v>0</v>
      </c>
      <c r="O572">
        <f>_xlfn.XLOOKUP($A572,Revolvers!$C:$C,Revolvers!R:R,0,0)</f>
        <v>0</v>
      </c>
      <c r="P572">
        <f>_xlfn.XLOOKUP($A572,Revolvers!$C:$C,Revolvers!S:S,0,0)</f>
        <v>0</v>
      </c>
      <c r="Q572">
        <f>_xlfn.XLOOKUP($A572,Revolvers!$C:$C,Revolvers!T:T,0,0)</f>
        <v>0</v>
      </c>
      <c r="R572">
        <f>_xlfn.XLOOKUP($A572,Rifles!C:C,Rifles!H:H,0,0)</f>
        <v>2</v>
      </c>
      <c r="S572">
        <f>_xlfn.XLOOKUP($A572,Shotguns!C:C,Shotguns!H:H,0,0)</f>
        <v>0</v>
      </c>
      <c r="T572">
        <f t="shared" si="8"/>
        <v>2</v>
      </c>
    </row>
    <row r="573" spans="1:20">
      <c r="A573">
        <f>Rifles!C573</f>
        <v>98102550</v>
      </c>
      <c r="B573" t="str">
        <f>_xlfn.XLOOKUP($A573, Rifles!$C$2:$C$416,Rifles!$D$2:$D$416,"N/A",0)</f>
        <v>N/A</v>
      </c>
      <c r="C573" s="3" t="str">
        <f>_xlfn.XLOOKUP($A573, Rifles!$C$2:$C$416,Rifles!F$2:F$416,"N/A",0)</f>
        <v>N/A</v>
      </c>
      <c r="D573" s="3" t="str">
        <f>_xlfn.XLOOKUP($A573, Rifles!$C$2:$C$416,Rifles!G$2:G$416,"N/A",0)</f>
        <v>N/A</v>
      </c>
      <c r="E573">
        <f>_xlfn.XLOOKUP($A573,Pistols!$C:$C,Pistols!H:H,0,0)</f>
        <v>0</v>
      </c>
      <c r="F573">
        <f>_xlfn.XLOOKUP($A573,Pistols!$C:$C,Pistols!I:I,0,0)</f>
        <v>0</v>
      </c>
      <c r="G573">
        <f>_xlfn.XLOOKUP($A573,Pistols!$C:$C,Pistols!J:J,0,0)</f>
        <v>0</v>
      </c>
      <c r="H573">
        <f>_xlfn.XLOOKUP($A573,Pistols!$C:$C,Pistols!K:K,0,0)</f>
        <v>0</v>
      </c>
      <c r="I573">
        <f>_xlfn.XLOOKUP($A573,Pistols!$C:$C,Pistols!L:L,0,0)</f>
        <v>0</v>
      </c>
      <c r="J573">
        <f>_xlfn.XLOOKUP($A573,Pistols!$C:$C,Pistols!M:M,0,0)</f>
        <v>0</v>
      </c>
      <c r="K573">
        <f>_xlfn.XLOOKUP($A573,Pistols!$C:$C,Pistols!N:N,0,0)</f>
        <v>0</v>
      </c>
      <c r="L573">
        <f>_xlfn.XLOOKUP($A573,Revolvers!$C:$C,Revolvers!O:O,0,0)</f>
        <v>0</v>
      </c>
      <c r="M573">
        <f>_xlfn.XLOOKUP($A573,Revolvers!$C:$C,Revolvers!P:P,0,0)</f>
        <v>0</v>
      </c>
      <c r="N573">
        <f>_xlfn.XLOOKUP($A573,Revolvers!$C:$C,Revolvers!Q:Q,0,0)</f>
        <v>0</v>
      </c>
      <c r="O573">
        <f>_xlfn.XLOOKUP($A573,Revolvers!$C:$C,Revolvers!R:R,0,0)</f>
        <v>0</v>
      </c>
      <c r="P573">
        <f>_xlfn.XLOOKUP($A573,Revolvers!$C:$C,Revolvers!S:S,0,0)</f>
        <v>0</v>
      </c>
      <c r="Q573">
        <f>_xlfn.XLOOKUP($A573,Revolvers!$C:$C,Revolvers!T:T,0,0)</f>
        <v>0</v>
      </c>
      <c r="R573">
        <f>_xlfn.XLOOKUP($A573,Rifles!C:C,Rifles!H:H,0,0)</f>
        <v>1</v>
      </c>
      <c r="S573">
        <f>_xlfn.XLOOKUP($A573,Shotguns!C:C,Shotguns!H:H,0,0)</f>
        <v>0</v>
      </c>
      <c r="T573">
        <f t="shared" si="8"/>
        <v>1</v>
      </c>
    </row>
    <row r="574" spans="1:20">
      <c r="A574">
        <f>Rifles!C574</f>
        <v>98102847</v>
      </c>
      <c r="B574" t="str">
        <f>_xlfn.XLOOKUP($A574, Rifles!$C$2:$C$416,Rifles!$D$2:$D$416,"N/A",0)</f>
        <v>N/A</v>
      </c>
      <c r="C574" s="3" t="str">
        <f>_xlfn.XLOOKUP($A574, Rifles!$C$2:$C$416,Rifles!F$2:F$416,"N/A",0)</f>
        <v>N/A</v>
      </c>
      <c r="D574" s="3" t="str">
        <f>_xlfn.XLOOKUP($A574, Rifles!$C$2:$C$416,Rifles!G$2:G$416,"N/A",0)</f>
        <v>N/A</v>
      </c>
      <c r="E574">
        <f>_xlfn.XLOOKUP($A574,Pistols!$C:$C,Pistols!H:H,0,0)</f>
        <v>0</v>
      </c>
      <c r="F574">
        <f>_xlfn.XLOOKUP($A574,Pistols!$C:$C,Pistols!I:I,0,0)</f>
        <v>0</v>
      </c>
      <c r="G574">
        <f>_xlfn.XLOOKUP($A574,Pistols!$C:$C,Pistols!J:J,0,0)</f>
        <v>0</v>
      </c>
      <c r="H574">
        <f>_xlfn.XLOOKUP($A574,Pistols!$C:$C,Pistols!K:K,0,0)</f>
        <v>0</v>
      </c>
      <c r="I574">
        <f>_xlfn.XLOOKUP($A574,Pistols!$C:$C,Pistols!L:L,0,0)</f>
        <v>0</v>
      </c>
      <c r="J574">
        <f>_xlfn.XLOOKUP($A574,Pistols!$C:$C,Pistols!M:M,0,0)</f>
        <v>0</v>
      </c>
      <c r="K574">
        <f>_xlfn.XLOOKUP($A574,Pistols!$C:$C,Pistols!N:N,0,0)</f>
        <v>0</v>
      </c>
      <c r="L574">
        <f>_xlfn.XLOOKUP($A574,Revolvers!$C:$C,Revolvers!O:O,0,0)</f>
        <v>0</v>
      </c>
      <c r="M574">
        <f>_xlfn.XLOOKUP($A574,Revolvers!$C:$C,Revolvers!P:P,0,0)</f>
        <v>0</v>
      </c>
      <c r="N574">
        <f>_xlfn.XLOOKUP($A574,Revolvers!$C:$C,Revolvers!Q:Q,0,0)</f>
        <v>0</v>
      </c>
      <c r="O574">
        <f>_xlfn.XLOOKUP($A574,Revolvers!$C:$C,Revolvers!R:R,0,0)</f>
        <v>0</v>
      </c>
      <c r="P574">
        <f>_xlfn.XLOOKUP($A574,Revolvers!$C:$C,Revolvers!S:S,0,0)</f>
        <v>0</v>
      </c>
      <c r="Q574">
        <f>_xlfn.XLOOKUP($A574,Revolvers!$C:$C,Revolvers!T:T,0,0)</f>
        <v>0</v>
      </c>
      <c r="R574">
        <f>_xlfn.XLOOKUP($A574,Rifles!C:C,Rifles!H:H,0,0)</f>
        <v>929</v>
      </c>
      <c r="S574">
        <f>_xlfn.XLOOKUP($A574,Shotguns!C:C,Shotguns!H:H,0,0)</f>
        <v>0</v>
      </c>
      <c r="T574">
        <f t="shared" ref="T574:T636" si="9">K574+P574+R574+S574</f>
        <v>929</v>
      </c>
    </row>
    <row r="575" spans="1:20">
      <c r="A575">
        <f>Rifles!C575</f>
        <v>98102344</v>
      </c>
      <c r="B575" t="str">
        <f>_xlfn.XLOOKUP($A575, Rifles!$C$2:$C$416,Rifles!$D$2:$D$416,"N/A",0)</f>
        <v>N/A</v>
      </c>
      <c r="C575" s="3" t="str">
        <f>_xlfn.XLOOKUP($A575, Rifles!$C$2:$C$416,Rifles!F$2:F$416,"N/A",0)</f>
        <v>N/A</v>
      </c>
      <c r="D575" s="3" t="str">
        <f>_xlfn.XLOOKUP($A575, Rifles!$C$2:$C$416,Rifles!G$2:G$416,"N/A",0)</f>
        <v>N/A</v>
      </c>
      <c r="E575">
        <f>_xlfn.XLOOKUP($A575,Pistols!$C:$C,Pistols!H:H,0,0)</f>
        <v>0</v>
      </c>
      <c r="F575">
        <f>_xlfn.XLOOKUP($A575,Pistols!$C:$C,Pistols!I:I,0,0)</f>
        <v>0</v>
      </c>
      <c r="G575">
        <f>_xlfn.XLOOKUP($A575,Pistols!$C:$C,Pistols!J:J,0,0)</f>
        <v>0</v>
      </c>
      <c r="H575">
        <f>_xlfn.XLOOKUP($A575,Pistols!$C:$C,Pistols!K:K,0,0)</f>
        <v>0</v>
      </c>
      <c r="I575">
        <f>_xlfn.XLOOKUP($A575,Pistols!$C:$C,Pistols!L:L,0,0)</f>
        <v>0</v>
      </c>
      <c r="J575">
        <f>_xlfn.XLOOKUP($A575,Pistols!$C:$C,Pistols!M:M,0,0)</f>
        <v>0</v>
      </c>
      <c r="K575">
        <f>_xlfn.XLOOKUP($A575,Pistols!$C:$C,Pistols!N:N,0,0)</f>
        <v>0</v>
      </c>
      <c r="L575">
        <f>_xlfn.XLOOKUP($A575,Revolvers!$C:$C,Revolvers!O:O,0,0)</f>
        <v>0</v>
      </c>
      <c r="M575">
        <f>_xlfn.XLOOKUP($A575,Revolvers!$C:$C,Revolvers!P:P,0,0)</f>
        <v>0</v>
      </c>
      <c r="N575">
        <f>_xlfn.XLOOKUP($A575,Revolvers!$C:$C,Revolvers!Q:Q,0,0)</f>
        <v>0</v>
      </c>
      <c r="O575">
        <f>_xlfn.XLOOKUP($A575,Revolvers!$C:$C,Revolvers!R:R,0,0)</f>
        <v>0</v>
      </c>
      <c r="P575">
        <f>_xlfn.XLOOKUP($A575,Revolvers!$C:$C,Revolvers!S:S,0,0)</f>
        <v>0</v>
      </c>
      <c r="Q575">
        <f>_xlfn.XLOOKUP($A575,Revolvers!$C:$C,Revolvers!T:T,0,0)</f>
        <v>0</v>
      </c>
      <c r="R575">
        <f>_xlfn.XLOOKUP($A575,Rifles!C:C,Rifles!H:H,0,0)</f>
        <v>1597</v>
      </c>
      <c r="S575">
        <f>_xlfn.XLOOKUP($A575,Shotguns!C:C,Shotguns!H:H,0,0)</f>
        <v>0</v>
      </c>
      <c r="T575">
        <f t="shared" si="9"/>
        <v>1597</v>
      </c>
    </row>
    <row r="576" spans="1:20">
      <c r="A576">
        <f>Rifles!C576</f>
        <v>98109328</v>
      </c>
      <c r="B576" t="str">
        <f>_xlfn.XLOOKUP($A576, Rifles!$C$2:$C$416,Rifles!$D$2:$D$416,"N/A",0)</f>
        <v>N/A</v>
      </c>
      <c r="C576" s="3" t="str">
        <f>_xlfn.XLOOKUP($A576, Rifles!$C$2:$C$416,Rifles!F$2:F$416,"N/A",0)</f>
        <v>N/A</v>
      </c>
      <c r="D576" s="3" t="str">
        <f>_xlfn.XLOOKUP($A576, Rifles!$C$2:$C$416,Rifles!G$2:G$416,"N/A",0)</f>
        <v>N/A</v>
      </c>
      <c r="E576">
        <f>_xlfn.XLOOKUP($A576,Pistols!$C:$C,Pistols!H:H,0,0)</f>
        <v>0</v>
      </c>
      <c r="F576">
        <f>_xlfn.XLOOKUP($A576,Pistols!$C:$C,Pistols!I:I,0,0)</f>
        <v>0</v>
      </c>
      <c r="G576">
        <f>_xlfn.XLOOKUP($A576,Pistols!$C:$C,Pistols!J:J,0,0)</f>
        <v>0</v>
      </c>
      <c r="H576">
        <f>_xlfn.XLOOKUP($A576,Pistols!$C:$C,Pistols!K:K,0,0)</f>
        <v>0</v>
      </c>
      <c r="I576">
        <f>_xlfn.XLOOKUP($A576,Pistols!$C:$C,Pistols!L:L,0,0)</f>
        <v>0</v>
      </c>
      <c r="J576">
        <f>_xlfn.XLOOKUP($A576,Pistols!$C:$C,Pistols!M:M,0,0)</f>
        <v>0</v>
      </c>
      <c r="K576">
        <f>_xlfn.XLOOKUP($A576,Pistols!$C:$C,Pistols!N:N,0,0)</f>
        <v>0</v>
      </c>
      <c r="L576">
        <f>_xlfn.XLOOKUP($A576,Revolvers!$C:$C,Revolvers!O:O,0,0)</f>
        <v>0</v>
      </c>
      <c r="M576">
        <f>_xlfn.XLOOKUP($A576,Revolvers!$C:$C,Revolvers!P:P,0,0)</f>
        <v>0</v>
      </c>
      <c r="N576">
        <f>_xlfn.XLOOKUP($A576,Revolvers!$C:$C,Revolvers!Q:Q,0,0)</f>
        <v>0</v>
      </c>
      <c r="O576">
        <f>_xlfn.XLOOKUP($A576,Revolvers!$C:$C,Revolvers!R:R,0,0)</f>
        <v>0</v>
      </c>
      <c r="P576">
        <f>_xlfn.XLOOKUP($A576,Revolvers!$C:$C,Revolvers!S:S,0,0)</f>
        <v>0</v>
      </c>
      <c r="Q576">
        <f>_xlfn.XLOOKUP($A576,Revolvers!$C:$C,Revolvers!T:T,0,0)</f>
        <v>0</v>
      </c>
      <c r="R576">
        <f>_xlfn.XLOOKUP($A576,Rifles!C:C,Rifles!H:H,0,0)</f>
        <v>1</v>
      </c>
      <c r="S576">
        <f>_xlfn.XLOOKUP($A576,Shotguns!C:C,Shotguns!H:H,0,0)</f>
        <v>0</v>
      </c>
      <c r="T576">
        <f t="shared" si="9"/>
        <v>1</v>
      </c>
    </row>
    <row r="577" spans="1:20">
      <c r="A577">
        <f>Rifles!C577</f>
        <v>98101949</v>
      </c>
      <c r="B577" t="str">
        <f>_xlfn.XLOOKUP($A577, Rifles!$C$2:$C$416,Rifles!$D$2:$D$416,"N/A",0)</f>
        <v>N/A</v>
      </c>
      <c r="C577" s="3" t="str">
        <f>_xlfn.XLOOKUP($A577, Rifles!$C$2:$C$416,Rifles!F$2:F$416,"N/A",0)</f>
        <v>N/A</v>
      </c>
      <c r="D577" s="3" t="str">
        <f>_xlfn.XLOOKUP($A577, Rifles!$C$2:$C$416,Rifles!G$2:G$416,"N/A",0)</f>
        <v>N/A</v>
      </c>
      <c r="E577">
        <f>_xlfn.XLOOKUP($A577,Pistols!$C:$C,Pistols!H:H,0,0)</f>
        <v>0</v>
      </c>
      <c r="F577">
        <f>_xlfn.XLOOKUP($A577,Pistols!$C:$C,Pistols!I:I,0,0)</f>
        <v>0</v>
      </c>
      <c r="G577">
        <f>_xlfn.XLOOKUP($A577,Pistols!$C:$C,Pistols!J:J,0,0)</f>
        <v>0</v>
      </c>
      <c r="H577">
        <f>_xlfn.XLOOKUP($A577,Pistols!$C:$C,Pistols!K:K,0,0)</f>
        <v>0</v>
      </c>
      <c r="I577">
        <f>_xlfn.XLOOKUP($A577,Pistols!$C:$C,Pistols!L:L,0,0)</f>
        <v>0</v>
      </c>
      <c r="J577">
        <f>_xlfn.XLOOKUP($A577,Pistols!$C:$C,Pistols!M:M,0,0)</f>
        <v>0</v>
      </c>
      <c r="K577">
        <f>_xlfn.XLOOKUP($A577,Pistols!$C:$C,Pistols!N:N,0,0)</f>
        <v>0</v>
      </c>
      <c r="L577">
        <f>_xlfn.XLOOKUP($A577,Revolvers!$C:$C,Revolvers!O:O,0,0)</f>
        <v>0</v>
      </c>
      <c r="M577">
        <f>_xlfn.XLOOKUP($A577,Revolvers!$C:$C,Revolvers!P:P,0,0)</f>
        <v>0</v>
      </c>
      <c r="N577">
        <f>_xlfn.XLOOKUP($A577,Revolvers!$C:$C,Revolvers!Q:Q,0,0)</f>
        <v>0</v>
      </c>
      <c r="O577">
        <f>_xlfn.XLOOKUP($A577,Revolvers!$C:$C,Revolvers!R:R,0,0)</f>
        <v>0</v>
      </c>
      <c r="P577">
        <f>_xlfn.XLOOKUP($A577,Revolvers!$C:$C,Revolvers!S:S,0,0)</f>
        <v>0</v>
      </c>
      <c r="Q577">
        <f>_xlfn.XLOOKUP($A577,Revolvers!$C:$C,Revolvers!T:T,0,0)</f>
        <v>0</v>
      </c>
      <c r="R577">
        <f>_xlfn.XLOOKUP($A577,Rifles!C:C,Rifles!H:H,0,0)</f>
        <v>3</v>
      </c>
      <c r="S577">
        <f>_xlfn.XLOOKUP($A577,Shotguns!C:C,Shotguns!H:H,0,0)</f>
        <v>0</v>
      </c>
      <c r="T577">
        <f t="shared" si="9"/>
        <v>3</v>
      </c>
    </row>
    <row r="578" spans="1:20">
      <c r="A578">
        <f>Rifles!C578</f>
        <v>98101706</v>
      </c>
      <c r="B578" t="str">
        <f>_xlfn.XLOOKUP($A578, Rifles!$C$2:$C$416,Rifles!$D$2:$D$416,"N/A",0)</f>
        <v>N/A</v>
      </c>
      <c r="C578" s="3" t="str">
        <f>_xlfn.XLOOKUP($A578, Rifles!$C$2:$C$416,Rifles!F$2:F$416,"N/A",0)</f>
        <v>N/A</v>
      </c>
      <c r="D578" s="3" t="str">
        <f>_xlfn.XLOOKUP($A578, Rifles!$C$2:$C$416,Rifles!G$2:G$416,"N/A",0)</f>
        <v>N/A</v>
      </c>
      <c r="E578">
        <f>_xlfn.XLOOKUP($A578,Pistols!$C:$C,Pistols!H:H,0,0)</f>
        <v>0</v>
      </c>
      <c r="F578">
        <f>_xlfn.XLOOKUP($A578,Pistols!$C:$C,Pistols!I:I,0,0)</f>
        <v>0</v>
      </c>
      <c r="G578">
        <f>_xlfn.XLOOKUP($A578,Pistols!$C:$C,Pistols!J:J,0,0)</f>
        <v>0</v>
      </c>
      <c r="H578">
        <f>_xlfn.XLOOKUP($A578,Pistols!$C:$C,Pistols!K:K,0,0)</f>
        <v>0</v>
      </c>
      <c r="I578">
        <f>_xlfn.XLOOKUP($A578,Pistols!$C:$C,Pistols!L:L,0,0)</f>
        <v>0</v>
      </c>
      <c r="J578">
        <f>_xlfn.XLOOKUP($A578,Pistols!$C:$C,Pistols!M:M,0,0)</f>
        <v>0</v>
      </c>
      <c r="K578">
        <f>_xlfn.XLOOKUP($A578,Pistols!$C:$C,Pistols!N:N,0,0)</f>
        <v>0</v>
      </c>
      <c r="L578">
        <f>_xlfn.XLOOKUP($A578,Revolvers!$C:$C,Revolvers!O:O,0,0)</f>
        <v>0</v>
      </c>
      <c r="M578">
        <f>_xlfn.XLOOKUP($A578,Revolvers!$C:$C,Revolvers!P:P,0,0)</f>
        <v>0</v>
      </c>
      <c r="N578">
        <f>_xlfn.XLOOKUP($A578,Revolvers!$C:$C,Revolvers!Q:Q,0,0)</f>
        <v>0</v>
      </c>
      <c r="O578">
        <f>_xlfn.XLOOKUP($A578,Revolvers!$C:$C,Revolvers!R:R,0,0)</f>
        <v>0</v>
      </c>
      <c r="P578">
        <f>_xlfn.XLOOKUP($A578,Revolvers!$C:$C,Revolvers!S:S,0,0)</f>
        <v>0</v>
      </c>
      <c r="Q578">
        <f>_xlfn.XLOOKUP($A578,Revolvers!$C:$C,Revolvers!T:T,0,0)</f>
        <v>0</v>
      </c>
      <c r="R578">
        <f>_xlfn.XLOOKUP($A578,Rifles!C:C,Rifles!H:H,0,0)</f>
        <v>5</v>
      </c>
      <c r="S578">
        <f>_xlfn.XLOOKUP($A578,Shotguns!C:C,Shotguns!H:H,0,0)</f>
        <v>0</v>
      </c>
      <c r="T578">
        <f t="shared" si="9"/>
        <v>5</v>
      </c>
    </row>
    <row r="579" spans="1:20">
      <c r="A579">
        <f>Rifles!C579</f>
        <v>98102420</v>
      </c>
      <c r="B579" t="str">
        <f>_xlfn.XLOOKUP($A579, Rifles!$C$2:$C$416,Rifles!$D$2:$D$416,"N/A",0)</f>
        <v>N/A</v>
      </c>
      <c r="C579" s="3" t="str">
        <f>_xlfn.XLOOKUP($A579, Rifles!$C$2:$C$416,Rifles!F$2:F$416,"N/A",0)</f>
        <v>N/A</v>
      </c>
      <c r="D579" s="3" t="str">
        <f>_xlfn.XLOOKUP($A579, Rifles!$C$2:$C$416,Rifles!G$2:G$416,"N/A",0)</f>
        <v>N/A</v>
      </c>
      <c r="E579">
        <f>_xlfn.XLOOKUP($A579,Pistols!$C:$C,Pistols!H:H,0,0)</f>
        <v>0</v>
      </c>
      <c r="F579">
        <f>_xlfn.XLOOKUP($A579,Pistols!$C:$C,Pistols!I:I,0,0)</f>
        <v>0</v>
      </c>
      <c r="G579">
        <f>_xlfn.XLOOKUP($A579,Pistols!$C:$C,Pistols!J:J,0,0)</f>
        <v>0</v>
      </c>
      <c r="H579">
        <f>_xlfn.XLOOKUP($A579,Pistols!$C:$C,Pistols!K:K,0,0)</f>
        <v>0</v>
      </c>
      <c r="I579">
        <f>_xlfn.XLOOKUP($A579,Pistols!$C:$C,Pistols!L:L,0,0)</f>
        <v>0</v>
      </c>
      <c r="J579">
        <f>_xlfn.XLOOKUP($A579,Pistols!$C:$C,Pistols!M:M,0,0)</f>
        <v>1</v>
      </c>
      <c r="K579">
        <f>_xlfn.XLOOKUP($A579,Pistols!$C:$C,Pistols!N:N,0,0)</f>
        <v>1</v>
      </c>
      <c r="L579">
        <f>_xlfn.XLOOKUP($A579,Revolvers!$C:$C,Revolvers!O:O,0,0)</f>
        <v>0</v>
      </c>
      <c r="M579">
        <f>_xlfn.XLOOKUP($A579,Revolvers!$C:$C,Revolvers!P:P,0,0)</f>
        <v>0</v>
      </c>
      <c r="N579">
        <f>_xlfn.XLOOKUP($A579,Revolvers!$C:$C,Revolvers!Q:Q,0,0)</f>
        <v>0</v>
      </c>
      <c r="O579">
        <f>_xlfn.XLOOKUP($A579,Revolvers!$C:$C,Revolvers!R:R,0,0)</f>
        <v>0</v>
      </c>
      <c r="P579">
        <f>_xlfn.XLOOKUP($A579,Revolvers!$C:$C,Revolvers!S:S,0,0)</f>
        <v>0</v>
      </c>
      <c r="Q579">
        <f>_xlfn.XLOOKUP($A579,Revolvers!$C:$C,Revolvers!T:T,0,0)</f>
        <v>0</v>
      </c>
      <c r="R579">
        <f>_xlfn.XLOOKUP($A579,Rifles!C:C,Rifles!H:H,0,0)</f>
        <v>18</v>
      </c>
      <c r="S579">
        <f>_xlfn.XLOOKUP($A579,Shotguns!C:C,Shotguns!H:H,0,0)</f>
        <v>0</v>
      </c>
      <c r="T579">
        <f t="shared" si="9"/>
        <v>19</v>
      </c>
    </row>
    <row r="580" spans="1:20">
      <c r="A580">
        <f>Rifles!C580</f>
        <v>98133799</v>
      </c>
      <c r="B580" t="str">
        <f>_xlfn.XLOOKUP($A580, Rifles!$C$2:$C$416,Rifles!$D$2:$D$416,"N/A",0)</f>
        <v>N/A</v>
      </c>
      <c r="C580" s="3" t="str">
        <f>_xlfn.XLOOKUP($A580, Rifles!$C$2:$C$416,Rifles!F$2:F$416,"N/A",0)</f>
        <v>N/A</v>
      </c>
      <c r="D580" s="3" t="str">
        <f>_xlfn.XLOOKUP($A580, Rifles!$C$2:$C$416,Rifles!G$2:G$416,"N/A",0)</f>
        <v>N/A</v>
      </c>
      <c r="E580">
        <f>_xlfn.XLOOKUP($A580,Pistols!$C:$C,Pistols!H:H,0,0)</f>
        <v>0</v>
      </c>
      <c r="F580">
        <f>_xlfn.XLOOKUP($A580,Pistols!$C:$C,Pistols!I:I,0,0)</f>
        <v>0</v>
      </c>
      <c r="G580">
        <f>_xlfn.XLOOKUP($A580,Pistols!$C:$C,Pistols!J:J,0,0)</f>
        <v>0</v>
      </c>
      <c r="H580">
        <f>_xlfn.XLOOKUP($A580,Pistols!$C:$C,Pistols!K:K,0,0)</f>
        <v>0</v>
      </c>
      <c r="I580">
        <f>_xlfn.XLOOKUP($A580,Pistols!$C:$C,Pistols!L:L,0,0)</f>
        <v>0</v>
      </c>
      <c r="J580">
        <f>_xlfn.XLOOKUP($A580,Pistols!$C:$C,Pistols!M:M,0,0)</f>
        <v>0</v>
      </c>
      <c r="K580">
        <f>_xlfn.XLOOKUP($A580,Pistols!$C:$C,Pistols!N:N,0,0)</f>
        <v>0</v>
      </c>
      <c r="L580">
        <f>_xlfn.XLOOKUP($A580,Revolvers!$C:$C,Revolvers!O:O,0,0)</f>
        <v>0</v>
      </c>
      <c r="M580">
        <f>_xlfn.XLOOKUP($A580,Revolvers!$C:$C,Revolvers!P:P,0,0)</f>
        <v>0</v>
      </c>
      <c r="N580">
        <f>_xlfn.XLOOKUP($A580,Revolvers!$C:$C,Revolvers!Q:Q,0,0)</f>
        <v>0</v>
      </c>
      <c r="O580">
        <f>_xlfn.XLOOKUP($A580,Revolvers!$C:$C,Revolvers!R:R,0,0)</f>
        <v>0</v>
      </c>
      <c r="P580">
        <f>_xlfn.XLOOKUP($A580,Revolvers!$C:$C,Revolvers!S:S,0,0)</f>
        <v>0</v>
      </c>
      <c r="Q580">
        <f>_xlfn.XLOOKUP($A580,Revolvers!$C:$C,Revolvers!T:T,0,0)</f>
        <v>0</v>
      </c>
      <c r="R580">
        <f>_xlfn.XLOOKUP($A580,Rifles!C:C,Rifles!H:H,0,0)</f>
        <v>3</v>
      </c>
      <c r="S580">
        <f>_xlfn.XLOOKUP($A580,Shotguns!C:C,Shotguns!H:H,0,0)</f>
        <v>0</v>
      </c>
      <c r="T580">
        <f t="shared" si="9"/>
        <v>3</v>
      </c>
    </row>
    <row r="581" spans="1:20">
      <c r="A581">
        <f>Rifles!C581</f>
        <v>98101499</v>
      </c>
      <c r="B581" t="str">
        <f>_xlfn.XLOOKUP($A581, Rifles!$C$2:$C$416,Rifles!$D$2:$D$416,"N/A",0)</f>
        <v>N/A</v>
      </c>
      <c r="C581" s="3" t="str">
        <f>_xlfn.XLOOKUP($A581, Rifles!$C$2:$C$416,Rifles!F$2:F$416,"N/A",0)</f>
        <v>N/A</v>
      </c>
      <c r="D581" s="3" t="str">
        <f>_xlfn.XLOOKUP($A581, Rifles!$C$2:$C$416,Rifles!G$2:G$416,"N/A",0)</f>
        <v>N/A</v>
      </c>
      <c r="E581">
        <f>_xlfn.XLOOKUP($A581,Pistols!$C:$C,Pistols!H:H,0,0)</f>
        <v>0</v>
      </c>
      <c r="F581">
        <f>_xlfn.XLOOKUP($A581,Pistols!$C:$C,Pistols!I:I,0,0)</f>
        <v>0</v>
      </c>
      <c r="G581">
        <f>_xlfn.XLOOKUP($A581,Pistols!$C:$C,Pistols!J:J,0,0)</f>
        <v>0</v>
      </c>
      <c r="H581">
        <f>_xlfn.XLOOKUP($A581,Pistols!$C:$C,Pistols!K:K,0,0)</f>
        <v>0</v>
      </c>
      <c r="I581">
        <f>_xlfn.XLOOKUP($A581,Pistols!$C:$C,Pistols!L:L,0,0)</f>
        <v>0</v>
      </c>
      <c r="J581">
        <f>_xlfn.XLOOKUP($A581,Pistols!$C:$C,Pistols!M:M,0,0)</f>
        <v>0</v>
      </c>
      <c r="K581">
        <f>_xlfn.XLOOKUP($A581,Pistols!$C:$C,Pistols!N:N,0,0)</f>
        <v>0</v>
      </c>
      <c r="L581">
        <f>_xlfn.XLOOKUP($A581,Revolvers!$C:$C,Revolvers!O:O,0,0)</f>
        <v>0</v>
      </c>
      <c r="M581">
        <f>_xlfn.XLOOKUP($A581,Revolvers!$C:$C,Revolvers!P:P,0,0)</f>
        <v>0</v>
      </c>
      <c r="N581">
        <f>_xlfn.XLOOKUP($A581,Revolvers!$C:$C,Revolvers!Q:Q,0,0)</f>
        <v>0</v>
      </c>
      <c r="O581">
        <f>_xlfn.XLOOKUP($A581,Revolvers!$C:$C,Revolvers!R:R,0,0)</f>
        <v>0</v>
      </c>
      <c r="P581">
        <f>_xlfn.XLOOKUP($A581,Revolvers!$C:$C,Revolvers!S:S,0,0)</f>
        <v>0</v>
      </c>
      <c r="Q581">
        <f>_xlfn.XLOOKUP($A581,Revolvers!$C:$C,Revolvers!T:T,0,0)</f>
        <v>0</v>
      </c>
      <c r="R581">
        <f>_xlfn.XLOOKUP($A581,Rifles!C:C,Rifles!H:H,0,0)</f>
        <v>1</v>
      </c>
      <c r="S581">
        <f>_xlfn.XLOOKUP($A581,Shotguns!C:C,Shotguns!H:H,0,0)</f>
        <v>0</v>
      </c>
      <c r="T581">
        <f t="shared" si="9"/>
        <v>1</v>
      </c>
    </row>
    <row r="582" spans="1:20">
      <c r="A582">
        <f>Rifles!C582</f>
        <v>98101963</v>
      </c>
      <c r="B582" t="str">
        <f>_xlfn.XLOOKUP($A582, Rifles!$C$2:$C$416,Rifles!$D$2:$D$416,"N/A",0)</f>
        <v>N/A</v>
      </c>
      <c r="C582" s="3" t="str">
        <f>_xlfn.XLOOKUP($A582, Rifles!$C$2:$C$416,Rifles!F$2:F$416,"N/A",0)</f>
        <v>N/A</v>
      </c>
      <c r="D582" s="3" t="str">
        <f>_xlfn.XLOOKUP($A582, Rifles!$C$2:$C$416,Rifles!G$2:G$416,"N/A",0)</f>
        <v>N/A</v>
      </c>
      <c r="E582">
        <f>_xlfn.XLOOKUP($A582,Pistols!$C:$C,Pistols!H:H,0,0)</f>
        <v>0</v>
      </c>
      <c r="F582">
        <f>_xlfn.XLOOKUP($A582,Pistols!$C:$C,Pistols!I:I,0,0)</f>
        <v>0</v>
      </c>
      <c r="G582">
        <f>_xlfn.XLOOKUP($A582,Pistols!$C:$C,Pistols!J:J,0,0)</f>
        <v>0</v>
      </c>
      <c r="H582">
        <f>_xlfn.XLOOKUP($A582,Pistols!$C:$C,Pistols!K:K,0,0)</f>
        <v>0</v>
      </c>
      <c r="I582">
        <f>_xlfn.XLOOKUP($A582,Pistols!$C:$C,Pistols!L:L,0,0)</f>
        <v>0</v>
      </c>
      <c r="J582">
        <f>_xlfn.XLOOKUP($A582,Pistols!$C:$C,Pistols!M:M,0,0)</f>
        <v>0</v>
      </c>
      <c r="K582">
        <f>_xlfn.XLOOKUP($A582,Pistols!$C:$C,Pistols!N:N,0,0)</f>
        <v>0</v>
      </c>
      <c r="L582">
        <f>_xlfn.XLOOKUP($A582,Revolvers!$C:$C,Revolvers!O:O,0,0)</f>
        <v>0</v>
      </c>
      <c r="M582">
        <f>_xlfn.XLOOKUP($A582,Revolvers!$C:$C,Revolvers!P:P,0,0)</f>
        <v>0</v>
      </c>
      <c r="N582">
        <f>_xlfn.XLOOKUP($A582,Revolvers!$C:$C,Revolvers!Q:Q,0,0)</f>
        <v>0</v>
      </c>
      <c r="O582">
        <f>_xlfn.XLOOKUP($A582,Revolvers!$C:$C,Revolvers!R:R,0,0)</f>
        <v>0</v>
      </c>
      <c r="P582">
        <f>_xlfn.XLOOKUP($A582,Revolvers!$C:$C,Revolvers!S:S,0,0)</f>
        <v>0</v>
      </c>
      <c r="Q582">
        <f>_xlfn.XLOOKUP($A582,Revolvers!$C:$C,Revolvers!T:T,0,0)</f>
        <v>0</v>
      </c>
      <c r="R582">
        <f>_xlfn.XLOOKUP($A582,Rifles!C:C,Rifles!H:H,0,0)</f>
        <v>4</v>
      </c>
      <c r="S582">
        <f>_xlfn.XLOOKUP($A582,Shotguns!C:C,Shotguns!H:H,0,0)</f>
        <v>0</v>
      </c>
      <c r="T582">
        <f t="shared" si="9"/>
        <v>4</v>
      </c>
    </row>
    <row r="583" spans="1:20">
      <c r="A583">
        <f>Rifles!C583</f>
        <v>98101579</v>
      </c>
      <c r="B583" t="str">
        <f>_xlfn.XLOOKUP($A583, Rifles!$C$2:$C$416,Rifles!$D$2:$D$416,"N/A",0)</f>
        <v>N/A</v>
      </c>
      <c r="C583" s="3" t="str">
        <f>_xlfn.XLOOKUP($A583, Rifles!$C$2:$C$416,Rifles!F$2:F$416,"N/A",0)</f>
        <v>N/A</v>
      </c>
      <c r="D583" s="3" t="str">
        <f>_xlfn.XLOOKUP($A583, Rifles!$C$2:$C$416,Rifles!G$2:G$416,"N/A",0)</f>
        <v>N/A</v>
      </c>
      <c r="E583">
        <f>_xlfn.XLOOKUP($A583,Pistols!$C:$C,Pistols!H:H,0,0)</f>
        <v>0</v>
      </c>
      <c r="F583">
        <f>_xlfn.XLOOKUP($A583,Pistols!$C:$C,Pistols!I:I,0,0)</f>
        <v>0</v>
      </c>
      <c r="G583">
        <f>_xlfn.XLOOKUP($A583,Pistols!$C:$C,Pistols!J:J,0,0)</f>
        <v>0</v>
      </c>
      <c r="H583">
        <f>_xlfn.XLOOKUP($A583,Pistols!$C:$C,Pistols!K:K,0,0)</f>
        <v>0</v>
      </c>
      <c r="I583">
        <f>_xlfn.XLOOKUP($A583,Pistols!$C:$C,Pistols!L:L,0,0)</f>
        <v>0</v>
      </c>
      <c r="J583">
        <f>_xlfn.XLOOKUP($A583,Pistols!$C:$C,Pistols!M:M,0,0)</f>
        <v>0</v>
      </c>
      <c r="K583">
        <f>_xlfn.XLOOKUP($A583,Pistols!$C:$C,Pistols!N:N,0,0)</f>
        <v>0</v>
      </c>
      <c r="L583">
        <f>_xlfn.XLOOKUP($A583,Revolvers!$C:$C,Revolvers!O:O,0,0)</f>
        <v>0</v>
      </c>
      <c r="M583">
        <f>_xlfn.XLOOKUP($A583,Revolvers!$C:$C,Revolvers!P:P,0,0)</f>
        <v>0</v>
      </c>
      <c r="N583">
        <f>_xlfn.XLOOKUP($A583,Revolvers!$C:$C,Revolvers!Q:Q,0,0)</f>
        <v>0</v>
      </c>
      <c r="O583">
        <f>_xlfn.XLOOKUP($A583,Revolvers!$C:$C,Revolvers!R:R,0,0)</f>
        <v>0</v>
      </c>
      <c r="P583">
        <f>_xlfn.XLOOKUP($A583,Revolvers!$C:$C,Revolvers!S:S,0,0)</f>
        <v>0</v>
      </c>
      <c r="Q583">
        <f>_xlfn.XLOOKUP($A583,Revolvers!$C:$C,Revolvers!T:T,0,0)</f>
        <v>0</v>
      </c>
      <c r="R583">
        <f>_xlfn.XLOOKUP($A583,Rifles!C:C,Rifles!H:H,0,0)</f>
        <v>4</v>
      </c>
      <c r="S583">
        <f>_xlfn.XLOOKUP($A583,Shotguns!C:C,Shotguns!H:H,0,0)</f>
        <v>0</v>
      </c>
      <c r="T583">
        <f t="shared" si="9"/>
        <v>4</v>
      </c>
    </row>
    <row r="584" spans="1:20">
      <c r="A584">
        <f>Rifles!C584</f>
        <v>98102022</v>
      </c>
      <c r="B584" t="str">
        <f>_xlfn.XLOOKUP($A584, Rifles!$C$2:$C$416,Rifles!$D$2:$D$416,"N/A",0)</f>
        <v>N/A</v>
      </c>
      <c r="C584" s="3" t="str">
        <f>_xlfn.XLOOKUP($A584, Rifles!$C$2:$C$416,Rifles!F$2:F$416,"N/A",0)</f>
        <v>N/A</v>
      </c>
      <c r="D584" s="3" t="str">
        <f>_xlfn.XLOOKUP($A584, Rifles!$C$2:$C$416,Rifles!G$2:G$416,"N/A",0)</f>
        <v>N/A</v>
      </c>
      <c r="E584">
        <f>_xlfn.XLOOKUP($A584,Pistols!$C:$C,Pistols!H:H,0,0)</f>
        <v>0</v>
      </c>
      <c r="F584">
        <f>_xlfn.XLOOKUP($A584,Pistols!$C:$C,Pistols!I:I,0,0)</f>
        <v>0</v>
      </c>
      <c r="G584">
        <f>_xlfn.XLOOKUP($A584,Pistols!$C:$C,Pistols!J:J,0,0)</f>
        <v>0</v>
      </c>
      <c r="H584">
        <f>_xlfn.XLOOKUP($A584,Pistols!$C:$C,Pistols!K:K,0,0)</f>
        <v>0</v>
      </c>
      <c r="I584">
        <f>_xlfn.XLOOKUP($A584,Pistols!$C:$C,Pistols!L:L,0,0)</f>
        <v>0</v>
      </c>
      <c r="J584">
        <f>_xlfn.XLOOKUP($A584,Pistols!$C:$C,Pistols!M:M,0,0)</f>
        <v>0</v>
      </c>
      <c r="K584">
        <f>_xlfn.XLOOKUP($A584,Pistols!$C:$C,Pistols!N:N,0,0)</f>
        <v>0</v>
      </c>
      <c r="L584">
        <f>_xlfn.XLOOKUP($A584,Revolvers!$C:$C,Revolvers!O:O,0,0)</f>
        <v>0</v>
      </c>
      <c r="M584">
        <f>_xlfn.XLOOKUP($A584,Revolvers!$C:$C,Revolvers!P:P,0,0)</f>
        <v>0</v>
      </c>
      <c r="N584">
        <f>_xlfn.XLOOKUP($A584,Revolvers!$C:$C,Revolvers!Q:Q,0,0)</f>
        <v>0</v>
      </c>
      <c r="O584">
        <f>_xlfn.XLOOKUP($A584,Revolvers!$C:$C,Revolvers!R:R,0,0)</f>
        <v>0</v>
      </c>
      <c r="P584">
        <f>_xlfn.XLOOKUP($A584,Revolvers!$C:$C,Revolvers!S:S,0,0)</f>
        <v>0</v>
      </c>
      <c r="Q584">
        <f>_xlfn.XLOOKUP($A584,Revolvers!$C:$C,Revolvers!T:T,0,0)</f>
        <v>0</v>
      </c>
      <c r="R584">
        <f>_xlfn.XLOOKUP($A584,Rifles!C:C,Rifles!H:H,0,0)</f>
        <v>7</v>
      </c>
      <c r="S584">
        <f>_xlfn.XLOOKUP($A584,Shotguns!C:C,Shotguns!H:H,0,0)</f>
        <v>0</v>
      </c>
      <c r="T584">
        <f t="shared" si="9"/>
        <v>7</v>
      </c>
    </row>
    <row r="585" spans="1:20">
      <c r="A585">
        <f>Rifles!C585</f>
        <v>98102557</v>
      </c>
      <c r="B585" t="str">
        <f>_xlfn.XLOOKUP($A585, Rifles!$C$2:$C$416,Rifles!$D$2:$D$416,"N/A",0)</f>
        <v>N/A</v>
      </c>
      <c r="C585" s="3" t="str">
        <f>_xlfn.XLOOKUP($A585, Rifles!$C$2:$C$416,Rifles!F$2:F$416,"N/A",0)</f>
        <v>N/A</v>
      </c>
      <c r="D585" s="3" t="str">
        <f>_xlfn.XLOOKUP($A585, Rifles!$C$2:$C$416,Rifles!G$2:G$416,"N/A",0)</f>
        <v>N/A</v>
      </c>
      <c r="E585">
        <f>_xlfn.XLOOKUP($A585,Pistols!$C:$C,Pistols!H:H,0,0)</f>
        <v>0</v>
      </c>
      <c r="F585">
        <f>_xlfn.XLOOKUP($A585,Pistols!$C:$C,Pistols!I:I,0,0)</f>
        <v>0</v>
      </c>
      <c r="G585">
        <f>_xlfn.XLOOKUP($A585,Pistols!$C:$C,Pistols!J:J,0,0)</f>
        <v>0</v>
      </c>
      <c r="H585">
        <f>_xlfn.XLOOKUP($A585,Pistols!$C:$C,Pistols!K:K,0,0)</f>
        <v>0</v>
      </c>
      <c r="I585">
        <f>_xlfn.XLOOKUP($A585,Pistols!$C:$C,Pistols!L:L,0,0)</f>
        <v>0</v>
      </c>
      <c r="J585">
        <f>_xlfn.XLOOKUP($A585,Pistols!$C:$C,Pistols!M:M,0,0)</f>
        <v>0</v>
      </c>
      <c r="K585">
        <f>_xlfn.XLOOKUP($A585,Pistols!$C:$C,Pistols!N:N,0,0)</f>
        <v>0</v>
      </c>
      <c r="L585">
        <f>_xlfn.XLOOKUP($A585,Revolvers!$C:$C,Revolvers!O:O,0,0)</f>
        <v>0</v>
      </c>
      <c r="M585">
        <f>_xlfn.XLOOKUP($A585,Revolvers!$C:$C,Revolvers!P:P,0,0)</f>
        <v>0</v>
      </c>
      <c r="N585">
        <f>_xlfn.XLOOKUP($A585,Revolvers!$C:$C,Revolvers!Q:Q,0,0)</f>
        <v>0</v>
      </c>
      <c r="O585">
        <f>_xlfn.XLOOKUP($A585,Revolvers!$C:$C,Revolvers!R:R,0,0)</f>
        <v>0</v>
      </c>
      <c r="P585">
        <f>_xlfn.XLOOKUP($A585,Revolvers!$C:$C,Revolvers!S:S,0,0)</f>
        <v>0</v>
      </c>
      <c r="Q585">
        <f>_xlfn.XLOOKUP($A585,Revolvers!$C:$C,Revolvers!T:T,0,0)</f>
        <v>0</v>
      </c>
      <c r="R585">
        <f>_xlfn.XLOOKUP($A585,Rifles!C:C,Rifles!H:H,0,0)</f>
        <v>4</v>
      </c>
      <c r="S585">
        <f>_xlfn.XLOOKUP($A585,Shotguns!C:C,Shotguns!H:H,0,0)</f>
        <v>0</v>
      </c>
      <c r="T585">
        <f t="shared" si="9"/>
        <v>4</v>
      </c>
    </row>
    <row r="586" spans="1:20">
      <c r="A586">
        <f>Rifles!C586</f>
        <v>98101871</v>
      </c>
      <c r="B586" t="str">
        <f>_xlfn.XLOOKUP($A586, Rifles!$C$2:$C$416,Rifles!$D$2:$D$416,"N/A",0)</f>
        <v>N/A</v>
      </c>
      <c r="C586" s="3" t="str">
        <f>_xlfn.XLOOKUP($A586, Rifles!$C$2:$C$416,Rifles!F$2:F$416,"N/A",0)</f>
        <v>N/A</v>
      </c>
      <c r="D586" s="3" t="str">
        <f>_xlfn.XLOOKUP($A586, Rifles!$C$2:$C$416,Rifles!G$2:G$416,"N/A",0)</f>
        <v>N/A</v>
      </c>
      <c r="E586">
        <f>_xlfn.XLOOKUP($A586,Pistols!$C:$C,Pistols!H:H,0,0)</f>
        <v>0</v>
      </c>
      <c r="F586">
        <f>_xlfn.XLOOKUP($A586,Pistols!$C:$C,Pistols!I:I,0,0)</f>
        <v>0</v>
      </c>
      <c r="G586">
        <f>_xlfn.XLOOKUP($A586,Pistols!$C:$C,Pistols!J:J,0,0)</f>
        <v>0</v>
      </c>
      <c r="H586">
        <f>_xlfn.XLOOKUP($A586,Pistols!$C:$C,Pistols!K:K,0,0)</f>
        <v>0</v>
      </c>
      <c r="I586">
        <f>_xlfn.XLOOKUP($A586,Pistols!$C:$C,Pistols!L:L,0,0)</f>
        <v>0</v>
      </c>
      <c r="J586">
        <f>_xlfn.XLOOKUP($A586,Pistols!$C:$C,Pistols!M:M,0,0)</f>
        <v>0</v>
      </c>
      <c r="K586">
        <f>_xlfn.XLOOKUP($A586,Pistols!$C:$C,Pistols!N:N,0,0)</f>
        <v>0</v>
      </c>
      <c r="L586">
        <f>_xlfn.XLOOKUP($A586,Revolvers!$C:$C,Revolvers!O:O,0,0)</f>
        <v>0</v>
      </c>
      <c r="M586">
        <f>_xlfn.XLOOKUP($A586,Revolvers!$C:$C,Revolvers!P:P,0,0)</f>
        <v>0</v>
      </c>
      <c r="N586">
        <f>_xlfn.XLOOKUP($A586,Revolvers!$C:$C,Revolvers!Q:Q,0,0)</f>
        <v>0</v>
      </c>
      <c r="O586">
        <f>_xlfn.XLOOKUP($A586,Revolvers!$C:$C,Revolvers!R:R,0,0)</f>
        <v>0</v>
      </c>
      <c r="P586">
        <f>_xlfn.XLOOKUP($A586,Revolvers!$C:$C,Revolvers!S:S,0,0)</f>
        <v>0</v>
      </c>
      <c r="Q586">
        <f>_xlfn.XLOOKUP($A586,Revolvers!$C:$C,Revolvers!T:T,0,0)</f>
        <v>0</v>
      </c>
      <c r="R586">
        <f>_xlfn.XLOOKUP($A586,Rifles!C:C,Rifles!H:H,0,0)</f>
        <v>4</v>
      </c>
      <c r="S586">
        <f>_xlfn.XLOOKUP($A586,Shotguns!C:C,Shotguns!H:H,0,0)</f>
        <v>0</v>
      </c>
      <c r="T586">
        <f t="shared" si="9"/>
        <v>4</v>
      </c>
    </row>
    <row r="587" spans="1:20">
      <c r="A587">
        <f>Rifles!C587</f>
        <v>98102764</v>
      </c>
      <c r="B587" t="str">
        <f>_xlfn.XLOOKUP($A587, Rifles!$C$2:$C$416,Rifles!$D$2:$D$416,"N/A",0)</f>
        <v>N/A</v>
      </c>
      <c r="C587" s="3" t="str">
        <f>_xlfn.XLOOKUP($A587, Rifles!$C$2:$C$416,Rifles!F$2:F$416,"N/A",0)</f>
        <v>N/A</v>
      </c>
      <c r="D587" s="3" t="str">
        <f>_xlfn.XLOOKUP($A587, Rifles!$C$2:$C$416,Rifles!G$2:G$416,"N/A",0)</f>
        <v>N/A</v>
      </c>
      <c r="E587">
        <f>_xlfn.XLOOKUP($A587,Pistols!$C:$C,Pistols!H:H,0,0)</f>
        <v>0</v>
      </c>
      <c r="F587">
        <f>_xlfn.XLOOKUP($A587,Pistols!$C:$C,Pistols!I:I,0,0)</f>
        <v>0</v>
      </c>
      <c r="G587">
        <f>_xlfn.XLOOKUP($A587,Pistols!$C:$C,Pistols!J:J,0,0)</f>
        <v>0</v>
      </c>
      <c r="H587">
        <f>_xlfn.XLOOKUP($A587,Pistols!$C:$C,Pistols!K:K,0,0)</f>
        <v>0</v>
      </c>
      <c r="I587">
        <f>_xlfn.XLOOKUP($A587,Pistols!$C:$C,Pistols!L:L,0,0)</f>
        <v>0</v>
      </c>
      <c r="J587">
        <f>_xlfn.XLOOKUP($A587,Pistols!$C:$C,Pistols!M:M,0,0)</f>
        <v>0</v>
      </c>
      <c r="K587">
        <f>_xlfn.XLOOKUP($A587,Pistols!$C:$C,Pistols!N:N,0,0)</f>
        <v>0</v>
      </c>
      <c r="L587">
        <f>_xlfn.XLOOKUP($A587,Revolvers!$C:$C,Revolvers!O:O,0,0)</f>
        <v>0</v>
      </c>
      <c r="M587">
        <f>_xlfn.XLOOKUP($A587,Revolvers!$C:$C,Revolvers!P:P,0,0)</f>
        <v>0</v>
      </c>
      <c r="N587">
        <f>_xlfn.XLOOKUP($A587,Revolvers!$C:$C,Revolvers!Q:Q,0,0)</f>
        <v>0</v>
      </c>
      <c r="O587">
        <f>_xlfn.XLOOKUP($A587,Revolvers!$C:$C,Revolvers!R:R,0,0)</f>
        <v>0</v>
      </c>
      <c r="P587">
        <f>_xlfn.XLOOKUP($A587,Revolvers!$C:$C,Revolvers!S:S,0,0)</f>
        <v>0</v>
      </c>
      <c r="Q587">
        <f>_xlfn.XLOOKUP($A587,Revolvers!$C:$C,Revolvers!T:T,0,0)</f>
        <v>0</v>
      </c>
      <c r="R587">
        <f>_xlfn.XLOOKUP($A587,Rifles!C:C,Rifles!H:H,0,0)</f>
        <v>1</v>
      </c>
      <c r="S587">
        <f>_xlfn.XLOOKUP($A587,Shotguns!C:C,Shotguns!H:H,0,0)</f>
        <v>0</v>
      </c>
      <c r="T587">
        <f t="shared" si="9"/>
        <v>1</v>
      </c>
    </row>
    <row r="588" spans="1:20">
      <c r="A588">
        <f>Rifles!C588</f>
        <v>15612847</v>
      </c>
      <c r="B588" t="str">
        <f>_xlfn.XLOOKUP($A588, Rifles!$C$2:$C$416,Rifles!$D$2:$D$416,"N/A",0)</f>
        <v>N/A</v>
      </c>
      <c r="C588" s="3" t="str">
        <f>_xlfn.XLOOKUP($A588, Rifles!$C$2:$C$416,Rifles!F$2:F$416,"N/A",0)</f>
        <v>N/A</v>
      </c>
      <c r="D588" s="3" t="str">
        <f>_xlfn.XLOOKUP($A588, Rifles!$C$2:$C$416,Rifles!G$2:G$416,"N/A",0)</f>
        <v>N/A</v>
      </c>
      <c r="E588">
        <f>_xlfn.XLOOKUP($A588,Pistols!$C:$C,Pistols!H:H,0,0)</f>
        <v>0</v>
      </c>
      <c r="F588">
        <f>_xlfn.XLOOKUP($A588,Pistols!$C:$C,Pistols!I:I,0,0)</f>
        <v>0</v>
      </c>
      <c r="G588">
        <f>_xlfn.XLOOKUP($A588,Pistols!$C:$C,Pistols!J:J,0,0)</f>
        <v>0</v>
      </c>
      <c r="H588">
        <f>_xlfn.XLOOKUP($A588,Pistols!$C:$C,Pistols!K:K,0,0)</f>
        <v>0</v>
      </c>
      <c r="I588">
        <f>_xlfn.XLOOKUP($A588,Pistols!$C:$C,Pistols!L:L,0,0)</f>
        <v>0</v>
      </c>
      <c r="J588">
        <f>_xlfn.XLOOKUP($A588,Pistols!$C:$C,Pistols!M:M,0,0)</f>
        <v>0</v>
      </c>
      <c r="K588">
        <f>_xlfn.XLOOKUP($A588,Pistols!$C:$C,Pistols!N:N,0,0)</f>
        <v>0</v>
      </c>
      <c r="L588">
        <f>_xlfn.XLOOKUP($A588,Revolvers!$C:$C,Revolvers!O:O,0,0)</f>
        <v>0</v>
      </c>
      <c r="M588">
        <f>_xlfn.XLOOKUP($A588,Revolvers!$C:$C,Revolvers!P:P,0,0)</f>
        <v>0</v>
      </c>
      <c r="N588">
        <f>_xlfn.XLOOKUP($A588,Revolvers!$C:$C,Revolvers!Q:Q,0,0)</f>
        <v>0</v>
      </c>
      <c r="O588">
        <f>_xlfn.XLOOKUP($A588,Revolvers!$C:$C,Revolvers!R:R,0,0)</f>
        <v>0</v>
      </c>
      <c r="P588">
        <f>_xlfn.XLOOKUP($A588,Revolvers!$C:$C,Revolvers!S:S,0,0)</f>
        <v>0</v>
      </c>
      <c r="Q588">
        <f>_xlfn.XLOOKUP($A588,Revolvers!$C:$C,Revolvers!T:T,0,0)</f>
        <v>0</v>
      </c>
      <c r="R588">
        <f>_xlfn.XLOOKUP($A588,Rifles!C:C,Rifles!H:H,0,0)</f>
        <v>6</v>
      </c>
      <c r="S588">
        <f>_xlfn.XLOOKUP($A588,Shotguns!C:C,Shotguns!H:H,0,0)</f>
        <v>0</v>
      </c>
      <c r="T588">
        <f t="shared" si="9"/>
        <v>6</v>
      </c>
    </row>
    <row r="589" spans="1:20">
      <c r="A589">
        <f>Rifles!C589</f>
        <v>15612099</v>
      </c>
      <c r="B589" t="str">
        <f>_xlfn.XLOOKUP($A589, Rifles!$C$2:$C$416,Rifles!$D$2:$D$416,"N/A",0)</f>
        <v>N/A</v>
      </c>
      <c r="C589" s="3" t="str">
        <f>_xlfn.XLOOKUP($A589, Rifles!$C$2:$C$416,Rifles!F$2:F$416,"N/A",0)</f>
        <v>N/A</v>
      </c>
      <c r="D589" s="3" t="str">
        <f>_xlfn.XLOOKUP($A589, Rifles!$C$2:$C$416,Rifles!G$2:G$416,"N/A",0)</f>
        <v>N/A</v>
      </c>
      <c r="E589">
        <f>_xlfn.XLOOKUP($A589,Pistols!$C:$C,Pistols!H:H,0,0)</f>
        <v>0</v>
      </c>
      <c r="F589">
        <f>_xlfn.XLOOKUP($A589,Pistols!$C:$C,Pistols!I:I,0,0)</f>
        <v>0</v>
      </c>
      <c r="G589">
        <f>_xlfn.XLOOKUP($A589,Pistols!$C:$C,Pistols!J:J,0,0)</f>
        <v>0</v>
      </c>
      <c r="H589">
        <f>_xlfn.XLOOKUP($A589,Pistols!$C:$C,Pistols!K:K,0,0)</f>
        <v>0</v>
      </c>
      <c r="I589">
        <f>_xlfn.XLOOKUP($A589,Pistols!$C:$C,Pistols!L:L,0,0)</f>
        <v>0</v>
      </c>
      <c r="J589">
        <f>_xlfn.XLOOKUP($A589,Pistols!$C:$C,Pistols!M:M,0,0)</f>
        <v>0</v>
      </c>
      <c r="K589">
        <f>_xlfn.XLOOKUP($A589,Pistols!$C:$C,Pistols!N:N,0,0)</f>
        <v>0</v>
      </c>
      <c r="L589">
        <f>_xlfn.XLOOKUP($A589,Revolvers!$C:$C,Revolvers!O:O,0,0)</f>
        <v>0</v>
      </c>
      <c r="M589">
        <f>_xlfn.XLOOKUP($A589,Revolvers!$C:$C,Revolvers!P:P,0,0)</f>
        <v>0</v>
      </c>
      <c r="N589">
        <f>_xlfn.XLOOKUP($A589,Revolvers!$C:$C,Revolvers!Q:Q,0,0)</f>
        <v>0</v>
      </c>
      <c r="O589">
        <f>_xlfn.XLOOKUP($A589,Revolvers!$C:$C,Revolvers!R:R,0,0)</f>
        <v>0</v>
      </c>
      <c r="P589">
        <f>_xlfn.XLOOKUP($A589,Revolvers!$C:$C,Revolvers!S:S,0,0)</f>
        <v>0</v>
      </c>
      <c r="Q589">
        <f>_xlfn.XLOOKUP($A589,Revolvers!$C:$C,Revolvers!T:T,0,0)</f>
        <v>0</v>
      </c>
      <c r="R589">
        <f>_xlfn.XLOOKUP($A589,Rifles!C:C,Rifles!H:H,0,0)</f>
        <v>3</v>
      </c>
      <c r="S589">
        <f>_xlfn.XLOOKUP($A589,Shotguns!C:C,Shotguns!H:H,0,0)</f>
        <v>0</v>
      </c>
      <c r="T589">
        <f t="shared" si="9"/>
        <v>3</v>
      </c>
    </row>
    <row r="590" spans="1:20">
      <c r="A590">
        <f>Rifles!C590</f>
        <v>15609805</v>
      </c>
      <c r="B590" t="str">
        <f>_xlfn.XLOOKUP($A590, Rifles!$C$2:$C$416,Rifles!$D$2:$D$416,"N/A",0)</f>
        <v>N/A</v>
      </c>
      <c r="C590" s="3" t="str">
        <f>_xlfn.XLOOKUP($A590, Rifles!$C$2:$C$416,Rifles!F$2:F$416,"N/A",0)</f>
        <v>N/A</v>
      </c>
      <c r="D590" s="3" t="str">
        <f>_xlfn.XLOOKUP($A590, Rifles!$C$2:$C$416,Rifles!G$2:G$416,"N/A",0)</f>
        <v>N/A</v>
      </c>
      <c r="E590">
        <f>_xlfn.XLOOKUP($A590,Pistols!$C:$C,Pistols!H:H,0,0)</f>
        <v>0</v>
      </c>
      <c r="F590">
        <f>_xlfn.XLOOKUP($A590,Pistols!$C:$C,Pistols!I:I,0,0)</f>
        <v>0</v>
      </c>
      <c r="G590">
        <f>_xlfn.XLOOKUP($A590,Pistols!$C:$C,Pistols!J:J,0,0)</f>
        <v>0</v>
      </c>
      <c r="H590">
        <f>_xlfn.XLOOKUP($A590,Pistols!$C:$C,Pistols!K:K,0,0)</f>
        <v>0</v>
      </c>
      <c r="I590">
        <f>_xlfn.XLOOKUP($A590,Pistols!$C:$C,Pistols!L:L,0,0)</f>
        <v>2</v>
      </c>
      <c r="J590">
        <f>_xlfn.XLOOKUP($A590,Pistols!$C:$C,Pistols!M:M,0,0)</f>
        <v>5</v>
      </c>
      <c r="K590">
        <f>_xlfn.XLOOKUP($A590,Pistols!$C:$C,Pistols!N:N,0,0)</f>
        <v>7</v>
      </c>
      <c r="L590">
        <f>_xlfn.XLOOKUP($A590,Revolvers!$C:$C,Revolvers!O:O,0,0)</f>
        <v>0</v>
      </c>
      <c r="M590">
        <f>_xlfn.XLOOKUP($A590,Revolvers!$C:$C,Revolvers!P:P,0,0)</f>
        <v>0</v>
      </c>
      <c r="N590">
        <f>_xlfn.XLOOKUP($A590,Revolvers!$C:$C,Revolvers!Q:Q,0,0)</f>
        <v>0</v>
      </c>
      <c r="O590">
        <f>_xlfn.XLOOKUP($A590,Revolvers!$C:$C,Revolvers!R:R,0,0)</f>
        <v>0</v>
      </c>
      <c r="P590">
        <f>_xlfn.XLOOKUP($A590,Revolvers!$C:$C,Revolvers!S:S,0,0)</f>
        <v>0</v>
      </c>
      <c r="Q590">
        <f>_xlfn.XLOOKUP($A590,Revolvers!$C:$C,Revolvers!T:T,0,0)</f>
        <v>0</v>
      </c>
      <c r="R590">
        <f>_xlfn.XLOOKUP($A590,Rifles!C:C,Rifles!H:H,0,0)</f>
        <v>4</v>
      </c>
      <c r="S590">
        <f>_xlfn.XLOOKUP($A590,Shotguns!C:C,Shotguns!H:H,0,0)</f>
        <v>0</v>
      </c>
      <c r="T590">
        <f t="shared" si="9"/>
        <v>11</v>
      </c>
    </row>
    <row r="591" spans="1:20">
      <c r="A591">
        <f>Rifles!C591</f>
        <v>15613134</v>
      </c>
      <c r="B591" t="str">
        <f>_xlfn.XLOOKUP($A591, Rifles!$C$2:$C$416,Rifles!$D$2:$D$416,"N/A",0)</f>
        <v>N/A</v>
      </c>
      <c r="C591" s="3" t="str">
        <f>_xlfn.XLOOKUP($A591, Rifles!$C$2:$C$416,Rifles!F$2:F$416,"N/A",0)</f>
        <v>N/A</v>
      </c>
      <c r="D591" s="3" t="str">
        <f>_xlfn.XLOOKUP($A591, Rifles!$C$2:$C$416,Rifles!G$2:G$416,"N/A",0)</f>
        <v>N/A</v>
      </c>
      <c r="E591">
        <f>_xlfn.XLOOKUP($A591,Pistols!$C:$C,Pistols!H:H,0,0)</f>
        <v>0</v>
      </c>
      <c r="F591">
        <f>_xlfn.XLOOKUP($A591,Pistols!$C:$C,Pistols!I:I,0,0)</f>
        <v>0</v>
      </c>
      <c r="G591">
        <f>_xlfn.XLOOKUP($A591,Pistols!$C:$C,Pistols!J:J,0,0)</f>
        <v>0</v>
      </c>
      <c r="H591">
        <f>_xlfn.XLOOKUP($A591,Pistols!$C:$C,Pistols!K:K,0,0)</f>
        <v>0</v>
      </c>
      <c r="I591">
        <f>_xlfn.XLOOKUP($A591,Pistols!$C:$C,Pistols!L:L,0,0)</f>
        <v>0</v>
      </c>
      <c r="J591">
        <f>_xlfn.XLOOKUP($A591,Pistols!$C:$C,Pistols!M:M,0,0)</f>
        <v>0</v>
      </c>
      <c r="K591">
        <f>_xlfn.XLOOKUP($A591,Pistols!$C:$C,Pistols!N:N,0,0)</f>
        <v>0</v>
      </c>
      <c r="L591">
        <f>_xlfn.XLOOKUP($A591,Revolvers!$C:$C,Revolvers!O:O,0,0)</f>
        <v>0</v>
      </c>
      <c r="M591">
        <f>_xlfn.XLOOKUP($A591,Revolvers!$C:$C,Revolvers!P:P,0,0)</f>
        <v>0</v>
      </c>
      <c r="N591">
        <f>_xlfn.XLOOKUP($A591,Revolvers!$C:$C,Revolvers!Q:Q,0,0)</f>
        <v>0</v>
      </c>
      <c r="O591">
        <f>_xlfn.XLOOKUP($A591,Revolvers!$C:$C,Revolvers!R:R,0,0)</f>
        <v>0</v>
      </c>
      <c r="P591">
        <f>_xlfn.XLOOKUP($A591,Revolvers!$C:$C,Revolvers!S:S,0,0)</f>
        <v>0</v>
      </c>
      <c r="Q591">
        <f>_xlfn.XLOOKUP($A591,Revolvers!$C:$C,Revolvers!T:T,0,0)</f>
        <v>0</v>
      </c>
      <c r="R591">
        <f>_xlfn.XLOOKUP($A591,Rifles!C:C,Rifles!H:H,0,0)</f>
        <v>14</v>
      </c>
      <c r="S591">
        <f>_xlfn.XLOOKUP($A591,Shotguns!C:C,Shotguns!H:H,0,0)</f>
        <v>0</v>
      </c>
      <c r="T591">
        <f t="shared" si="9"/>
        <v>14</v>
      </c>
    </row>
    <row r="592" spans="1:20">
      <c r="A592">
        <f>Rifles!C592</f>
        <v>15611452</v>
      </c>
      <c r="B592" t="str">
        <f>_xlfn.XLOOKUP($A592, Rifles!$C$2:$C$416,Rifles!$D$2:$D$416,"N/A",0)</f>
        <v>N/A</v>
      </c>
      <c r="C592" s="3" t="str">
        <f>_xlfn.XLOOKUP($A592, Rifles!$C$2:$C$416,Rifles!F$2:F$416,"N/A",0)</f>
        <v>N/A</v>
      </c>
      <c r="D592" s="3" t="str">
        <f>_xlfn.XLOOKUP($A592, Rifles!$C$2:$C$416,Rifles!G$2:G$416,"N/A",0)</f>
        <v>N/A</v>
      </c>
      <c r="E592">
        <f>_xlfn.XLOOKUP($A592,Pistols!$C:$C,Pistols!H:H,0,0)</f>
        <v>2</v>
      </c>
      <c r="F592">
        <f>_xlfn.XLOOKUP($A592,Pistols!$C:$C,Pistols!I:I,0,0)</f>
        <v>0</v>
      </c>
      <c r="G592">
        <f>_xlfn.XLOOKUP($A592,Pistols!$C:$C,Pistols!J:J,0,0)</f>
        <v>0</v>
      </c>
      <c r="H592">
        <f>_xlfn.XLOOKUP($A592,Pistols!$C:$C,Pistols!K:K,0,0)</f>
        <v>0</v>
      </c>
      <c r="I592">
        <f>_xlfn.XLOOKUP($A592,Pistols!$C:$C,Pistols!L:L,0,0)</f>
        <v>0</v>
      </c>
      <c r="J592">
        <f>_xlfn.XLOOKUP($A592,Pistols!$C:$C,Pistols!M:M,0,0)</f>
        <v>0</v>
      </c>
      <c r="K592">
        <f>_xlfn.XLOOKUP($A592,Pistols!$C:$C,Pistols!N:N,0,0)</f>
        <v>2</v>
      </c>
      <c r="L592">
        <f>_xlfn.XLOOKUP($A592,Revolvers!$C:$C,Revolvers!O:O,0,0)</f>
        <v>0</v>
      </c>
      <c r="M592">
        <f>_xlfn.XLOOKUP($A592,Revolvers!$C:$C,Revolvers!P:P,0,0)</f>
        <v>0</v>
      </c>
      <c r="N592">
        <f>_xlfn.XLOOKUP($A592,Revolvers!$C:$C,Revolvers!Q:Q,0,0)</f>
        <v>0</v>
      </c>
      <c r="O592">
        <f>_xlfn.XLOOKUP($A592,Revolvers!$C:$C,Revolvers!R:R,0,0)</f>
        <v>0</v>
      </c>
      <c r="P592">
        <f>_xlfn.XLOOKUP($A592,Revolvers!$C:$C,Revolvers!S:S,0,0)</f>
        <v>0</v>
      </c>
      <c r="Q592">
        <f>_xlfn.XLOOKUP($A592,Revolvers!$C:$C,Revolvers!T:T,0,0)</f>
        <v>0</v>
      </c>
      <c r="R592">
        <f>_xlfn.XLOOKUP($A592,Rifles!C:C,Rifles!H:H,0,0)</f>
        <v>4</v>
      </c>
      <c r="S592">
        <f>_xlfn.XLOOKUP($A592,Shotguns!C:C,Shotguns!H:H,0,0)</f>
        <v>0</v>
      </c>
      <c r="T592">
        <f t="shared" si="9"/>
        <v>6</v>
      </c>
    </row>
    <row r="593" spans="1:20">
      <c r="A593">
        <f>Rifles!C593</f>
        <v>15612578</v>
      </c>
      <c r="B593" t="str">
        <f>_xlfn.XLOOKUP($A593, Rifles!$C$2:$C$416,Rifles!$D$2:$D$416,"N/A",0)</f>
        <v>N/A</v>
      </c>
      <c r="C593" s="3" t="str">
        <f>_xlfn.XLOOKUP($A593, Rifles!$C$2:$C$416,Rifles!F$2:F$416,"N/A",0)</f>
        <v>N/A</v>
      </c>
      <c r="D593" s="3" t="str">
        <f>_xlfn.XLOOKUP($A593, Rifles!$C$2:$C$416,Rifles!G$2:G$416,"N/A",0)</f>
        <v>N/A</v>
      </c>
      <c r="E593">
        <f>_xlfn.XLOOKUP($A593,Pistols!$C:$C,Pistols!H:H,0,0)</f>
        <v>0</v>
      </c>
      <c r="F593">
        <f>_xlfn.XLOOKUP($A593,Pistols!$C:$C,Pistols!I:I,0,0)</f>
        <v>0</v>
      </c>
      <c r="G593">
        <f>_xlfn.XLOOKUP($A593,Pistols!$C:$C,Pistols!J:J,0,0)</f>
        <v>0</v>
      </c>
      <c r="H593">
        <f>_xlfn.XLOOKUP($A593,Pistols!$C:$C,Pistols!K:K,0,0)</f>
        <v>0</v>
      </c>
      <c r="I593">
        <f>_xlfn.XLOOKUP($A593,Pistols!$C:$C,Pistols!L:L,0,0)</f>
        <v>0</v>
      </c>
      <c r="J593">
        <f>_xlfn.XLOOKUP($A593,Pistols!$C:$C,Pistols!M:M,0,0)</f>
        <v>0</v>
      </c>
      <c r="K593">
        <f>_xlfn.XLOOKUP($A593,Pistols!$C:$C,Pistols!N:N,0,0)</f>
        <v>0</v>
      </c>
      <c r="L593">
        <f>_xlfn.XLOOKUP($A593,Revolvers!$C:$C,Revolvers!O:O,0,0)</f>
        <v>0</v>
      </c>
      <c r="M593">
        <f>_xlfn.XLOOKUP($A593,Revolvers!$C:$C,Revolvers!P:P,0,0)</f>
        <v>0</v>
      </c>
      <c r="N593">
        <f>_xlfn.XLOOKUP($A593,Revolvers!$C:$C,Revolvers!Q:Q,0,0)</f>
        <v>0</v>
      </c>
      <c r="O593">
        <f>_xlfn.XLOOKUP($A593,Revolvers!$C:$C,Revolvers!R:R,0,0)</f>
        <v>0</v>
      </c>
      <c r="P593">
        <f>_xlfn.XLOOKUP($A593,Revolvers!$C:$C,Revolvers!S:S,0,0)</f>
        <v>0</v>
      </c>
      <c r="Q593">
        <f>_xlfn.XLOOKUP($A593,Revolvers!$C:$C,Revolvers!T:T,0,0)</f>
        <v>0</v>
      </c>
      <c r="R593">
        <f>_xlfn.XLOOKUP($A593,Rifles!C:C,Rifles!H:H,0,0)</f>
        <v>1</v>
      </c>
      <c r="S593">
        <f>_xlfn.XLOOKUP($A593,Shotguns!C:C,Shotguns!H:H,0,0)</f>
        <v>0</v>
      </c>
      <c r="T593">
        <f t="shared" si="9"/>
        <v>1</v>
      </c>
    </row>
    <row r="594" spans="1:20">
      <c r="A594">
        <f>Rifles!C594</f>
        <v>15602923</v>
      </c>
      <c r="B594" t="str">
        <f>_xlfn.XLOOKUP($A594, Rifles!$C$2:$C$416,Rifles!$D$2:$D$416,"N/A",0)</f>
        <v>N/A</v>
      </c>
      <c r="C594" s="3" t="str">
        <f>_xlfn.XLOOKUP($A594, Rifles!$C$2:$C$416,Rifles!F$2:F$416,"N/A",0)</f>
        <v>N/A</v>
      </c>
      <c r="D594" s="3" t="str">
        <f>_xlfn.XLOOKUP($A594, Rifles!$C$2:$C$416,Rifles!G$2:G$416,"N/A",0)</f>
        <v>N/A</v>
      </c>
      <c r="E594">
        <f>_xlfn.XLOOKUP($A594,Pistols!$C:$C,Pistols!H:H,0,0)</f>
        <v>0</v>
      </c>
      <c r="F594">
        <f>_xlfn.XLOOKUP($A594,Pistols!$C:$C,Pistols!I:I,0,0)</f>
        <v>3</v>
      </c>
      <c r="G594">
        <f>_xlfn.XLOOKUP($A594,Pistols!$C:$C,Pistols!J:J,0,0)</f>
        <v>0</v>
      </c>
      <c r="H594">
        <f>_xlfn.XLOOKUP($A594,Pistols!$C:$C,Pistols!K:K,0,0)</f>
        <v>0</v>
      </c>
      <c r="I594">
        <f>_xlfn.XLOOKUP($A594,Pistols!$C:$C,Pistols!L:L,0,0)</f>
        <v>0</v>
      </c>
      <c r="J594">
        <f>_xlfn.XLOOKUP($A594,Pistols!$C:$C,Pistols!M:M,0,0)</f>
        <v>0</v>
      </c>
      <c r="K594">
        <f>_xlfn.XLOOKUP($A594,Pistols!$C:$C,Pistols!N:N,0,0)</f>
        <v>3</v>
      </c>
      <c r="L594">
        <f>_xlfn.XLOOKUP($A594,Revolvers!$C:$C,Revolvers!O:O,0,0)</f>
        <v>0</v>
      </c>
      <c r="M594">
        <f>_xlfn.XLOOKUP($A594,Revolvers!$C:$C,Revolvers!P:P,0,0)</f>
        <v>0</v>
      </c>
      <c r="N594">
        <f>_xlfn.XLOOKUP($A594,Revolvers!$C:$C,Revolvers!Q:Q,0,0)</f>
        <v>0</v>
      </c>
      <c r="O594">
        <f>_xlfn.XLOOKUP($A594,Revolvers!$C:$C,Revolvers!R:R,0,0)</f>
        <v>0</v>
      </c>
      <c r="P594">
        <f>_xlfn.XLOOKUP($A594,Revolvers!$C:$C,Revolvers!S:S,0,0)</f>
        <v>0</v>
      </c>
      <c r="Q594">
        <f>_xlfn.XLOOKUP($A594,Revolvers!$C:$C,Revolvers!T:T,0,0)</f>
        <v>0</v>
      </c>
      <c r="R594">
        <f>_xlfn.XLOOKUP($A594,Rifles!C:C,Rifles!H:H,0,0)</f>
        <v>1</v>
      </c>
      <c r="S594">
        <f>_xlfn.XLOOKUP($A594,Shotguns!C:C,Shotguns!H:H,0,0)</f>
        <v>0</v>
      </c>
      <c r="T594">
        <f t="shared" si="9"/>
        <v>4</v>
      </c>
    </row>
    <row r="595" spans="1:20">
      <c r="A595">
        <f>Rifles!C595</f>
        <v>15609451</v>
      </c>
      <c r="B595" t="str">
        <f>_xlfn.XLOOKUP($A595, Rifles!$C$2:$C$416,Rifles!$D$2:$D$416,"N/A",0)</f>
        <v>N/A</v>
      </c>
      <c r="C595" s="3" t="str">
        <f>_xlfn.XLOOKUP($A595, Rifles!$C$2:$C$416,Rifles!F$2:F$416,"N/A",0)</f>
        <v>N/A</v>
      </c>
      <c r="D595" s="3" t="str">
        <f>_xlfn.XLOOKUP($A595, Rifles!$C$2:$C$416,Rifles!G$2:G$416,"N/A",0)</f>
        <v>N/A</v>
      </c>
      <c r="E595">
        <f>_xlfn.XLOOKUP($A595,Pistols!$C:$C,Pistols!H:H,0,0)</f>
        <v>0</v>
      </c>
      <c r="F595">
        <f>_xlfn.XLOOKUP($A595,Pistols!$C:$C,Pistols!I:I,0,0)</f>
        <v>0</v>
      </c>
      <c r="G595">
        <f>_xlfn.XLOOKUP($A595,Pistols!$C:$C,Pistols!J:J,0,0)</f>
        <v>0</v>
      </c>
      <c r="H595">
        <f>_xlfn.XLOOKUP($A595,Pistols!$C:$C,Pistols!K:K,0,0)</f>
        <v>0</v>
      </c>
      <c r="I595">
        <f>_xlfn.XLOOKUP($A595,Pistols!$C:$C,Pistols!L:L,0,0)</f>
        <v>734</v>
      </c>
      <c r="J595">
        <f>_xlfn.XLOOKUP($A595,Pistols!$C:$C,Pistols!M:M,0,0)</f>
        <v>0</v>
      </c>
      <c r="K595">
        <f>_xlfn.XLOOKUP($A595,Pistols!$C:$C,Pistols!N:N,0,0)</f>
        <v>734</v>
      </c>
      <c r="L595">
        <f>_xlfn.XLOOKUP($A595,Revolvers!$C:$C,Revolvers!O:O,0,0)</f>
        <v>0</v>
      </c>
      <c r="M595">
        <f>_xlfn.XLOOKUP($A595,Revolvers!$C:$C,Revolvers!P:P,0,0)</f>
        <v>0</v>
      </c>
      <c r="N595">
        <f>_xlfn.XLOOKUP($A595,Revolvers!$C:$C,Revolvers!Q:Q,0,0)</f>
        <v>0</v>
      </c>
      <c r="O595">
        <f>_xlfn.XLOOKUP($A595,Revolvers!$C:$C,Revolvers!R:R,0,0)</f>
        <v>0</v>
      </c>
      <c r="P595">
        <f>_xlfn.XLOOKUP($A595,Revolvers!$C:$C,Revolvers!S:S,0,0)</f>
        <v>0</v>
      </c>
      <c r="Q595">
        <f>_xlfn.XLOOKUP($A595,Revolvers!$C:$C,Revolvers!T:T,0,0)</f>
        <v>0</v>
      </c>
      <c r="R595">
        <f>_xlfn.XLOOKUP($A595,Rifles!C:C,Rifles!H:H,0,0)</f>
        <v>10</v>
      </c>
      <c r="S595">
        <f>_xlfn.XLOOKUP($A595,Shotguns!C:C,Shotguns!H:H,0,0)</f>
        <v>0</v>
      </c>
      <c r="T595">
        <f t="shared" si="9"/>
        <v>744</v>
      </c>
    </row>
    <row r="596" spans="1:20">
      <c r="A596">
        <f>Rifles!C596</f>
        <v>15608525</v>
      </c>
      <c r="B596" t="str">
        <f>_xlfn.XLOOKUP($A596, Rifles!$C$2:$C$416,Rifles!$D$2:$D$416,"N/A",0)</f>
        <v>N/A</v>
      </c>
      <c r="C596" s="3" t="str">
        <f>_xlfn.XLOOKUP($A596, Rifles!$C$2:$C$416,Rifles!F$2:F$416,"N/A",0)</f>
        <v>N/A</v>
      </c>
      <c r="D596" s="3" t="str">
        <f>_xlfn.XLOOKUP($A596, Rifles!$C$2:$C$416,Rifles!G$2:G$416,"N/A",0)</f>
        <v>N/A</v>
      </c>
      <c r="E596">
        <f>_xlfn.XLOOKUP($A596,Pistols!$C:$C,Pistols!H:H,0,0)</f>
        <v>0</v>
      </c>
      <c r="F596">
        <f>_xlfn.XLOOKUP($A596,Pistols!$C:$C,Pistols!I:I,0,0)</f>
        <v>0</v>
      </c>
      <c r="G596">
        <f>_xlfn.XLOOKUP($A596,Pistols!$C:$C,Pistols!J:J,0,0)</f>
        <v>0</v>
      </c>
      <c r="H596">
        <f>_xlfn.XLOOKUP($A596,Pistols!$C:$C,Pistols!K:K,0,0)</f>
        <v>0</v>
      </c>
      <c r="I596">
        <f>_xlfn.XLOOKUP($A596,Pistols!$C:$C,Pistols!L:L,0,0)</f>
        <v>0</v>
      </c>
      <c r="J596">
        <f>_xlfn.XLOOKUP($A596,Pistols!$C:$C,Pistols!M:M,0,0)</f>
        <v>0</v>
      </c>
      <c r="K596">
        <f>_xlfn.XLOOKUP($A596,Pistols!$C:$C,Pistols!N:N,0,0)</f>
        <v>0</v>
      </c>
      <c r="L596">
        <f>_xlfn.XLOOKUP($A596,Revolvers!$C:$C,Revolvers!O:O,0,0)</f>
        <v>0</v>
      </c>
      <c r="M596">
        <f>_xlfn.XLOOKUP($A596,Revolvers!$C:$C,Revolvers!P:P,0,0)</f>
        <v>0</v>
      </c>
      <c r="N596">
        <f>_xlfn.XLOOKUP($A596,Revolvers!$C:$C,Revolvers!Q:Q,0,0)</f>
        <v>0</v>
      </c>
      <c r="O596">
        <f>_xlfn.XLOOKUP($A596,Revolvers!$C:$C,Revolvers!R:R,0,0)</f>
        <v>0</v>
      </c>
      <c r="P596">
        <f>_xlfn.XLOOKUP($A596,Revolvers!$C:$C,Revolvers!S:S,0,0)</f>
        <v>0</v>
      </c>
      <c r="Q596">
        <f>_xlfn.XLOOKUP($A596,Revolvers!$C:$C,Revolvers!T:T,0,0)</f>
        <v>0</v>
      </c>
      <c r="R596">
        <f>_xlfn.XLOOKUP($A596,Rifles!C:C,Rifles!H:H,0,0)</f>
        <v>21</v>
      </c>
      <c r="S596">
        <f>_xlfn.XLOOKUP($A596,Shotguns!C:C,Shotguns!H:H,0,0)</f>
        <v>0</v>
      </c>
      <c r="T596">
        <f t="shared" si="9"/>
        <v>21</v>
      </c>
    </row>
    <row r="597" spans="1:20">
      <c r="A597">
        <f>Rifles!C597</f>
        <v>15613311</v>
      </c>
      <c r="B597" t="str">
        <f>_xlfn.XLOOKUP($A597, Rifles!$C$2:$C$416,Rifles!$D$2:$D$416,"N/A",0)</f>
        <v>N/A</v>
      </c>
      <c r="C597" s="3" t="str">
        <f>_xlfn.XLOOKUP($A597, Rifles!$C$2:$C$416,Rifles!F$2:F$416,"N/A",0)</f>
        <v>N/A</v>
      </c>
      <c r="D597" s="3" t="str">
        <f>_xlfn.XLOOKUP($A597, Rifles!$C$2:$C$416,Rifles!G$2:G$416,"N/A",0)</f>
        <v>N/A</v>
      </c>
      <c r="E597">
        <f>_xlfn.XLOOKUP($A597,Pistols!$C:$C,Pistols!H:H,0,0)</f>
        <v>5</v>
      </c>
      <c r="F597">
        <f>_xlfn.XLOOKUP($A597,Pistols!$C:$C,Pistols!I:I,0,0)</f>
        <v>0</v>
      </c>
      <c r="G597">
        <f>_xlfn.XLOOKUP($A597,Pistols!$C:$C,Pistols!J:J,0,0)</f>
        <v>0</v>
      </c>
      <c r="H597">
        <f>_xlfn.XLOOKUP($A597,Pistols!$C:$C,Pistols!K:K,0,0)</f>
        <v>3303</v>
      </c>
      <c r="I597">
        <f>_xlfn.XLOOKUP($A597,Pistols!$C:$C,Pistols!L:L,0,0)</f>
        <v>13687</v>
      </c>
      <c r="J597">
        <f>_xlfn.XLOOKUP($A597,Pistols!$C:$C,Pistols!M:M,0,0)</f>
        <v>0</v>
      </c>
      <c r="K597">
        <f>_xlfn.XLOOKUP($A597,Pistols!$C:$C,Pistols!N:N,0,0)</f>
        <v>16995</v>
      </c>
      <c r="L597">
        <f>_xlfn.XLOOKUP($A597,Revolvers!$C:$C,Revolvers!O:O,0,0)</f>
        <v>0</v>
      </c>
      <c r="M597">
        <f>_xlfn.XLOOKUP($A597,Revolvers!$C:$C,Revolvers!P:P,0,0)</f>
        <v>0</v>
      </c>
      <c r="N597">
        <f>_xlfn.XLOOKUP($A597,Revolvers!$C:$C,Revolvers!Q:Q,0,0)</f>
        <v>0</v>
      </c>
      <c r="O597">
        <f>_xlfn.XLOOKUP($A597,Revolvers!$C:$C,Revolvers!R:R,0,0)</f>
        <v>0</v>
      </c>
      <c r="P597">
        <f>_xlfn.XLOOKUP($A597,Revolvers!$C:$C,Revolvers!S:S,0,0)</f>
        <v>0</v>
      </c>
      <c r="Q597">
        <f>_xlfn.XLOOKUP($A597,Revolvers!$C:$C,Revolvers!T:T,0,0)</f>
        <v>0</v>
      </c>
      <c r="R597">
        <f>_xlfn.XLOOKUP($A597,Rifles!C:C,Rifles!H:H,0,0)</f>
        <v>2418</v>
      </c>
      <c r="S597">
        <f>_xlfn.XLOOKUP($A597,Shotguns!C:C,Shotguns!H:H,0,0)</f>
        <v>0</v>
      </c>
      <c r="T597">
        <f t="shared" si="9"/>
        <v>19413</v>
      </c>
    </row>
    <row r="598" spans="1:20">
      <c r="A598">
        <f>Rifles!C598</f>
        <v>15609766</v>
      </c>
      <c r="B598" t="str">
        <f>_xlfn.XLOOKUP($A598, Rifles!$C$2:$C$416,Rifles!$D$2:$D$416,"N/A",0)</f>
        <v>N/A</v>
      </c>
      <c r="C598" s="3" t="str">
        <f>_xlfn.XLOOKUP($A598, Rifles!$C$2:$C$416,Rifles!F$2:F$416,"N/A",0)</f>
        <v>N/A</v>
      </c>
      <c r="D598" s="3" t="str">
        <f>_xlfn.XLOOKUP($A598, Rifles!$C$2:$C$416,Rifles!G$2:G$416,"N/A",0)</f>
        <v>N/A</v>
      </c>
      <c r="E598">
        <f>_xlfn.XLOOKUP($A598,Pistols!$C:$C,Pistols!H:H,0,0)</f>
        <v>0</v>
      </c>
      <c r="F598">
        <f>_xlfn.XLOOKUP($A598,Pistols!$C:$C,Pistols!I:I,0,0)</f>
        <v>0</v>
      </c>
      <c r="G598">
        <f>_xlfn.XLOOKUP($A598,Pistols!$C:$C,Pistols!J:J,0,0)</f>
        <v>0</v>
      </c>
      <c r="H598">
        <f>_xlfn.XLOOKUP($A598,Pistols!$C:$C,Pistols!K:K,0,0)</f>
        <v>0</v>
      </c>
      <c r="I598">
        <f>_xlfn.XLOOKUP($A598,Pistols!$C:$C,Pistols!L:L,0,0)</f>
        <v>0</v>
      </c>
      <c r="J598">
        <f>_xlfn.XLOOKUP($A598,Pistols!$C:$C,Pistols!M:M,0,0)</f>
        <v>1</v>
      </c>
      <c r="K598">
        <f>_xlfn.XLOOKUP($A598,Pistols!$C:$C,Pistols!N:N,0,0)</f>
        <v>1</v>
      </c>
      <c r="L598">
        <f>_xlfn.XLOOKUP($A598,Revolvers!$C:$C,Revolvers!O:O,0,0)</f>
        <v>0</v>
      </c>
      <c r="M598">
        <f>_xlfn.XLOOKUP($A598,Revolvers!$C:$C,Revolvers!P:P,0,0)</f>
        <v>0</v>
      </c>
      <c r="N598">
        <f>_xlfn.XLOOKUP($A598,Revolvers!$C:$C,Revolvers!Q:Q,0,0)</f>
        <v>0</v>
      </c>
      <c r="O598">
        <f>_xlfn.XLOOKUP($A598,Revolvers!$C:$C,Revolvers!R:R,0,0)</f>
        <v>0</v>
      </c>
      <c r="P598">
        <f>_xlfn.XLOOKUP($A598,Revolvers!$C:$C,Revolvers!S:S,0,0)</f>
        <v>0</v>
      </c>
      <c r="Q598">
        <f>_xlfn.XLOOKUP($A598,Revolvers!$C:$C,Revolvers!T:T,0,0)</f>
        <v>0</v>
      </c>
      <c r="R598">
        <f>_xlfn.XLOOKUP($A598,Rifles!C:C,Rifles!H:H,0,0)</f>
        <v>50</v>
      </c>
      <c r="S598">
        <f>_xlfn.XLOOKUP($A598,Shotguns!C:C,Shotguns!H:H,0,0)</f>
        <v>0</v>
      </c>
      <c r="T598">
        <f t="shared" si="9"/>
        <v>51</v>
      </c>
    </row>
    <row r="599" spans="1:20">
      <c r="A599">
        <f>Rifles!C599</f>
        <v>15604527</v>
      </c>
      <c r="B599" t="str">
        <f>_xlfn.XLOOKUP($A599, Rifles!$C$2:$C$416,Rifles!$D$2:$D$416,"N/A",0)</f>
        <v>N/A</v>
      </c>
      <c r="C599" s="3" t="str">
        <f>_xlfn.XLOOKUP($A599, Rifles!$C$2:$C$416,Rifles!F$2:F$416,"N/A",0)</f>
        <v>N/A</v>
      </c>
      <c r="D599" s="3" t="str">
        <f>_xlfn.XLOOKUP($A599, Rifles!$C$2:$C$416,Rifles!G$2:G$416,"N/A",0)</f>
        <v>N/A</v>
      </c>
      <c r="E599">
        <f>_xlfn.XLOOKUP($A599,Pistols!$C:$C,Pistols!H:H,0,0)</f>
        <v>0</v>
      </c>
      <c r="F599">
        <f>_xlfn.XLOOKUP($A599,Pistols!$C:$C,Pistols!I:I,0,0)</f>
        <v>0</v>
      </c>
      <c r="G599">
        <f>_xlfn.XLOOKUP($A599,Pistols!$C:$C,Pistols!J:J,0,0)</f>
        <v>0</v>
      </c>
      <c r="H599">
        <f>_xlfn.XLOOKUP($A599,Pistols!$C:$C,Pistols!K:K,0,0)</f>
        <v>0</v>
      </c>
      <c r="I599">
        <f>_xlfn.XLOOKUP($A599,Pistols!$C:$C,Pistols!L:L,0,0)</f>
        <v>0</v>
      </c>
      <c r="J599">
        <f>_xlfn.XLOOKUP($A599,Pistols!$C:$C,Pistols!M:M,0,0)</f>
        <v>0</v>
      </c>
      <c r="K599">
        <f>_xlfn.XLOOKUP($A599,Pistols!$C:$C,Pistols!N:N,0,0)</f>
        <v>0</v>
      </c>
      <c r="L599">
        <f>_xlfn.XLOOKUP($A599,Revolvers!$C:$C,Revolvers!O:O,0,0)</f>
        <v>0</v>
      </c>
      <c r="M599">
        <f>_xlfn.XLOOKUP($A599,Revolvers!$C:$C,Revolvers!P:P,0,0)</f>
        <v>0</v>
      </c>
      <c r="N599">
        <f>_xlfn.XLOOKUP($A599,Revolvers!$C:$C,Revolvers!Q:Q,0,0)</f>
        <v>0</v>
      </c>
      <c r="O599">
        <f>_xlfn.XLOOKUP($A599,Revolvers!$C:$C,Revolvers!R:R,0,0)</f>
        <v>0</v>
      </c>
      <c r="P599">
        <f>_xlfn.XLOOKUP($A599,Revolvers!$C:$C,Revolvers!S:S,0,0)</f>
        <v>0</v>
      </c>
      <c r="Q599">
        <f>_xlfn.XLOOKUP($A599,Revolvers!$C:$C,Revolvers!T:T,0,0)</f>
        <v>0</v>
      </c>
      <c r="R599">
        <f>_xlfn.XLOOKUP($A599,Rifles!C:C,Rifles!H:H,0,0)</f>
        <v>23</v>
      </c>
      <c r="S599">
        <f>_xlfn.XLOOKUP($A599,Shotguns!C:C,Shotguns!H:H,0,0)</f>
        <v>1</v>
      </c>
      <c r="T599">
        <f t="shared" si="9"/>
        <v>24</v>
      </c>
    </row>
    <row r="600" spans="1:20">
      <c r="A600">
        <f>Rifles!C600</f>
        <v>15612763</v>
      </c>
      <c r="B600" t="str">
        <f>_xlfn.XLOOKUP($A600, Rifles!$C$2:$C$416,Rifles!$D$2:$D$416,"N/A",0)</f>
        <v>N/A</v>
      </c>
      <c r="C600" s="3" t="str">
        <f>_xlfn.XLOOKUP($A600, Rifles!$C$2:$C$416,Rifles!F$2:F$416,"N/A",0)</f>
        <v>N/A</v>
      </c>
      <c r="D600" s="3" t="str">
        <f>_xlfn.XLOOKUP($A600, Rifles!$C$2:$C$416,Rifles!G$2:G$416,"N/A",0)</f>
        <v>N/A</v>
      </c>
      <c r="E600">
        <f>_xlfn.XLOOKUP($A600,Pistols!$C:$C,Pistols!H:H,0,0)</f>
        <v>0</v>
      </c>
      <c r="F600">
        <f>_xlfn.XLOOKUP($A600,Pistols!$C:$C,Pistols!I:I,0,0)</f>
        <v>0</v>
      </c>
      <c r="G600">
        <f>_xlfn.XLOOKUP($A600,Pistols!$C:$C,Pistols!J:J,0,0)</f>
        <v>0</v>
      </c>
      <c r="H600">
        <f>_xlfn.XLOOKUP($A600,Pistols!$C:$C,Pistols!K:K,0,0)</f>
        <v>0</v>
      </c>
      <c r="I600">
        <f>_xlfn.XLOOKUP($A600,Pistols!$C:$C,Pistols!L:L,0,0)</f>
        <v>0</v>
      </c>
      <c r="J600">
        <f>_xlfn.XLOOKUP($A600,Pistols!$C:$C,Pistols!M:M,0,0)</f>
        <v>0</v>
      </c>
      <c r="K600">
        <f>_xlfn.XLOOKUP($A600,Pistols!$C:$C,Pistols!N:N,0,0)</f>
        <v>0</v>
      </c>
      <c r="L600">
        <f>_xlfn.XLOOKUP($A600,Revolvers!$C:$C,Revolvers!O:O,0,0)</f>
        <v>0</v>
      </c>
      <c r="M600">
        <f>_xlfn.XLOOKUP($A600,Revolvers!$C:$C,Revolvers!P:P,0,0)</f>
        <v>0</v>
      </c>
      <c r="N600">
        <f>_xlfn.XLOOKUP($A600,Revolvers!$C:$C,Revolvers!Q:Q,0,0)</f>
        <v>0</v>
      </c>
      <c r="O600">
        <f>_xlfn.XLOOKUP($A600,Revolvers!$C:$C,Revolvers!R:R,0,0)</f>
        <v>0</v>
      </c>
      <c r="P600">
        <f>_xlfn.XLOOKUP($A600,Revolvers!$C:$C,Revolvers!S:S,0,0)</f>
        <v>0</v>
      </c>
      <c r="Q600">
        <f>_xlfn.XLOOKUP($A600,Revolvers!$C:$C,Revolvers!T:T,0,0)</f>
        <v>0</v>
      </c>
      <c r="R600">
        <f>_xlfn.XLOOKUP($A600,Rifles!C:C,Rifles!H:H,0,0)</f>
        <v>4</v>
      </c>
      <c r="S600">
        <f>_xlfn.XLOOKUP($A600,Shotguns!C:C,Shotguns!H:H,0,0)</f>
        <v>0</v>
      </c>
      <c r="T600">
        <f t="shared" si="9"/>
        <v>4</v>
      </c>
    </row>
    <row r="601" spans="1:20">
      <c r="A601">
        <f>Rifles!C601</f>
        <v>15604638</v>
      </c>
      <c r="B601" t="str">
        <f>_xlfn.XLOOKUP($A601, Rifles!$C$2:$C$416,Rifles!$D$2:$D$416,"N/A",0)</f>
        <v>N/A</v>
      </c>
      <c r="C601" s="3" t="str">
        <f>_xlfn.XLOOKUP($A601, Rifles!$C$2:$C$416,Rifles!F$2:F$416,"N/A",0)</f>
        <v>N/A</v>
      </c>
      <c r="D601" s="3" t="str">
        <f>_xlfn.XLOOKUP($A601, Rifles!$C$2:$C$416,Rifles!G$2:G$416,"N/A",0)</f>
        <v>N/A</v>
      </c>
      <c r="E601">
        <f>_xlfn.XLOOKUP($A601,Pistols!$C:$C,Pistols!H:H,0,0)</f>
        <v>43</v>
      </c>
      <c r="F601">
        <f>_xlfn.XLOOKUP($A601,Pistols!$C:$C,Pistols!I:I,0,0)</f>
        <v>0</v>
      </c>
      <c r="G601">
        <f>_xlfn.XLOOKUP($A601,Pistols!$C:$C,Pistols!J:J,0,0)</f>
        <v>25</v>
      </c>
      <c r="H601">
        <f>_xlfn.XLOOKUP($A601,Pistols!$C:$C,Pistols!K:K,0,0)</f>
        <v>0</v>
      </c>
      <c r="I601">
        <f>_xlfn.XLOOKUP($A601,Pistols!$C:$C,Pistols!L:L,0,0)</f>
        <v>2</v>
      </c>
      <c r="J601">
        <f>_xlfn.XLOOKUP($A601,Pistols!$C:$C,Pistols!M:M,0,0)</f>
        <v>0</v>
      </c>
      <c r="K601">
        <f>_xlfn.XLOOKUP($A601,Pistols!$C:$C,Pistols!N:N,0,0)</f>
        <v>70</v>
      </c>
      <c r="L601">
        <f>_xlfn.XLOOKUP($A601,Revolvers!$C:$C,Revolvers!O:O,0,0)</f>
        <v>0</v>
      </c>
      <c r="M601">
        <f>_xlfn.XLOOKUP($A601,Revolvers!$C:$C,Revolvers!P:P,0,0)</f>
        <v>0</v>
      </c>
      <c r="N601">
        <f>_xlfn.XLOOKUP($A601,Revolvers!$C:$C,Revolvers!Q:Q,0,0)</f>
        <v>0</v>
      </c>
      <c r="O601">
        <f>_xlfn.XLOOKUP($A601,Revolvers!$C:$C,Revolvers!R:R,0,0)</f>
        <v>0</v>
      </c>
      <c r="P601">
        <f>_xlfn.XLOOKUP($A601,Revolvers!$C:$C,Revolvers!S:S,0,0)</f>
        <v>0</v>
      </c>
      <c r="Q601">
        <f>_xlfn.XLOOKUP($A601,Revolvers!$C:$C,Revolvers!T:T,0,0)</f>
        <v>0</v>
      </c>
      <c r="R601">
        <f>_xlfn.XLOOKUP($A601,Rifles!C:C,Rifles!H:H,0,0)</f>
        <v>6</v>
      </c>
      <c r="S601">
        <f>_xlfn.XLOOKUP($A601,Shotguns!C:C,Shotguns!H:H,0,0)</f>
        <v>2</v>
      </c>
      <c r="T601">
        <f t="shared" si="9"/>
        <v>78</v>
      </c>
    </row>
    <row r="602" spans="1:20">
      <c r="A602">
        <f>Rifles!C602</f>
        <v>15606622</v>
      </c>
      <c r="B602" t="str">
        <f>_xlfn.XLOOKUP($A602, Rifles!$C$2:$C$416,Rifles!$D$2:$D$416,"N/A",0)</f>
        <v>N/A</v>
      </c>
      <c r="C602" s="3" t="str">
        <f>_xlfn.XLOOKUP($A602, Rifles!$C$2:$C$416,Rifles!F$2:F$416,"N/A",0)</f>
        <v>N/A</v>
      </c>
      <c r="D602" s="3" t="str">
        <f>_xlfn.XLOOKUP($A602, Rifles!$C$2:$C$416,Rifles!G$2:G$416,"N/A",0)</f>
        <v>N/A</v>
      </c>
      <c r="E602">
        <f>_xlfn.XLOOKUP($A602,Pistols!$C:$C,Pistols!H:H,0,0)</f>
        <v>0</v>
      </c>
      <c r="F602">
        <f>_xlfn.XLOOKUP($A602,Pistols!$C:$C,Pistols!I:I,0,0)</f>
        <v>0</v>
      </c>
      <c r="G602">
        <f>_xlfn.XLOOKUP($A602,Pistols!$C:$C,Pistols!J:J,0,0)</f>
        <v>0</v>
      </c>
      <c r="H602">
        <f>_xlfn.XLOOKUP($A602,Pistols!$C:$C,Pistols!K:K,0,0)</f>
        <v>0</v>
      </c>
      <c r="I602">
        <f>_xlfn.XLOOKUP($A602,Pistols!$C:$C,Pistols!L:L,0,0)</f>
        <v>0</v>
      </c>
      <c r="J602">
        <f>_xlfn.XLOOKUP($A602,Pistols!$C:$C,Pistols!M:M,0,0)</f>
        <v>0</v>
      </c>
      <c r="K602">
        <f>_xlfn.XLOOKUP($A602,Pistols!$C:$C,Pistols!N:N,0,0)</f>
        <v>0</v>
      </c>
      <c r="L602">
        <f>_xlfn.XLOOKUP($A602,Revolvers!$C:$C,Revolvers!O:O,0,0)</f>
        <v>0</v>
      </c>
      <c r="M602">
        <f>_xlfn.XLOOKUP($A602,Revolvers!$C:$C,Revolvers!P:P,0,0)</f>
        <v>0</v>
      </c>
      <c r="N602">
        <f>_xlfn.XLOOKUP($A602,Revolvers!$C:$C,Revolvers!Q:Q,0,0)</f>
        <v>0</v>
      </c>
      <c r="O602">
        <f>_xlfn.XLOOKUP($A602,Revolvers!$C:$C,Revolvers!R:R,0,0)</f>
        <v>0</v>
      </c>
      <c r="P602">
        <f>_xlfn.XLOOKUP($A602,Revolvers!$C:$C,Revolvers!S:S,0,0)</f>
        <v>0</v>
      </c>
      <c r="Q602">
        <f>_xlfn.XLOOKUP($A602,Revolvers!$C:$C,Revolvers!T:T,0,0)</f>
        <v>0</v>
      </c>
      <c r="R602">
        <f>_xlfn.XLOOKUP($A602,Rifles!C:C,Rifles!H:H,0,0)</f>
        <v>2</v>
      </c>
      <c r="S602">
        <f>_xlfn.XLOOKUP($A602,Shotguns!C:C,Shotguns!H:H,0,0)</f>
        <v>0</v>
      </c>
      <c r="T602">
        <f t="shared" si="9"/>
        <v>2</v>
      </c>
    </row>
    <row r="603" spans="1:20">
      <c r="A603">
        <f>Rifles!C603</f>
        <v>15612985</v>
      </c>
      <c r="B603" t="str">
        <f>_xlfn.XLOOKUP($A603, Rifles!$C$2:$C$416,Rifles!$D$2:$D$416,"N/A",0)</f>
        <v>N/A</v>
      </c>
      <c r="C603" s="3" t="str">
        <f>_xlfn.XLOOKUP($A603, Rifles!$C$2:$C$416,Rifles!F$2:F$416,"N/A",0)</f>
        <v>N/A</v>
      </c>
      <c r="D603" s="3" t="str">
        <f>_xlfn.XLOOKUP($A603, Rifles!$C$2:$C$416,Rifles!G$2:G$416,"N/A",0)</f>
        <v>N/A</v>
      </c>
      <c r="E603">
        <f>_xlfn.XLOOKUP($A603,Pistols!$C:$C,Pistols!H:H,0,0)</f>
        <v>0</v>
      </c>
      <c r="F603">
        <f>_xlfn.XLOOKUP($A603,Pistols!$C:$C,Pistols!I:I,0,0)</f>
        <v>0</v>
      </c>
      <c r="G603">
        <f>_xlfn.XLOOKUP($A603,Pistols!$C:$C,Pistols!J:J,0,0)</f>
        <v>0</v>
      </c>
      <c r="H603">
        <f>_xlfn.XLOOKUP($A603,Pistols!$C:$C,Pistols!K:K,0,0)</f>
        <v>0</v>
      </c>
      <c r="I603">
        <f>_xlfn.XLOOKUP($A603,Pistols!$C:$C,Pistols!L:L,0,0)</f>
        <v>0</v>
      </c>
      <c r="J603">
        <f>_xlfn.XLOOKUP($A603,Pistols!$C:$C,Pistols!M:M,0,0)</f>
        <v>0</v>
      </c>
      <c r="K603">
        <f>_xlfn.XLOOKUP($A603,Pistols!$C:$C,Pistols!N:N,0,0)</f>
        <v>0</v>
      </c>
      <c r="L603">
        <f>_xlfn.XLOOKUP($A603,Revolvers!$C:$C,Revolvers!O:O,0,0)</f>
        <v>0</v>
      </c>
      <c r="M603">
        <f>_xlfn.XLOOKUP($A603,Revolvers!$C:$C,Revolvers!P:P,0,0)</f>
        <v>0</v>
      </c>
      <c r="N603">
        <f>_xlfn.XLOOKUP($A603,Revolvers!$C:$C,Revolvers!Q:Q,0,0)</f>
        <v>0</v>
      </c>
      <c r="O603">
        <f>_xlfn.XLOOKUP($A603,Revolvers!$C:$C,Revolvers!R:R,0,0)</f>
        <v>0</v>
      </c>
      <c r="P603">
        <f>_xlfn.XLOOKUP($A603,Revolvers!$C:$C,Revolvers!S:S,0,0)</f>
        <v>0</v>
      </c>
      <c r="Q603">
        <f>_xlfn.XLOOKUP($A603,Revolvers!$C:$C,Revolvers!T:T,0,0)</f>
        <v>0</v>
      </c>
      <c r="R603">
        <f>_xlfn.XLOOKUP($A603,Rifles!C:C,Rifles!H:H,0,0)</f>
        <v>2</v>
      </c>
      <c r="S603">
        <f>_xlfn.XLOOKUP($A603,Shotguns!C:C,Shotguns!H:H,0,0)</f>
        <v>0</v>
      </c>
      <c r="T603">
        <f t="shared" si="9"/>
        <v>2</v>
      </c>
    </row>
    <row r="604" spans="1:20">
      <c r="A604">
        <f>Rifles!C604</f>
        <v>15612102</v>
      </c>
      <c r="B604" t="str">
        <f>_xlfn.XLOOKUP($A604, Rifles!$C$2:$C$416,Rifles!$D$2:$D$416,"N/A",0)</f>
        <v>N/A</v>
      </c>
      <c r="C604" s="3" t="str">
        <f>_xlfn.XLOOKUP($A604, Rifles!$C$2:$C$416,Rifles!F$2:F$416,"N/A",0)</f>
        <v>N/A</v>
      </c>
      <c r="D604" s="3" t="str">
        <f>_xlfn.XLOOKUP($A604, Rifles!$C$2:$C$416,Rifles!G$2:G$416,"N/A",0)</f>
        <v>N/A</v>
      </c>
      <c r="E604">
        <f>_xlfn.XLOOKUP($A604,Pistols!$C:$C,Pistols!H:H,0,0)</f>
        <v>0</v>
      </c>
      <c r="F604">
        <f>_xlfn.XLOOKUP($A604,Pistols!$C:$C,Pistols!I:I,0,0)</f>
        <v>0</v>
      </c>
      <c r="G604">
        <f>_xlfn.XLOOKUP($A604,Pistols!$C:$C,Pistols!J:J,0,0)</f>
        <v>0</v>
      </c>
      <c r="H604">
        <f>_xlfn.XLOOKUP($A604,Pistols!$C:$C,Pistols!K:K,0,0)</f>
        <v>0</v>
      </c>
      <c r="I604">
        <f>_xlfn.XLOOKUP($A604,Pistols!$C:$C,Pistols!L:L,0,0)</f>
        <v>0</v>
      </c>
      <c r="J604">
        <f>_xlfn.XLOOKUP($A604,Pistols!$C:$C,Pistols!M:M,0,0)</f>
        <v>0</v>
      </c>
      <c r="K604">
        <f>_xlfn.XLOOKUP($A604,Pistols!$C:$C,Pistols!N:N,0,0)</f>
        <v>0</v>
      </c>
      <c r="L604">
        <f>_xlfn.XLOOKUP($A604,Revolvers!$C:$C,Revolvers!O:O,0,0)</f>
        <v>0</v>
      </c>
      <c r="M604">
        <f>_xlfn.XLOOKUP($A604,Revolvers!$C:$C,Revolvers!P:P,0,0)</f>
        <v>0</v>
      </c>
      <c r="N604">
        <f>_xlfn.XLOOKUP($A604,Revolvers!$C:$C,Revolvers!Q:Q,0,0)</f>
        <v>0</v>
      </c>
      <c r="O604">
        <f>_xlfn.XLOOKUP($A604,Revolvers!$C:$C,Revolvers!R:R,0,0)</f>
        <v>0</v>
      </c>
      <c r="P604">
        <f>_xlfn.XLOOKUP($A604,Revolvers!$C:$C,Revolvers!S:S,0,0)</f>
        <v>0</v>
      </c>
      <c r="Q604">
        <f>_xlfn.XLOOKUP($A604,Revolvers!$C:$C,Revolvers!T:T,0,0)</f>
        <v>0</v>
      </c>
      <c r="R604">
        <f>_xlfn.XLOOKUP($A604,Rifles!C:C,Rifles!H:H,0,0)</f>
        <v>2</v>
      </c>
      <c r="S604">
        <f>_xlfn.XLOOKUP($A604,Shotguns!C:C,Shotguns!H:H,0,0)</f>
        <v>0</v>
      </c>
      <c r="T604">
        <f t="shared" si="9"/>
        <v>2</v>
      </c>
    </row>
    <row r="605" spans="1:20">
      <c r="A605">
        <f>Rifles!C605</f>
        <v>15613247</v>
      </c>
      <c r="B605" t="str">
        <f>_xlfn.XLOOKUP($A605, Rifles!$C$2:$C$416,Rifles!$D$2:$D$416,"N/A",0)</f>
        <v>N/A</v>
      </c>
      <c r="C605" s="3" t="str">
        <f>_xlfn.XLOOKUP($A605, Rifles!$C$2:$C$416,Rifles!F$2:F$416,"N/A",0)</f>
        <v>N/A</v>
      </c>
      <c r="D605" s="3" t="str">
        <f>_xlfn.XLOOKUP($A605, Rifles!$C$2:$C$416,Rifles!G$2:G$416,"N/A",0)</f>
        <v>N/A</v>
      </c>
      <c r="E605">
        <f>_xlfn.XLOOKUP($A605,Pistols!$C:$C,Pistols!H:H,0,0)</f>
        <v>0</v>
      </c>
      <c r="F605">
        <f>_xlfn.XLOOKUP($A605,Pistols!$C:$C,Pistols!I:I,0,0)</f>
        <v>0</v>
      </c>
      <c r="G605">
        <f>_xlfn.XLOOKUP($A605,Pistols!$C:$C,Pistols!J:J,0,0)</f>
        <v>0</v>
      </c>
      <c r="H605">
        <f>_xlfn.XLOOKUP($A605,Pistols!$C:$C,Pistols!K:K,0,0)</f>
        <v>0</v>
      </c>
      <c r="I605">
        <f>_xlfn.XLOOKUP($A605,Pistols!$C:$C,Pistols!L:L,0,0)</f>
        <v>0</v>
      </c>
      <c r="J605">
        <f>_xlfn.XLOOKUP($A605,Pistols!$C:$C,Pistols!M:M,0,0)</f>
        <v>0</v>
      </c>
      <c r="K605">
        <f>_xlfn.XLOOKUP($A605,Pistols!$C:$C,Pistols!N:N,0,0)</f>
        <v>0</v>
      </c>
      <c r="L605">
        <f>_xlfn.XLOOKUP($A605,Revolvers!$C:$C,Revolvers!O:O,0,0)</f>
        <v>0</v>
      </c>
      <c r="M605">
        <f>_xlfn.XLOOKUP($A605,Revolvers!$C:$C,Revolvers!P:P,0,0)</f>
        <v>0</v>
      </c>
      <c r="N605">
        <f>_xlfn.XLOOKUP($A605,Revolvers!$C:$C,Revolvers!Q:Q,0,0)</f>
        <v>0</v>
      </c>
      <c r="O605">
        <f>_xlfn.XLOOKUP($A605,Revolvers!$C:$C,Revolvers!R:R,0,0)</f>
        <v>0</v>
      </c>
      <c r="P605">
        <f>_xlfn.XLOOKUP($A605,Revolvers!$C:$C,Revolvers!S:S,0,0)</f>
        <v>0</v>
      </c>
      <c r="Q605">
        <f>_xlfn.XLOOKUP($A605,Revolvers!$C:$C,Revolvers!T:T,0,0)</f>
        <v>0</v>
      </c>
      <c r="R605">
        <f>_xlfn.XLOOKUP($A605,Rifles!C:C,Rifles!H:H,0,0)</f>
        <v>16</v>
      </c>
      <c r="S605">
        <f>_xlfn.XLOOKUP($A605,Shotguns!C:C,Shotguns!H:H,0,0)</f>
        <v>0</v>
      </c>
      <c r="T605">
        <f t="shared" si="9"/>
        <v>16</v>
      </c>
    </row>
    <row r="606" spans="1:20">
      <c r="A606">
        <f>Rifles!C606</f>
        <v>15611439</v>
      </c>
      <c r="B606" t="str">
        <f>_xlfn.XLOOKUP($A606, Rifles!$C$2:$C$416,Rifles!$D$2:$D$416,"N/A",0)</f>
        <v>N/A</v>
      </c>
      <c r="C606" s="3" t="str">
        <f>_xlfn.XLOOKUP($A606, Rifles!$C$2:$C$416,Rifles!F$2:F$416,"N/A",0)</f>
        <v>N/A</v>
      </c>
      <c r="D606" s="3" t="str">
        <f>_xlfn.XLOOKUP($A606, Rifles!$C$2:$C$416,Rifles!G$2:G$416,"N/A",0)</f>
        <v>N/A</v>
      </c>
      <c r="E606">
        <f>_xlfn.XLOOKUP($A606,Pistols!$C:$C,Pistols!H:H,0,0)</f>
        <v>0</v>
      </c>
      <c r="F606">
        <f>_xlfn.XLOOKUP($A606,Pistols!$C:$C,Pistols!I:I,0,0)</f>
        <v>0</v>
      </c>
      <c r="G606">
        <f>_xlfn.XLOOKUP($A606,Pistols!$C:$C,Pistols!J:J,0,0)</f>
        <v>0</v>
      </c>
      <c r="H606">
        <f>_xlfn.XLOOKUP($A606,Pistols!$C:$C,Pistols!K:K,0,0)</f>
        <v>0</v>
      </c>
      <c r="I606">
        <f>_xlfn.XLOOKUP($A606,Pistols!$C:$C,Pistols!L:L,0,0)</f>
        <v>0</v>
      </c>
      <c r="J606">
        <f>_xlfn.XLOOKUP($A606,Pistols!$C:$C,Pistols!M:M,0,0)</f>
        <v>0</v>
      </c>
      <c r="K606">
        <f>_xlfn.XLOOKUP($A606,Pistols!$C:$C,Pistols!N:N,0,0)</f>
        <v>0</v>
      </c>
      <c r="L606">
        <f>_xlfn.XLOOKUP($A606,Revolvers!$C:$C,Revolvers!O:O,0,0)</f>
        <v>0</v>
      </c>
      <c r="M606">
        <f>_xlfn.XLOOKUP($A606,Revolvers!$C:$C,Revolvers!P:P,0,0)</f>
        <v>0</v>
      </c>
      <c r="N606">
        <f>_xlfn.XLOOKUP($A606,Revolvers!$C:$C,Revolvers!Q:Q,0,0)</f>
        <v>0</v>
      </c>
      <c r="O606">
        <f>_xlfn.XLOOKUP($A606,Revolvers!$C:$C,Revolvers!R:R,0,0)</f>
        <v>0</v>
      </c>
      <c r="P606">
        <f>_xlfn.XLOOKUP($A606,Revolvers!$C:$C,Revolvers!S:S,0,0)</f>
        <v>0</v>
      </c>
      <c r="Q606">
        <f>_xlfn.XLOOKUP($A606,Revolvers!$C:$C,Revolvers!T:T,0,0)</f>
        <v>0</v>
      </c>
      <c r="R606">
        <f>_xlfn.XLOOKUP($A606,Rifles!C:C,Rifles!H:H,0,0)</f>
        <v>1</v>
      </c>
      <c r="S606">
        <f>_xlfn.XLOOKUP($A606,Shotguns!C:C,Shotguns!H:H,0,0)</f>
        <v>0</v>
      </c>
      <c r="T606">
        <f t="shared" si="9"/>
        <v>1</v>
      </c>
    </row>
    <row r="607" spans="1:20">
      <c r="A607">
        <f>Rifles!C607</f>
        <v>15609629</v>
      </c>
      <c r="B607" t="str">
        <f>_xlfn.XLOOKUP($A607, Rifles!$C$2:$C$416,Rifles!$D$2:$D$416,"N/A",0)</f>
        <v>N/A</v>
      </c>
      <c r="C607" s="3" t="str">
        <f>_xlfn.XLOOKUP($A607, Rifles!$C$2:$C$416,Rifles!F$2:F$416,"N/A",0)</f>
        <v>N/A</v>
      </c>
      <c r="D607" s="3" t="str">
        <f>_xlfn.XLOOKUP($A607, Rifles!$C$2:$C$416,Rifles!G$2:G$416,"N/A",0)</f>
        <v>N/A</v>
      </c>
      <c r="E607">
        <f>_xlfn.XLOOKUP($A607,Pistols!$C:$C,Pistols!H:H,0,0)</f>
        <v>0</v>
      </c>
      <c r="F607">
        <f>_xlfn.XLOOKUP($A607,Pistols!$C:$C,Pistols!I:I,0,0)</f>
        <v>1</v>
      </c>
      <c r="G607">
        <f>_xlfn.XLOOKUP($A607,Pistols!$C:$C,Pistols!J:J,0,0)</f>
        <v>2</v>
      </c>
      <c r="H607">
        <f>_xlfn.XLOOKUP($A607,Pistols!$C:$C,Pistols!K:K,0,0)</f>
        <v>0</v>
      </c>
      <c r="I607">
        <f>_xlfn.XLOOKUP($A607,Pistols!$C:$C,Pistols!L:L,0,0)</f>
        <v>3</v>
      </c>
      <c r="J607">
        <f>_xlfn.XLOOKUP($A607,Pistols!$C:$C,Pistols!M:M,0,0)</f>
        <v>1</v>
      </c>
      <c r="K607">
        <f>_xlfn.XLOOKUP($A607,Pistols!$C:$C,Pistols!N:N,0,0)</f>
        <v>7</v>
      </c>
      <c r="L607">
        <f>_xlfn.XLOOKUP($A607,Revolvers!$C:$C,Revolvers!O:O,0,0)</f>
        <v>0</v>
      </c>
      <c r="M607">
        <f>_xlfn.XLOOKUP($A607,Revolvers!$C:$C,Revolvers!P:P,0,0)</f>
        <v>0</v>
      </c>
      <c r="N607">
        <f>_xlfn.XLOOKUP($A607,Revolvers!$C:$C,Revolvers!Q:Q,0,0)</f>
        <v>0</v>
      </c>
      <c r="O607">
        <f>_xlfn.XLOOKUP($A607,Revolvers!$C:$C,Revolvers!R:R,0,0)</f>
        <v>0</v>
      </c>
      <c r="P607">
        <f>_xlfn.XLOOKUP($A607,Revolvers!$C:$C,Revolvers!S:S,0,0)</f>
        <v>0</v>
      </c>
      <c r="Q607">
        <f>_xlfn.XLOOKUP($A607,Revolvers!$C:$C,Revolvers!T:T,0,0)</f>
        <v>0</v>
      </c>
      <c r="R607">
        <f>_xlfn.XLOOKUP($A607,Rifles!C:C,Rifles!H:H,0,0)</f>
        <v>10565</v>
      </c>
      <c r="S607">
        <f>_xlfn.XLOOKUP($A607,Shotguns!C:C,Shotguns!H:H,0,0)</f>
        <v>0</v>
      </c>
      <c r="T607">
        <f t="shared" si="9"/>
        <v>10572</v>
      </c>
    </row>
    <row r="608" spans="1:20">
      <c r="A608">
        <f>Rifles!C608</f>
        <v>98804993</v>
      </c>
      <c r="B608" t="str">
        <f>_xlfn.XLOOKUP($A608, Rifles!$C$2:$C$416,Rifles!$D$2:$D$416,"N/A",0)</f>
        <v>N/A</v>
      </c>
      <c r="C608" s="3" t="str">
        <f>_xlfn.XLOOKUP($A608, Rifles!$C$2:$C$416,Rifles!F$2:F$416,"N/A",0)</f>
        <v>N/A</v>
      </c>
      <c r="D608" s="3" t="str">
        <f>_xlfn.XLOOKUP($A608, Rifles!$C$2:$C$416,Rifles!G$2:G$416,"N/A",0)</f>
        <v>N/A</v>
      </c>
      <c r="E608">
        <f>_xlfn.XLOOKUP($A608,Pistols!$C:$C,Pistols!H:H,0,0)</f>
        <v>11</v>
      </c>
      <c r="F608">
        <f>_xlfn.XLOOKUP($A608,Pistols!$C:$C,Pistols!I:I,0,0)</f>
        <v>0</v>
      </c>
      <c r="G608">
        <f>_xlfn.XLOOKUP($A608,Pistols!$C:$C,Pistols!J:J,0,0)</f>
        <v>0</v>
      </c>
      <c r="H608">
        <f>_xlfn.XLOOKUP($A608,Pistols!$C:$C,Pistols!K:K,0,0)</f>
        <v>0</v>
      </c>
      <c r="I608">
        <f>_xlfn.XLOOKUP($A608,Pistols!$C:$C,Pistols!L:L,0,0)</f>
        <v>8</v>
      </c>
      <c r="J608">
        <f>_xlfn.XLOOKUP($A608,Pistols!$C:$C,Pistols!M:M,0,0)</f>
        <v>0</v>
      </c>
      <c r="K608">
        <f>_xlfn.XLOOKUP($A608,Pistols!$C:$C,Pistols!N:N,0,0)</f>
        <v>19</v>
      </c>
      <c r="L608">
        <f>_xlfn.XLOOKUP($A608,Revolvers!$C:$C,Revolvers!O:O,0,0)</f>
        <v>0</v>
      </c>
      <c r="M608">
        <f>_xlfn.XLOOKUP($A608,Revolvers!$C:$C,Revolvers!P:P,0,0)</f>
        <v>0</v>
      </c>
      <c r="N608">
        <f>_xlfn.XLOOKUP($A608,Revolvers!$C:$C,Revolvers!Q:Q,0,0)</f>
        <v>0</v>
      </c>
      <c r="O608">
        <f>_xlfn.XLOOKUP($A608,Revolvers!$C:$C,Revolvers!R:R,0,0)</f>
        <v>0</v>
      </c>
      <c r="P608">
        <f>_xlfn.XLOOKUP($A608,Revolvers!$C:$C,Revolvers!S:S,0,0)</f>
        <v>0</v>
      </c>
      <c r="Q608">
        <f>_xlfn.XLOOKUP($A608,Revolvers!$C:$C,Revolvers!T:T,0,0)</f>
        <v>0</v>
      </c>
      <c r="R608">
        <f>_xlfn.XLOOKUP($A608,Rifles!C:C,Rifles!H:H,0,0)</f>
        <v>16</v>
      </c>
      <c r="S608">
        <f>_xlfn.XLOOKUP($A608,Shotguns!C:C,Shotguns!H:H,0,0)</f>
        <v>0</v>
      </c>
      <c r="T608">
        <f t="shared" si="9"/>
        <v>35</v>
      </c>
    </row>
    <row r="609" spans="1:20">
      <c r="A609">
        <f>Rifles!C609</f>
        <v>98804211</v>
      </c>
      <c r="B609" t="str">
        <f>_xlfn.XLOOKUP($A609, Rifles!$C$2:$C$416,Rifles!$D$2:$D$416,"N/A",0)</f>
        <v>N/A</v>
      </c>
      <c r="C609" s="3" t="str">
        <f>_xlfn.XLOOKUP($A609, Rifles!$C$2:$C$416,Rifles!F$2:F$416,"N/A",0)</f>
        <v>N/A</v>
      </c>
      <c r="D609" s="3" t="str">
        <f>_xlfn.XLOOKUP($A609, Rifles!$C$2:$C$416,Rifles!G$2:G$416,"N/A",0)</f>
        <v>N/A</v>
      </c>
      <c r="E609">
        <f>_xlfn.XLOOKUP($A609,Pistols!$C:$C,Pistols!H:H,0,0)</f>
        <v>10</v>
      </c>
      <c r="F609">
        <f>_xlfn.XLOOKUP($A609,Pistols!$C:$C,Pistols!I:I,0,0)</f>
        <v>0</v>
      </c>
      <c r="G609">
        <f>_xlfn.XLOOKUP($A609,Pistols!$C:$C,Pistols!J:J,0,0)</f>
        <v>0</v>
      </c>
      <c r="H609">
        <f>_xlfn.XLOOKUP($A609,Pistols!$C:$C,Pistols!K:K,0,0)</f>
        <v>0</v>
      </c>
      <c r="I609">
        <f>_xlfn.XLOOKUP($A609,Pistols!$C:$C,Pistols!L:L,0,0)</f>
        <v>0</v>
      </c>
      <c r="J609">
        <f>_xlfn.XLOOKUP($A609,Pistols!$C:$C,Pistols!M:M,0,0)</f>
        <v>0</v>
      </c>
      <c r="K609">
        <f>_xlfn.XLOOKUP($A609,Pistols!$C:$C,Pistols!N:N,0,0)</f>
        <v>10</v>
      </c>
      <c r="L609">
        <f>_xlfn.XLOOKUP($A609,Revolvers!$C:$C,Revolvers!O:O,0,0)</f>
        <v>0</v>
      </c>
      <c r="M609">
        <f>_xlfn.XLOOKUP($A609,Revolvers!$C:$C,Revolvers!P:P,0,0)</f>
        <v>0</v>
      </c>
      <c r="N609">
        <f>_xlfn.XLOOKUP($A609,Revolvers!$C:$C,Revolvers!Q:Q,0,0)</f>
        <v>0</v>
      </c>
      <c r="O609">
        <f>_xlfn.XLOOKUP($A609,Revolvers!$C:$C,Revolvers!R:R,0,0)</f>
        <v>0</v>
      </c>
      <c r="P609">
        <f>_xlfn.XLOOKUP($A609,Revolvers!$C:$C,Revolvers!S:S,0,0)</f>
        <v>0</v>
      </c>
      <c r="Q609">
        <f>_xlfn.XLOOKUP($A609,Revolvers!$C:$C,Revolvers!T:T,0,0)</f>
        <v>0</v>
      </c>
      <c r="R609">
        <f>_xlfn.XLOOKUP($A609,Rifles!C:C,Rifles!H:H,0,0)</f>
        <v>20</v>
      </c>
      <c r="S609">
        <f>_xlfn.XLOOKUP($A609,Shotguns!C:C,Shotguns!H:H,0,0)</f>
        <v>0</v>
      </c>
      <c r="T609">
        <f t="shared" si="9"/>
        <v>30</v>
      </c>
    </row>
    <row r="610" spans="1:20">
      <c r="A610">
        <f>Rifles!C610</f>
        <v>98804965</v>
      </c>
      <c r="B610" t="str">
        <f>_xlfn.XLOOKUP($A610, Rifles!$C$2:$C$416,Rifles!$D$2:$D$416,"N/A",0)</f>
        <v>N/A</v>
      </c>
      <c r="C610" s="3" t="str">
        <f>_xlfn.XLOOKUP($A610, Rifles!$C$2:$C$416,Rifles!F$2:F$416,"N/A",0)</f>
        <v>N/A</v>
      </c>
      <c r="D610" s="3" t="str">
        <f>_xlfn.XLOOKUP($A610, Rifles!$C$2:$C$416,Rifles!G$2:G$416,"N/A",0)</f>
        <v>N/A</v>
      </c>
      <c r="E610">
        <f>_xlfn.XLOOKUP($A610,Pistols!$C:$C,Pistols!H:H,0,0)</f>
        <v>0</v>
      </c>
      <c r="F610">
        <f>_xlfn.XLOOKUP($A610,Pistols!$C:$C,Pistols!I:I,0,0)</f>
        <v>0</v>
      </c>
      <c r="G610">
        <f>_xlfn.XLOOKUP($A610,Pistols!$C:$C,Pistols!J:J,0,0)</f>
        <v>53</v>
      </c>
      <c r="H610">
        <f>_xlfn.XLOOKUP($A610,Pistols!$C:$C,Pistols!K:K,0,0)</f>
        <v>0</v>
      </c>
      <c r="I610">
        <f>_xlfn.XLOOKUP($A610,Pistols!$C:$C,Pistols!L:L,0,0)</f>
        <v>0</v>
      </c>
      <c r="J610">
        <f>_xlfn.XLOOKUP($A610,Pistols!$C:$C,Pistols!M:M,0,0)</f>
        <v>0</v>
      </c>
      <c r="K610">
        <f>_xlfn.XLOOKUP($A610,Pistols!$C:$C,Pistols!N:N,0,0)</f>
        <v>53</v>
      </c>
      <c r="L610">
        <f>_xlfn.XLOOKUP($A610,Revolvers!$C:$C,Revolvers!O:O,0,0)</f>
        <v>0</v>
      </c>
      <c r="M610">
        <f>_xlfn.XLOOKUP($A610,Revolvers!$C:$C,Revolvers!P:P,0,0)</f>
        <v>0</v>
      </c>
      <c r="N610">
        <f>_xlfn.XLOOKUP($A610,Revolvers!$C:$C,Revolvers!Q:Q,0,0)</f>
        <v>0</v>
      </c>
      <c r="O610">
        <f>_xlfn.XLOOKUP($A610,Revolvers!$C:$C,Revolvers!R:R,0,0)</f>
        <v>0</v>
      </c>
      <c r="P610">
        <f>_xlfn.XLOOKUP($A610,Revolvers!$C:$C,Revolvers!S:S,0,0)</f>
        <v>0</v>
      </c>
      <c r="Q610">
        <f>_xlfn.XLOOKUP($A610,Revolvers!$C:$C,Revolvers!T:T,0,0)</f>
        <v>0</v>
      </c>
      <c r="R610">
        <f>_xlfn.XLOOKUP($A610,Rifles!C:C,Rifles!H:H,0,0)</f>
        <v>4</v>
      </c>
      <c r="S610">
        <f>_xlfn.XLOOKUP($A610,Shotguns!C:C,Shotguns!H:H,0,0)</f>
        <v>0</v>
      </c>
      <c r="T610">
        <f t="shared" si="9"/>
        <v>57</v>
      </c>
    </row>
    <row r="611" spans="1:20">
      <c r="A611">
        <f>Rifles!C611</f>
        <v>98805459</v>
      </c>
      <c r="B611" t="str">
        <f>_xlfn.XLOOKUP($A611, Rifles!$C$2:$C$416,Rifles!$D$2:$D$416,"N/A",0)</f>
        <v>N/A</v>
      </c>
      <c r="C611" s="3" t="str">
        <f>_xlfn.XLOOKUP($A611, Rifles!$C$2:$C$416,Rifles!F$2:F$416,"N/A",0)</f>
        <v>N/A</v>
      </c>
      <c r="D611" s="3" t="str">
        <f>_xlfn.XLOOKUP($A611, Rifles!$C$2:$C$416,Rifles!G$2:G$416,"N/A",0)</f>
        <v>N/A</v>
      </c>
      <c r="E611">
        <f>_xlfn.XLOOKUP($A611,Pistols!$C:$C,Pistols!H:H,0,0)</f>
        <v>0</v>
      </c>
      <c r="F611">
        <f>_xlfn.XLOOKUP($A611,Pistols!$C:$C,Pistols!I:I,0,0)</f>
        <v>0</v>
      </c>
      <c r="G611">
        <f>_xlfn.XLOOKUP($A611,Pistols!$C:$C,Pistols!J:J,0,0)</f>
        <v>0</v>
      </c>
      <c r="H611">
        <f>_xlfn.XLOOKUP($A611,Pistols!$C:$C,Pistols!K:K,0,0)</f>
        <v>0</v>
      </c>
      <c r="I611">
        <f>_xlfn.XLOOKUP($A611,Pistols!$C:$C,Pistols!L:L,0,0)</f>
        <v>1</v>
      </c>
      <c r="J611">
        <f>_xlfn.XLOOKUP($A611,Pistols!$C:$C,Pistols!M:M,0,0)</f>
        <v>0</v>
      </c>
      <c r="K611">
        <f>_xlfn.XLOOKUP($A611,Pistols!$C:$C,Pistols!N:N,0,0)</f>
        <v>1</v>
      </c>
      <c r="L611">
        <f>_xlfn.XLOOKUP($A611,Revolvers!$C:$C,Revolvers!O:O,0,0)</f>
        <v>0</v>
      </c>
      <c r="M611">
        <f>_xlfn.XLOOKUP($A611,Revolvers!$C:$C,Revolvers!P:P,0,0)</f>
        <v>0</v>
      </c>
      <c r="N611">
        <f>_xlfn.XLOOKUP($A611,Revolvers!$C:$C,Revolvers!Q:Q,0,0)</f>
        <v>0</v>
      </c>
      <c r="O611">
        <f>_xlfn.XLOOKUP($A611,Revolvers!$C:$C,Revolvers!R:R,0,0)</f>
        <v>0</v>
      </c>
      <c r="P611">
        <f>_xlfn.XLOOKUP($A611,Revolvers!$C:$C,Revolvers!S:S,0,0)</f>
        <v>0</v>
      </c>
      <c r="Q611">
        <f>_xlfn.XLOOKUP($A611,Revolvers!$C:$C,Revolvers!T:T,0,0)</f>
        <v>0</v>
      </c>
      <c r="R611">
        <f>_xlfn.XLOOKUP($A611,Rifles!C:C,Rifles!H:H,0,0)</f>
        <v>4</v>
      </c>
      <c r="S611">
        <f>_xlfn.XLOOKUP($A611,Shotguns!C:C,Shotguns!H:H,0,0)</f>
        <v>0</v>
      </c>
      <c r="T611">
        <f t="shared" si="9"/>
        <v>5</v>
      </c>
    </row>
    <row r="612" spans="1:20">
      <c r="A612">
        <f>Rifles!C612</f>
        <v>98805185</v>
      </c>
      <c r="B612" t="str">
        <f>_xlfn.XLOOKUP($A612, Rifles!$C$2:$C$416,Rifles!$D$2:$D$416,"N/A",0)</f>
        <v>N/A</v>
      </c>
      <c r="C612" s="3" t="str">
        <f>_xlfn.XLOOKUP($A612, Rifles!$C$2:$C$416,Rifles!F$2:F$416,"N/A",0)</f>
        <v>N/A</v>
      </c>
      <c r="D612" s="3" t="str">
        <f>_xlfn.XLOOKUP($A612, Rifles!$C$2:$C$416,Rifles!G$2:G$416,"N/A",0)</f>
        <v>N/A</v>
      </c>
      <c r="E612">
        <f>_xlfn.XLOOKUP($A612,Pistols!$C:$C,Pistols!H:H,0,0)</f>
        <v>10</v>
      </c>
      <c r="F612">
        <f>_xlfn.XLOOKUP($A612,Pistols!$C:$C,Pistols!I:I,0,0)</f>
        <v>0</v>
      </c>
      <c r="G612">
        <f>_xlfn.XLOOKUP($A612,Pistols!$C:$C,Pistols!J:J,0,0)</f>
        <v>0</v>
      </c>
      <c r="H612">
        <f>_xlfn.XLOOKUP($A612,Pistols!$C:$C,Pistols!K:K,0,0)</f>
        <v>0</v>
      </c>
      <c r="I612">
        <f>_xlfn.XLOOKUP($A612,Pistols!$C:$C,Pistols!L:L,0,0)</f>
        <v>16</v>
      </c>
      <c r="J612">
        <f>_xlfn.XLOOKUP($A612,Pistols!$C:$C,Pistols!M:M,0,0)</f>
        <v>19</v>
      </c>
      <c r="K612">
        <f>_xlfn.XLOOKUP($A612,Pistols!$C:$C,Pistols!N:N,0,0)</f>
        <v>45</v>
      </c>
      <c r="L612">
        <f>_xlfn.XLOOKUP($A612,Revolvers!$C:$C,Revolvers!O:O,0,0)</f>
        <v>0</v>
      </c>
      <c r="M612">
        <f>_xlfn.XLOOKUP($A612,Revolvers!$C:$C,Revolvers!P:P,0,0)</f>
        <v>0</v>
      </c>
      <c r="N612">
        <f>_xlfn.XLOOKUP($A612,Revolvers!$C:$C,Revolvers!Q:Q,0,0)</f>
        <v>0</v>
      </c>
      <c r="O612">
        <f>_xlfn.XLOOKUP($A612,Revolvers!$C:$C,Revolvers!R:R,0,0)</f>
        <v>0</v>
      </c>
      <c r="P612">
        <f>_xlfn.XLOOKUP($A612,Revolvers!$C:$C,Revolvers!S:S,0,0)</f>
        <v>0</v>
      </c>
      <c r="Q612">
        <f>_xlfn.XLOOKUP($A612,Revolvers!$C:$C,Revolvers!T:T,0,0)</f>
        <v>0</v>
      </c>
      <c r="R612">
        <f>_xlfn.XLOOKUP($A612,Rifles!C:C,Rifles!H:H,0,0)</f>
        <v>5</v>
      </c>
      <c r="S612">
        <f>_xlfn.XLOOKUP($A612,Shotguns!C:C,Shotguns!H:H,0,0)</f>
        <v>0</v>
      </c>
      <c r="T612">
        <f t="shared" si="9"/>
        <v>50</v>
      </c>
    </row>
    <row r="613" spans="1:20">
      <c r="A613">
        <f>Rifles!C613</f>
        <v>98803253</v>
      </c>
      <c r="B613" t="str">
        <f>_xlfn.XLOOKUP($A613, Rifles!$C$2:$C$416,Rifles!$D$2:$D$416,"N/A",0)</f>
        <v>N/A</v>
      </c>
      <c r="C613" s="3" t="str">
        <f>_xlfn.XLOOKUP($A613, Rifles!$C$2:$C$416,Rifles!F$2:F$416,"N/A",0)</f>
        <v>N/A</v>
      </c>
      <c r="D613" s="3" t="str">
        <f>_xlfn.XLOOKUP($A613, Rifles!$C$2:$C$416,Rifles!G$2:G$416,"N/A",0)</f>
        <v>N/A</v>
      </c>
      <c r="E613">
        <f>_xlfn.XLOOKUP($A613,Pistols!$C:$C,Pistols!H:H,0,0)</f>
        <v>0</v>
      </c>
      <c r="F613">
        <f>_xlfn.XLOOKUP($A613,Pistols!$C:$C,Pistols!I:I,0,0)</f>
        <v>0</v>
      </c>
      <c r="G613">
        <f>_xlfn.XLOOKUP($A613,Pistols!$C:$C,Pistols!J:J,0,0)</f>
        <v>0</v>
      </c>
      <c r="H613">
        <f>_xlfn.XLOOKUP($A613,Pistols!$C:$C,Pistols!K:K,0,0)</f>
        <v>0</v>
      </c>
      <c r="I613">
        <f>_xlfn.XLOOKUP($A613,Pistols!$C:$C,Pistols!L:L,0,0)</f>
        <v>0</v>
      </c>
      <c r="J613">
        <f>_xlfn.XLOOKUP($A613,Pistols!$C:$C,Pistols!M:M,0,0)</f>
        <v>3</v>
      </c>
      <c r="K613">
        <f>_xlfn.XLOOKUP($A613,Pistols!$C:$C,Pistols!N:N,0,0)</f>
        <v>3</v>
      </c>
      <c r="L613">
        <f>_xlfn.XLOOKUP($A613,Revolvers!$C:$C,Revolvers!O:O,0,0)</f>
        <v>0</v>
      </c>
      <c r="M613">
        <f>_xlfn.XLOOKUP($A613,Revolvers!$C:$C,Revolvers!P:P,0,0)</f>
        <v>0</v>
      </c>
      <c r="N613">
        <f>_xlfn.XLOOKUP($A613,Revolvers!$C:$C,Revolvers!Q:Q,0,0)</f>
        <v>0</v>
      </c>
      <c r="O613">
        <f>_xlfn.XLOOKUP($A613,Revolvers!$C:$C,Revolvers!R:R,0,0)</f>
        <v>0</v>
      </c>
      <c r="P613">
        <f>_xlfn.XLOOKUP($A613,Revolvers!$C:$C,Revolvers!S:S,0,0)</f>
        <v>0</v>
      </c>
      <c r="Q613">
        <f>_xlfn.XLOOKUP($A613,Revolvers!$C:$C,Revolvers!T:T,0,0)</f>
        <v>0</v>
      </c>
      <c r="R613">
        <f>_xlfn.XLOOKUP($A613,Rifles!C:C,Rifles!H:H,0,0)</f>
        <v>22</v>
      </c>
      <c r="S613">
        <f>_xlfn.XLOOKUP($A613,Shotguns!C:C,Shotguns!H:H,0,0)</f>
        <v>0</v>
      </c>
      <c r="T613">
        <f t="shared" si="9"/>
        <v>25</v>
      </c>
    </row>
    <row r="614" spans="1:20">
      <c r="A614">
        <f>Rifles!C614</f>
        <v>98804226</v>
      </c>
      <c r="B614" t="str">
        <f>_xlfn.XLOOKUP($A614, Rifles!$C$2:$C$416,Rifles!$D$2:$D$416,"N/A",0)</f>
        <v>N/A</v>
      </c>
      <c r="C614" s="3" t="str">
        <f>_xlfn.XLOOKUP($A614, Rifles!$C$2:$C$416,Rifles!F$2:F$416,"N/A",0)</f>
        <v>N/A</v>
      </c>
      <c r="D614" s="3" t="str">
        <f>_xlfn.XLOOKUP($A614, Rifles!$C$2:$C$416,Rifles!G$2:G$416,"N/A",0)</f>
        <v>N/A</v>
      </c>
      <c r="E614">
        <f>_xlfn.XLOOKUP($A614,Pistols!$C:$C,Pistols!H:H,0,0)</f>
        <v>0</v>
      </c>
      <c r="F614">
        <f>_xlfn.XLOOKUP($A614,Pistols!$C:$C,Pistols!I:I,0,0)</f>
        <v>0</v>
      </c>
      <c r="G614">
        <f>_xlfn.XLOOKUP($A614,Pistols!$C:$C,Pistols!J:J,0,0)</f>
        <v>0</v>
      </c>
      <c r="H614">
        <f>_xlfn.XLOOKUP($A614,Pistols!$C:$C,Pistols!K:K,0,0)</f>
        <v>0</v>
      </c>
      <c r="I614">
        <f>_xlfn.XLOOKUP($A614,Pistols!$C:$C,Pistols!L:L,0,0)</f>
        <v>0</v>
      </c>
      <c r="J614">
        <f>_xlfn.XLOOKUP($A614,Pistols!$C:$C,Pistols!M:M,0,0)</f>
        <v>0</v>
      </c>
      <c r="K614">
        <f>_xlfn.XLOOKUP($A614,Pistols!$C:$C,Pistols!N:N,0,0)</f>
        <v>0</v>
      </c>
      <c r="L614">
        <f>_xlfn.XLOOKUP($A614,Revolvers!$C:$C,Revolvers!O:O,0,0)</f>
        <v>0</v>
      </c>
      <c r="M614">
        <f>_xlfn.XLOOKUP($A614,Revolvers!$C:$C,Revolvers!P:P,0,0)</f>
        <v>0</v>
      </c>
      <c r="N614">
        <f>_xlfn.XLOOKUP($A614,Revolvers!$C:$C,Revolvers!Q:Q,0,0)</f>
        <v>0</v>
      </c>
      <c r="O614">
        <f>_xlfn.XLOOKUP($A614,Revolvers!$C:$C,Revolvers!R:R,0,0)</f>
        <v>0</v>
      </c>
      <c r="P614">
        <f>_xlfn.XLOOKUP($A614,Revolvers!$C:$C,Revolvers!S:S,0,0)</f>
        <v>0</v>
      </c>
      <c r="Q614">
        <f>_xlfn.XLOOKUP($A614,Revolvers!$C:$C,Revolvers!T:T,0,0)</f>
        <v>0</v>
      </c>
      <c r="R614">
        <f>_xlfn.XLOOKUP($A614,Rifles!C:C,Rifles!H:H,0,0)</f>
        <v>10</v>
      </c>
      <c r="S614">
        <f>_xlfn.XLOOKUP($A614,Shotguns!C:C,Shotguns!H:H,0,0)</f>
        <v>0</v>
      </c>
      <c r="T614">
        <f t="shared" si="9"/>
        <v>10</v>
      </c>
    </row>
    <row r="615" spans="1:20">
      <c r="A615">
        <f>Rifles!C615</f>
        <v>98804471</v>
      </c>
      <c r="B615" t="str">
        <f>_xlfn.XLOOKUP($A615, Rifles!$C$2:$C$416,Rifles!$D$2:$D$416,"N/A",0)</f>
        <v>N/A</v>
      </c>
      <c r="C615" s="3" t="str">
        <f>_xlfn.XLOOKUP($A615, Rifles!$C$2:$C$416,Rifles!F$2:F$416,"N/A",0)</f>
        <v>N/A</v>
      </c>
      <c r="D615" s="3" t="str">
        <f>_xlfn.XLOOKUP($A615, Rifles!$C$2:$C$416,Rifles!G$2:G$416,"N/A",0)</f>
        <v>N/A</v>
      </c>
      <c r="E615">
        <f>_xlfn.XLOOKUP($A615,Pistols!$C:$C,Pistols!H:H,0,0)</f>
        <v>0</v>
      </c>
      <c r="F615">
        <f>_xlfn.XLOOKUP($A615,Pistols!$C:$C,Pistols!I:I,0,0)</f>
        <v>0</v>
      </c>
      <c r="G615">
        <f>_xlfn.XLOOKUP($A615,Pistols!$C:$C,Pistols!J:J,0,0)</f>
        <v>0</v>
      </c>
      <c r="H615">
        <f>_xlfn.XLOOKUP($A615,Pistols!$C:$C,Pistols!K:K,0,0)</f>
        <v>0</v>
      </c>
      <c r="I615">
        <f>_xlfn.XLOOKUP($A615,Pistols!$C:$C,Pistols!L:L,0,0)</f>
        <v>0</v>
      </c>
      <c r="J615">
        <f>_xlfn.XLOOKUP($A615,Pistols!$C:$C,Pistols!M:M,0,0)</f>
        <v>0</v>
      </c>
      <c r="K615">
        <f>_xlfn.XLOOKUP($A615,Pistols!$C:$C,Pistols!N:N,0,0)</f>
        <v>0</v>
      </c>
      <c r="L615">
        <f>_xlfn.XLOOKUP($A615,Revolvers!$C:$C,Revolvers!O:O,0,0)</f>
        <v>0</v>
      </c>
      <c r="M615">
        <f>_xlfn.XLOOKUP($A615,Revolvers!$C:$C,Revolvers!P:P,0,0)</f>
        <v>0</v>
      </c>
      <c r="N615">
        <f>_xlfn.XLOOKUP($A615,Revolvers!$C:$C,Revolvers!Q:Q,0,0)</f>
        <v>0</v>
      </c>
      <c r="O615">
        <f>_xlfn.XLOOKUP($A615,Revolvers!$C:$C,Revolvers!R:R,0,0)</f>
        <v>0</v>
      </c>
      <c r="P615">
        <f>_xlfn.XLOOKUP($A615,Revolvers!$C:$C,Revolvers!S:S,0,0)</f>
        <v>0</v>
      </c>
      <c r="Q615">
        <f>_xlfn.XLOOKUP($A615,Revolvers!$C:$C,Revolvers!T:T,0,0)</f>
        <v>0</v>
      </c>
      <c r="R615">
        <f>_xlfn.XLOOKUP($A615,Rifles!C:C,Rifles!H:H,0,0)</f>
        <v>6</v>
      </c>
      <c r="S615">
        <f>_xlfn.XLOOKUP($A615,Shotguns!C:C,Shotguns!H:H,0,0)</f>
        <v>0</v>
      </c>
      <c r="T615">
        <f t="shared" si="9"/>
        <v>6</v>
      </c>
    </row>
    <row r="616" spans="1:20">
      <c r="A616">
        <f>Rifles!C616</f>
        <v>98804528</v>
      </c>
      <c r="B616" t="str">
        <f>_xlfn.XLOOKUP($A616, Rifles!$C$2:$C$416,Rifles!$D$2:$D$416,"N/A",0)</f>
        <v>N/A</v>
      </c>
      <c r="C616" s="3" t="str">
        <f>_xlfn.XLOOKUP($A616, Rifles!$C$2:$C$416,Rifles!F$2:F$416,"N/A",0)</f>
        <v>N/A</v>
      </c>
      <c r="D616" s="3" t="str">
        <f>_xlfn.XLOOKUP($A616, Rifles!$C$2:$C$416,Rifles!G$2:G$416,"N/A",0)</f>
        <v>N/A</v>
      </c>
      <c r="E616">
        <f>_xlfn.XLOOKUP($A616,Pistols!$C:$C,Pistols!H:H,0,0)</f>
        <v>0</v>
      </c>
      <c r="F616">
        <f>_xlfn.XLOOKUP($A616,Pistols!$C:$C,Pistols!I:I,0,0)</f>
        <v>8</v>
      </c>
      <c r="G616">
        <f>_xlfn.XLOOKUP($A616,Pistols!$C:$C,Pistols!J:J,0,0)</f>
        <v>123</v>
      </c>
      <c r="H616">
        <f>_xlfn.XLOOKUP($A616,Pistols!$C:$C,Pistols!K:K,0,0)</f>
        <v>0</v>
      </c>
      <c r="I616">
        <f>_xlfn.XLOOKUP($A616,Pistols!$C:$C,Pistols!L:L,0,0)</f>
        <v>141</v>
      </c>
      <c r="J616">
        <f>_xlfn.XLOOKUP($A616,Pistols!$C:$C,Pistols!M:M,0,0)</f>
        <v>0</v>
      </c>
      <c r="K616">
        <f>_xlfn.XLOOKUP($A616,Pistols!$C:$C,Pistols!N:N,0,0)</f>
        <v>272</v>
      </c>
      <c r="L616">
        <f>_xlfn.XLOOKUP($A616,Revolvers!$C:$C,Revolvers!O:O,0,0)</f>
        <v>0</v>
      </c>
      <c r="M616">
        <f>_xlfn.XLOOKUP($A616,Revolvers!$C:$C,Revolvers!P:P,0,0)</f>
        <v>0</v>
      </c>
      <c r="N616">
        <f>_xlfn.XLOOKUP($A616,Revolvers!$C:$C,Revolvers!Q:Q,0,0)</f>
        <v>0</v>
      </c>
      <c r="O616">
        <f>_xlfn.XLOOKUP($A616,Revolvers!$C:$C,Revolvers!R:R,0,0)</f>
        <v>0</v>
      </c>
      <c r="P616">
        <f>_xlfn.XLOOKUP($A616,Revolvers!$C:$C,Revolvers!S:S,0,0)</f>
        <v>0</v>
      </c>
      <c r="Q616">
        <f>_xlfn.XLOOKUP($A616,Revolvers!$C:$C,Revolvers!T:T,0,0)</f>
        <v>0</v>
      </c>
      <c r="R616">
        <f>_xlfn.XLOOKUP($A616,Rifles!C:C,Rifles!H:H,0,0)</f>
        <v>85</v>
      </c>
      <c r="S616">
        <f>_xlfn.XLOOKUP($A616,Shotguns!C:C,Shotguns!H:H,0,0)</f>
        <v>1</v>
      </c>
      <c r="T616">
        <f t="shared" si="9"/>
        <v>358</v>
      </c>
    </row>
    <row r="617" spans="1:20">
      <c r="A617">
        <f>Rifles!C617</f>
        <v>98805267</v>
      </c>
      <c r="B617" t="str">
        <f>_xlfn.XLOOKUP($A617, Rifles!$C$2:$C$416,Rifles!$D$2:$D$416,"N/A",0)</f>
        <v>N/A</v>
      </c>
      <c r="C617" s="3" t="str">
        <f>_xlfn.XLOOKUP($A617, Rifles!$C$2:$C$416,Rifles!F$2:F$416,"N/A",0)</f>
        <v>N/A</v>
      </c>
      <c r="D617" s="3" t="str">
        <f>_xlfn.XLOOKUP($A617, Rifles!$C$2:$C$416,Rifles!G$2:G$416,"N/A",0)</f>
        <v>N/A</v>
      </c>
      <c r="E617">
        <f>_xlfn.XLOOKUP($A617,Pistols!$C:$C,Pistols!H:H,0,0)</f>
        <v>0</v>
      </c>
      <c r="F617">
        <f>_xlfn.XLOOKUP($A617,Pistols!$C:$C,Pistols!I:I,0,0)</f>
        <v>0</v>
      </c>
      <c r="G617">
        <f>_xlfn.XLOOKUP($A617,Pistols!$C:$C,Pistols!J:J,0,0)</f>
        <v>0</v>
      </c>
      <c r="H617">
        <f>_xlfn.XLOOKUP($A617,Pistols!$C:$C,Pistols!K:K,0,0)</f>
        <v>0</v>
      </c>
      <c r="I617">
        <f>_xlfn.XLOOKUP($A617,Pistols!$C:$C,Pistols!L:L,0,0)</f>
        <v>1</v>
      </c>
      <c r="J617">
        <f>_xlfn.XLOOKUP($A617,Pistols!$C:$C,Pistols!M:M,0,0)</f>
        <v>0</v>
      </c>
      <c r="K617">
        <f>_xlfn.XLOOKUP($A617,Pistols!$C:$C,Pistols!N:N,0,0)</f>
        <v>1</v>
      </c>
      <c r="L617">
        <f>_xlfn.XLOOKUP($A617,Revolvers!$C:$C,Revolvers!O:O,0,0)</f>
        <v>0</v>
      </c>
      <c r="M617">
        <f>_xlfn.XLOOKUP($A617,Revolvers!$C:$C,Revolvers!P:P,0,0)</f>
        <v>0</v>
      </c>
      <c r="N617">
        <f>_xlfn.XLOOKUP($A617,Revolvers!$C:$C,Revolvers!Q:Q,0,0)</f>
        <v>0</v>
      </c>
      <c r="O617">
        <f>_xlfn.XLOOKUP($A617,Revolvers!$C:$C,Revolvers!R:R,0,0)</f>
        <v>0</v>
      </c>
      <c r="P617">
        <f>_xlfn.XLOOKUP($A617,Revolvers!$C:$C,Revolvers!S:S,0,0)</f>
        <v>0</v>
      </c>
      <c r="Q617">
        <f>_xlfn.XLOOKUP($A617,Revolvers!$C:$C,Revolvers!T:T,0,0)</f>
        <v>0</v>
      </c>
      <c r="R617">
        <f>_xlfn.XLOOKUP($A617,Rifles!C:C,Rifles!H:H,0,0)</f>
        <v>12</v>
      </c>
      <c r="S617">
        <f>_xlfn.XLOOKUP($A617,Shotguns!C:C,Shotguns!H:H,0,0)</f>
        <v>0</v>
      </c>
      <c r="T617">
        <f t="shared" si="9"/>
        <v>13</v>
      </c>
    </row>
    <row r="618" spans="1:20">
      <c r="A618">
        <f>Rifles!C618</f>
        <v>98805297</v>
      </c>
      <c r="B618" t="str">
        <f>_xlfn.XLOOKUP($A618, Rifles!$C$2:$C$416,Rifles!$D$2:$D$416,"N/A",0)</f>
        <v>N/A</v>
      </c>
      <c r="C618" s="3" t="str">
        <f>_xlfn.XLOOKUP($A618, Rifles!$C$2:$C$416,Rifles!F$2:F$416,"N/A",0)</f>
        <v>N/A</v>
      </c>
      <c r="D618" s="3" t="str">
        <f>_xlfn.XLOOKUP($A618, Rifles!$C$2:$C$416,Rifles!G$2:G$416,"N/A",0)</f>
        <v>N/A</v>
      </c>
      <c r="E618">
        <f>_xlfn.XLOOKUP($A618,Pistols!$C:$C,Pistols!H:H,0,0)</f>
        <v>0</v>
      </c>
      <c r="F618">
        <f>_xlfn.XLOOKUP($A618,Pistols!$C:$C,Pistols!I:I,0,0)</f>
        <v>0</v>
      </c>
      <c r="G618">
        <f>_xlfn.XLOOKUP($A618,Pistols!$C:$C,Pistols!J:J,0,0)</f>
        <v>0</v>
      </c>
      <c r="H618">
        <f>_xlfn.XLOOKUP($A618,Pistols!$C:$C,Pistols!K:K,0,0)</f>
        <v>0</v>
      </c>
      <c r="I618">
        <f>_xlfn.XLOOKUP($A618,Pistols!$C:$C,Pistols!L:L,0,0)</f>
        <v>0</v>
      </c>
      <c r="J618">
        <f>_xlfn.XLOOKUP($A618,Pistols!$C:$C,Pistols!M:M,0,0)</f>
        <v>0</v>
      </c>
      <c r="K618">
        <f>_xlfn.XLOOKUP($A618,Pistols!$C:$C,Pistols!N:N,0,0)</f>
        <v>0</v>
      </c>
      <c r="L618">
        <f>_xlfn.XLOOKUP($A618,Revolvers!$C:$C,Revolvers!O:O,0,0)</f>
        <v>0</v>
      </c>
      <c r="M618">
        <f>_xlfn.XLOOKUP($A618,Revolvers!$C:$C,Revolvers!P:P,0,0)</f>
        <v>0</v>
      </c>
      <c r="N618">
        <f>_xlfn.XLOOKUP($A618,Revolvers!$C:$C,Revolvers!Q:Q,0,0)</f>
        <v>0</v>
      </c>
      <c r="O618">
        <f>_xlfn.XLOOKUP($A618,Revolvers!$C:$C,Revolvers!R:R,0,0)</f>
        <v>0</v>
      </c>
      <c r="P618">
        <f>_xlfn.XLOOKUP($A618,Revolvers!$C:$C,Revolvers!S:S,0,0)</f>
        <v>0</v>
      </c>
      <c r="Q618">
        <f>_xlfn.XLOOKUP($A618,Revolvers!$C:$C,Revolvers!T:T,0,0)</f>
        <v>0</v>
      </c>
      <c r="R618">
        <f>_xlfn.XLOOKUP($A618,Rifles!C:C,Rifles!H:H,0,0)</f>
        <v>8</v>
      </c>
      <c r="S618">
        <f>_xlfn.XLOOKUP($A618,Shotguns!C:C,Shotguns!H:H,0,0)</f>
        <v>0</v>
      </c>
      <c r="T618">
        <f t="shared" si="9"/>
        <v>8</v>
      </c>
    </row>
    <row r="619" spans="1:20">
      <c r="A619">
        <f>Rifles!C619</f>
        <v>98800961</v>
      </c>
      <c r="B619" t="str">
        <f>_xlfn.XLOOKUP($A619, Rifles!$C$2:$C$416,Rifles!$D$2:$D$416,"N/A",0)</f>
        <v>N/A</v>
      </c>
      <c r="C619" s="3" t="str">
        <f>_xlfn.XLOOKUP($A619, Rifles!$C$2:$C$416,Rifles!F$2:F$416,"N/A",0)</f>
        <v>N/A</v>
      </c>
      <c r="D619" s="3" t="str">
        <f>_xlfn.XLOOKUP($A619, Rifles!$C$2:$C$416,Rifles!G$2:G$416,"N/A",0)</f>
        <v>N/A</v>
      </c>
      <c r="E619">
        <f>_xlfn.XLOOKUP($A619,Pistols!$C:$C,Pistols!H:H,0,0)</f>
        <v>0</v>
      </c>
      <c r="F619">
        <f>_xlfn.XLOOKUP($A619,Pistols!$C:$C,Pistols!I:I,0,0)</f>
        <v>0</v>
      </c>
      <c r="G619">
        <f>_xlfn.XLOOKUP($A619,Pistols!$C:$C,Pistols!J:J,0,0)</f>
        <v>0</v>
      </c>
      <c r="H619">
        <f>_xlfn.XLOOKUP($A619,Pistols!$C:$C,Pistols!K:K,0,0)</f>
        <v>0</v>
      </c>
      <c r="I619">
        <f>_xlfn.XLOOKUP($A619,Pistols!$C:$C,Pistols!L:L,0,0)</f>
        <v>0</v>
      </c>
      <c r="J619">
        <f>_xlfn.XLOOKUP($A619,Pistols!$C:$C,Pistols!M:M,0,0)</f>
        <v>0</v>
      </c>
      <c r="K619">
        <f>_xlfn.XLOOKUP($A619,Pistols!$C:$C,Pistols!N:N,0,0)</f>
        <v>0</v>
      </c>
      <c r="L619">
        <f>_xlfn.XLOOKUP($A619,Revolvers!$C:$C,Revolvers!O:O,0,0)</f>
        <v>0</v>
      </c>
      <c r="M619">
        <f>_xlfn.XLOOKUP($A619,Revolvers!$C:$C,Revolvers!P:P,0,0)</f>
        <v>0</v>
      </c>
      <c r="N619">
        <f>_xlfn.XLOOKUP($A619,Revolvers!$C:$C,Revolvers!Q:Q,0,0)</f>
        <v>0</v>
      </c>
      <c r="O619">
        <f>_xlfn.XLOOKUP($A619,Revolvers!$C:$C,Revolvers!R:R,0,0)</f>
        <v>0</v>
      </c>
      <c r="P619">
        <f>_xlfn.XLOOKUP($A619,Revolvers!$C:$C,Revolvers!S:S,0,0)</f>
        <v>0</v>
      </c>
      <c r="Q619">
        <f>_xlfn.XLOOKUP($A619,Revolvers!$C:$C,Revolvers!T:T,0,0)</f>
        <v>0</v>
      </c>
      <c r="R619">
        <f>_xlfn.XLOOKUP($A619,Rifles!C:C,Rifles!H:H,0,0)</f>
        <v>2</v>
      </c>
      <c r="S619">
        <f>_xlfn.XLOOKUP($A619,Shotguns!C:C,Shotguns!H:H,0,0)</f>
        <v>0</v>
      </c>
      <c r="T619">
        <f t="shared" si="9"/>
        <v>2</v>
      </c>
    </row>
    <row r="620" spans="1:20">
      <c r="A620">
        <f>Rifles!C620</f>
        <v>98805273</v>
      </c>
      <c r="B620" t="str">
        <f>_xlfn.XLOOKUP($A620, Rifles!$C$2:$C$416,Rifles!$D$2:$D$416,"N/A",0)</f>
        <v>N/A</v>
      </c>
      <c r="C620" s="3" t="str">
        <f>_xlfn.XLOOKUP($A620, Rifles!$C$2:$C$416,Rifles!F$2:F$416,"N/A",0)</f>
        <v>N/A</v>
      </c>
      <c r="D620" s="3" t="str">
        <f>_xlfn.XLOOKUP($A620, Rifles!$C$2:$C$416,Rifles!G$2:G$416,"N/A",0)</f>
        <v>N/A</v>
      </c>
      <c r="E620">
        <f>_xlfn.XLOOKUP($A620,Pistols!$C:$C,Pistols!H:H,0,0)</f>
        <v>0</v>
      </c>
      <c r="F620">
        <f>_xlfn.XLOOKUP($A620,Pistols!$C:$C,Pistols!I:I,0,0)</f>
        <v>0</v>
      </c>
      <c r="G620">
        <f>_xlfn.XLOOKUP($A620,Pistols!$C:$C,Pistols!J:J,0,0)</f>
        <v>0</v>
      </c>
      <c r="H620">
        <f>_xlfn.XLOOKUP($A620,Pistols!$C:$C,Pistols!K:K,0,0)</f>
        <v>0</v>
      </c>
      <c r="I620">
        <f>_xlfn.XLOOKUP($A620,Pistols!$C:$C,Pistols!L:L,0,0)</f>
        <v>5</v>
      </c>
      <c r="J620">
        <f>_xlfn.XLOOKUP($A620,Pistols!$C:$C,Pistols!M:M,0,0)</f>
        <v>0</v>
      </c>
      <c r="K620">
        <f>_xlfn.XLOOKUP($A620,Pistols!$C:$C,Pistols!N:N,0,0)</f>
        <v>5</v>
      </c>
      <c r="L620">
        <f>_xlfn.XLOOKUP($A620,Revolvers!$C:$C,Revolvers!O:O,0,0)</f>
        <v>0</v>
      </c>
      <c r="M620">
        <f>_xlfn.XLOOKUP($A620,Revolvers!$C:$C,Revolvers!P:P,0,0)</f>
        <v>0</v>
      </c>
      <c r="N620">
        <f>_xlfn.XLOOKUP($A620,Revolvers!$C:$C,Revolvers!Q:Q,0,0)</f>
        <v>0</v>
      </c>
      <c r="O620">
        <f>_xlfn.XLOOKUP($A620,Revolvers!$C:$C,Revolvers!R:R,0,0)</f>
        <v>0</v>
      </c>
      <c r="P620">
        <f>_xlfn.XLOOKUP($A620,Revolvers!$C:$C,Revolvers!S:S,0,0)</f>
        <v>0</v>
      </c>
      <c r="Q620">
        <f>_xlfn.XLOOKUP($A620,Revolvers!$C:$C,Revolvers!T:T,0,0)</f>
        <v>0</v>
      </c>
      <c r="R620">
        <f>_xlfn.XLOOKUP($A620,Rifles!C:C,Rifles!H:H,0,0)</f>
        <v>74</v>
      </c>
      <c r="S620">
        <f>_xlfn.XLOOKUP($A620,Shotguns!C:C,Shotguns!H:H,0,0)</f>
        <v>0</v>
      </c>
      <c r="T620">
        <f t="shared" si="9"/>
        <v>79</v>
      </c>
    </row>
    <row r="621" spans="1:20">
      <c r="A621">
        <f>Rifles!C621</f>
        <v>98803482</v>
      </c>
      <c r="B621" t="str">
        <f>_xlfn.XLOOKUP($A621, Rifles!$C$2:$C$416,Rifles!$D$2:$D$416,"N/A",0)</f>
        <v>N/A</v>
      </c>
      <c r="C621" s="3" t="str">
        <f>_xlfn.XLOOKUP($A621, Rifles!$C$2:$C$416,Rifles!F$2:F$416,"N/A",0)</f>
        <v>N/A</v>
      </c>
      <c r="D621" s="3" t="str">
        <f>_xlfn.XLOOKUP($A621, Rifles!$C$2:$C$416,Rifles!G$2:G$416,"N/A",0)</f>
        <v>N/A</v>
      </c>
      <c r="E621">
        <f>_xlfn.XLOOKUP($A621,Pistols!$C:$C,Pistols!H:H,0,0)</f>
        <v>2</v>
      </c>
      <c r="F621">
        <f>_xlfn.XLOOKUP($A621,Pistols!$C:$C,Pistols!I:I,0,0)</f>
        <v>0</v>
      </c>
      <c r="G621">
        <f>_xlfn.XLOOKUP($A621,Pistols!$C:$C,Pistols!J:J,0,0)</f>
        <v>0</v>
      </c>
      <c r="H621">
        <f>_xlfn.XLOOKUP($A621,Pistols!$C:$C,Pistols!K:K,0,0)</f>
        <v>0</v>
      </c>
      <c r="I621">
        <f>_xlfn.XLOOKUP($A621,Pistols!$C:$C,Pistols!L:L,0,0)</f>
        <v>0</v>
      </c>
      <c r="J621">
        <f>_xlfn.XLOOKUP($A621,Pistols!$C:$C,Pistols!M:M,0,0)</f>
        <v>0</v>
      </c>
      <c r="K621">
        <f>_xlfn.XLOOKUP($A621,Pistols!$C:$C,Pistols!N:N,0,0)</f>
        <v>2</v>
      </c>
      <c r="L621">
        <f>_xlfn.XLOOKUP($A621,Revolvers!$C:$C,Revolvers!O:O,0,0)</f>
        <v>0</v>
      </c>
      <c r="M621">
        <f>_xlfn.XLOOKUP($A621,Revolvers!$C:$C,Revolvers!P:P,0,0)</f>
        <v>0</v>
      </c>
      <c r="N621">
        <f>_xlfn.XLOOKUP($A621,Revolvers!$C:$C,Revolvers!Q:Q,0,0)</f>
        <v>0</v>
      </c>
      <c r="O621">
        <f>_xlfn.XLOOKUP($A621,Revolvers!$C:$C,Revolvers!R:R,0,0)</f>
        <v>0</v>
      </c>
      <c r="P621">
        <f>_xlfn.XLOOKUP($A621,Revolvers!$C:$C,Revolvers!S:S,0,0)</f>
        <v>0</v>
      </c>
      <c r="Q621">
        <f>_xlfn.XLOOKUP($A621,Revolvers!$C:$C,Revolvers!T:T,0,0)</f>
        <v>0</v>
      </c>
      <c r="R621">
        <f>_xlfn.XLOOKUP($A621,Rifles!C:C,Rifles!H:H,0,0)</f>
        <v>24</v>
      </c>
      <c r="S621">
        <f>_xlfn.XLOOKUP($A621,Shotguns!C:C,Shotguns!H:H,0,0)</f>
        <v>0</v>
      </c>
      <c r="T621">
        <f t="shared" si="9"/>
        <v>26</v>
      </c>
    </row>
    <row r="622" spans="1:20">
      <c r="A622">
        <f>Rifles!C622</f>
        <v>98802391</v>
      </c>
      <c r="B622" t="str">
        <f>_xlfn.XLOOKUP($A622, Rifles!$C$2:$C$416,Rifles!$D$2:$D$416,"N/A",0)</f>
        <v>N/A</v>
      </c>
      <c r="C622" s="3" t="str">
        <f>_xlfn.XLOOKUP($A622, Rifles!$C$2:$C$416,Rifles!F$2:F$416,"N/A",0)</f>
        <v>N/A</v>
      </c>
      <c r="D622" s="3" t="str">
        <f>_xlfn.XLOOKUP($A622, Rifles!$C$2:$C$416,Rifles!G$2:G$416,"N/A",0)</f>
        <v>N/A</v>
      </c>
      <c r="E622">
        <f>_xlfn.XLOOKUP($A622,Pistols!$C:$C,Pistols!H:H,0,0)</f>
        <v>0</v>
      </c>
      <c r="F622">
        <f>_xlfn.XLOOKUP($A622,Pistols!$C:$C,Pistols!I:I,0,0)</f>
        <v>0</v>
      </c>
      <c r="G622">
        <f>_xlfn.XLOOKUP($A622,Pistols!$C:$C,Pistols!J:J,0,0)</f>
        <v>0</v>
      </c>
      <c r="H622">
        <f>_xlfn.XLOOKUP($A622,Pistols!$C:$C,Pistols!K:K,0,0)</f>
        <v>0</v>
      </c>
      <c r="I622">
        <f>_xlfn.XLOOKUP($A622,Pistols!$C:$C,Pistols!L:L,0,0)</f>
        <v>0</v>
      </c>
      <c r="J622">
        <f>_xlfn.XLOOKUP($A622,Pistols!$C:$C,Pistols!M:M,0,0)</f>
        <v>0</v>
      </c>
      <c r="K622">
        <f>_xlfn.XLOOKUP($A622,Pistols!$C:$C,Pistols!N:N,0,0)</f>
        <v>0</v>
      </c>
      <c r="L622">
        <f>_xlfn.XLOOKUP($A622,Revolvers!$C:$C,Revolvers!O:O,0,0)</f>
        <v>0</v>
      </c>
      <c r="M622">
        <f>_xlfn.XLOOKUP($A622,Revolvers!$C:$C,Revolvers!P:P,0,0)</f>
        <v>0</v>
      </c>
      <c r="N622">
        <f>_xlfn.XLOOKUP($A622,Revolvers!$C:$C,Revolvers!Q:Q,0,0)</f>
        <v>0</v>
      </c>
      <c r="O622">
        <f>_xlfn.XLOOKUP($A622,Revolvers!$C:$C,Revolvers!R:R,0,0)</f>
        <v>0</v>
      </c>
      <c r="P622">
        <f>_xlfn.XLOOKUP($A622,Revolvers!$C:$C,Revolvers!S:S,0,0)</f>
        <v>0</v>
      </c>
      <c r="Q622">
        <f>_xlfn.XLOOKUP($A622,Revolvers!$C:$C,Revolvers!T:T,0,0)</f>
        <v>0</v>
      </c>
      <c r="R622">
        <f>_xlfn.XLOOKUP($A622,Rifles!C:C,Rifles!H:H,0,0)</f>
        <v>8</v>
      </c>
      <c r="S622">
        <f>_xlfn.XLOOKUP($A622,Shotguns!C:C,Shotguns!H:H,0,0)</f>
        <v>0</v>
      </c>
      <c r="T622">
        <f t="shared" si="9"/>
        <v>8</v>
      </c>
    </row>
    <row r="623" spans="1:20">
      <c r="A623">
        <f>Rifles!C623</f>
        <v>98805449</v>
      </c>
      <c r="B623" t="str">
        <f>_xlfn.XLOOKUP($A623, Rifles!$C$2:$C$416,Rifles!$D$2:$D$416,"N/A",0)</f>
        <v>N/A</v>
      </c>
      <c r="C623" s="3" t="str">
        <f>_xlfn.XLOOKUP($A623, Rifles!$C$2:$C$416,Rifles!F$2:F$416,"N/A",0)</f>
        <v>N/A</v>
      </c>
      <c r="D623" s="3" t="str">
        <f>_xlfn.XLOOKUP($A623, Rifles!$C$2:$C$416,Rifles!G$2:G$416,"N/A",0)</f>
        <v>N/A</v>
      </c>
      <c r="E623">
        <f>_xlfn.XLOOKUP($A623,Pistols!$C:$C,Pistols!H:H,0,0)</f>
        <v>0</v>
      </c>
      <c r="F623">
        <f>_xlfn.XLOOKUP($A623,Pistols!$C:$C,Pistols!I:I,0,0)</f>
        <v>0</v>
      </c>
      <c r="G623">
        <f>_xlfn.XLOOKUP($A623,Pistols!$C:$C,Pistols!J:J,0,0)</f>
        <v>0</v>
      </c>
      <c r="H623">
        <f>_xlfn.XLOOKUP($A623,Pistols!$C:$C,Pistols!K:K,0,0)</f>
        <v>0</v>
      </c>
      <c r="I623">
        <f>_xlfn.XLOOKUP($A623,Pistols!$C:$C,Pistols!L:L,0,0)</f>
        <v>43</v>
      </c>
      <c r="J623">
        <f>_xlfn.XLOOKUP($A623,Pistols!$C:$C,Pistols!M:M,0,0)</f>
        <v>0</v>
      </c>
      <c r="K623">
        <f>_xlfn.XLOOKUP($A623,Pistols!$C:$C,Pistols!N:N,0,0)</f>
        <v>43</v>
      </c>
      <c r="L623">
        <f>_xlfn.XLOOKUP($A623,Revolvers!$C:$C,Revolvers!O:O,0,0)</f>
        <v>0</v>
      </c>
      <c r="M623">
        <f>_xlfn.XLOOKUP($A623,Revolvers!$C:$C,Revolvers!P:P,0,0)</f>
        <v>0</v>
      </c>
      <c r="N623">
        <f>_xlfn.XLOOKUP($A623,Revolvers!$C:$C,Revolvers!Q:Q,0,0)</f>
        <v>0</v>
      </c>
      <c r="O623">
        <f>_xlfn.XLOOKUP($A623,Revolvers!$C:$C,Revolvers!R:R,0,0)</f>
        <v>0</v>
      </c>
      <c r="P623">
        <f>_xlfn.XLOOKUP($A623,Revolvers!$C:$C,Revolvers!S:S,0,0)</f>
        <v>0</v>
      </c>
      <c r="Q623">
        <f>_xlfn.XLOOKUP($A623,Revolvers!$C:$C,Revolvers!T:T,0,0)</f>
        <v>0</v>
      </c>
      <c r="R623">
        <f>_xlfn.XLOOKUP($A623,Rifles!C:C,Rifles!H:H,0,0)</f>
        <v>13</v>
      </c>
      <c r="S623">
        <f>_xlfn.XLOOKUP($A623,Shotguns!C:C,Shotguns!H:H,0,0)</f>
        <v>0</v>
      </c>
      <c r="T623">
        <f t="shared" si="9"/>
        <v>56</v>
      </c>
    </row>
    <row r="624" spans="1:20">
      <c r="A624">
        <f>Rifles!C624</f>
        <v>98804566</v>
      </c>
      <c r="B624" t="str">
        <f>_xlfn.XLOOKUP($A624, Rifles!$C$2:$C$416,Rifles!$D$2:$D$416,"N/A",0)</f>
        <v>N/A</v>
      </c>
      <c r="C624" s="3" t="str">
        <f>_xlfn.XLOOKUP($A624, Rifles!$C$2:$C$416,Rifles!F$2:F$416,"N/A",0)</f>
        <v>N/A</v>
      </c>
      <c r="D624" s="3" t="str">
        <f>_xlfn.XLOOKUP($A624, Rifles!$C$2:$C$416,Rifles!G$2:G$416,"N/A",0)</f>
        <v>N/A</v>
      </c>
      <c r="E624">
        <f>_xlfn.XLOOKUP($A624,Pistols!$C:$C,Pistols!H:H,0,0)</f>
        <v>0</v>
      </c>
      <c r="F624">
        <f>_xlfn.XLOOKUP($A624,Pistols!$C:$C,Pistols!I:I,0,0)</f>
        <v>0</v>
      </c>
      <c r="G624">
        <f>_xlfn.XLOOKUP($A624,Pistols!$C:$C,Pistols!J:J,0,0)</f>
        <v>0</v>
      </c>
      <c r="H624">
        <f>_xlfn.XLOOKUP($A624,Pistols!$C:$C,Pistols!K:K,0,0)</f>
        <v>0</v>
      </c>
      <c r="I624">
        <f>_xlfn.XLOOKUP($A624,Pistols!$C:$C,Pistols!L:L,0,0)</f>
        <v>0</v>
      </c>
      <c r="J624">
        <f>_xlfn.XLOOKUP($A624,Pistols!$C:$C,Pistols!M:M,0,0)</f>
        <v>0</v>
      </c>
      <c r="K624">
        <f>_xlfn.XLOOKUP($A624,Pistols!$C:$C,Pistols!N:N,0,0)</f>
        <v>0</v>
      </c>
      <c r="L624">
        <f>_xlfn.XLOOKUP($A624,Revolvers!$C:$C,Revolvers!O:O,0,0)</f>
        <v>0</v>
      </c>
      <c r="M624">
        <f>_xlfn.XLOOKUP($A624,Revolvers!$C:$C,Revolvers!P:P,0,0)</f>
        <v>0</v>
      </c>
      <c r="N624">
        <f>_xlfn.XLOOKUP($A624,Revolvers!$C:$C,Revolvers!Q:Q,0,0)</f>
        <v>0</v>
      </c>
      <c r="O624">
        <f>_xlfn.XLOOKUP($A624,Revolvers!$C:$C,Revolvers!R:R,0,0)</f>
        <v>0</v>
      </c>
      <c r="P624">
        <f>_xlfn.XLOOKUP($A624,Revolvers!$C:$C,Revolvers!S:S,0,0)</f>
        <v>0</v>
      </c>
      <c r="Q624">
        <f>_xlfn.XLOOKUP($A624,Revolvers!$C:$C,Revolvers!T:T,0,0)</f>
        <v>0</v>
      </c>
      <c r="R624">
        <f>_xlfn.XLOOKUP($A624,Rifles!C:C,Rifles!H:H,0,0)</f>
        <v>2</v>
      </c>
      <c r="S624">
        <f>_xlfn.XLOOKUP($A624,Shotguns!C:C,Shotguns!H:H,0,0)</f>
        <v>0</v>
      </c>
      <c r="T624">
        <f t="shared" si="9"/>
        <v>2</v>
      </c>
    </row>
    <row r="625" spans="1:20">
      <c r="A625">
        <f>Rifles!C625</f>
        <v>61602828</v>
      </c>
      <c r="B625" t="str">
        <f>_xlfn.XLOOKUP($A625, Rifles!$C$2:$C$416,Rifles!$D$2:$D$416,"N/A",0)</f>
        <v>N/A</v>
      </c>
      <c r="C625" s="3" t="str">
        <f>_xlfn.XLOOKUP($A625, Rifles!$C$2:$C$416,Rifles!F$2:F$416,"N/A",0)</f>
        <v>N/A</v>
      </c>
      <c r="D625" s="3" t="str">
        <f>_xlfn.XLOOKUP($A625, Rifles!$C$2:$C$416,Rifles!G$2:G$416,"N/A",0)</f>
        <v>N/A</v>
      </c>
      <c r="E625">
        <f>_xlfn.XLOOKUP($A625,Pistols!$C:$C,Pistols!H:H,0,0)</f>
        <v>12</v>
      </c>
      <c r="F625">
        <f>_xlfn.XLOOKUP($A625,Pistols!$C:$C,Pistols!I:I,0,0)</f>
        <v>0</v>
      </c>
      <c r="G625">
        <f>_xlfn.XLOOKUP($A625,Pistols!$C:$C,Pistols!J:J,0,0)</f>
        <v>0</v>
      </c>
      <c r="H625">
        <f>_xlfn.XLOOKUP($A625,Pistols!$C:$C,Pistols!K:K,0,0)</f>
        <v>0</v>
      </c>
      <c r="I625">
        <f>_xlfn.XLOOKUP($A625,Pistols!$C:$C,Pistols!L:L,0,0)</f>
        <v>0</v>
      </c>
      <c r="J625">
        <f>_xlfn.XLOOKUP($A625,Pistols!$C:$C,Pistols!M:M,0,0)</f>
        <v>0</v>
      </c>
      <c r="K625">
        <f>_xlfn.XLOOKUP($A625,Pistols!$C:$C,Pistols!N:N,0,0)</f>
        <v>12</v>
      </c>
      <c r="L625">
        <f>_xlfn.XLOOKUP($A625,Revolvers!$C:$C,Revolvers!O:O,0,0)</f>
        <v>0</v>
      </c>
      <c r="M625">
        <f>_xlfn.XLOOKUP($A625,Revolvers!$C:$C,Revolvers!P:P,0,0)</f>
        <v>0</v>
      </c>
      <c r="N625">
        <f>_xlfn.XLOOKUP($A625,Revolvers!$C:$C,Revolvers!Q:Q,0,0)</f>
        <v>0</v>
      </c>
      <c r="O625">
        <f>_xlfn.XLOOKUP($A625,Revolvers!$C:$C,Revolvers!R:R,0,0)</f>
        <v>0</v>
      </c>
      <c r="P625">
        <f>_xlfn.XLOOKUP($A625,Revolvers!$C:$C,Revolvers!S:S,0,0)</f>
        <v>0</v>
      </c>
      <c r="Q625">
        <f>_xlfn.XLOOKUP($A625,Revolvers!$C:$C,Revolvers!T:T,0,0)</f>
        <v>0</v>
      </c>
      <c r="R625">
        <f>_xlfn.XLOOKUP($A625,Rifles!C:C,Rifles!H:H,0,0)</f>
        <v>1</v>
      </c>
      <c r="S625">
        <f>_xlfn.XLOOKUP($A625,Shotguns!C:C,Shotguns!H:H,0,0)</f>
        <v>0</v>
      </c>
      <c r="T625">
        <f t="shared" si="9"/>
        <v>13</v>
      </c>
    </row>
    <row r="626" spans="1:20">
      <c r="A626">
        <f>Rifles!C626</f>
        <v>61604271</v>
      </c>
      <c r="B626" t="str">
        <f>_xlfn.XLOOKUP($A626, Rifles!$C$2:$C$416,Rifles!$D$2:$D$416,"N/A",0)</f>
        <v>N/A</v>
      </c>
      <c r="C626" s="3" t="str">
        <f>_xlfn.XLOOKUP($A626, Rifles!$C$2:$C$416,Rifles!F$2:F$416,"N/A",0)</f>
        <v>N/A</v>
      </c>
      <c r="D626" s="3" t="str">
        <f>_xlfn.XLOOKUP($A626, Rifles!$C$2:$C$416,Rifles!G$2:G$416,"N/A",0)</f>
        <v>N/A</v>
      </c>
      <c r="E626">
        <f>_xlfn.XLOOKUP($A626,Pistols!$C:$C,Pistols!H:H,0,0)</f>
        <v>0</v>
      </c>
      <c r="F626">
        <f>_xlfn.XLOOKUP($A626,Pistols!$C:$C,Pistols!I:I,0,0)</f>
        <v>0</v>
      </c>
      <c r="G626">
        <f>_xlfn.XLOOKUP($A626,Pistols!$C:$C,Pistols!J:J,0,0)</f>
        <v>0</v>
      </c>
      <c r="H626">
        <f>_xlfn.XLOOKUP($A626,Pistols!$C:$C,Pistols!K:K,0,0)</f>
        <v>0</v>
      </c>
      <c r="I626">
        <f>_xlfn.XLOOKUP($A626,Pistols!$C:$C,Pistols!L:L,0,0)</f>
        <v>0</v>
      </c>
      <c r="J626">
        <f>_xlfn.XLOOKUP($A626,Pistols!$C:$C,Pistols!M:M,0,0)</f>
        <v>1</v>
      </c>
      <c r="K626">
        <f>_xlfn.XLOOKUP($A626,Pistols!$C:$C,Pistols!N:N,0,0)</f>
        <v>1</v>
      </c>
      <c r="L626">
        <f>_xlfn.XLOOKUP($A626,Revolvers!$C:$C,Revolvers!O:O,0,0)</f>
        <v>0</v>
      </c>
      <c r="M626">
        <f>_xlfn.XLOOKUP($A626,Revolvers!$C:$C,Revolvers!P:P,0,0)</f>
        <v>0</v>
      </c>
      <c r="N626">
        <f>_xlfn.XLOOKUP($A626,Revolvers!$C:$C,Revolvers!Q:Q,0,0)</f>
        <v>0</v>
      </c>
      <c r="O626">
        <f>_xlfn.XLOOKUP($A626,Revolvers!$C:$C,Revolvers!R:R,0,0)</f>
        <v>0</v>
      </c>
      <c r="P626">
        <f>_xlfn.XLOOKUP($A626,Revolvers!$C:$C,Revolvers!S:S,0,0)</f>
        <v>0</v>
      </c>
      <c r="Q626">
        <f>_xlfn.XLOOKUP($A626,Revolvers!$C:$C,Revolvers!T:T,0,0)</f>
        <v>0</v>
      </c>
      <c r="R626">
        <f>_xlfn.XLOOKUP($A626,Rifles!C:C,Rifles!H:H,0,0)</f>
        <v>1</v>
      </c>
      <c r="S626">
        <f>_xlfn.XLOOKUP($A626,Shotguns!C:C,Shotguns!H:H,0,0)</f>
        <v>0</v>
      </c>
      <c r="T626">
        <f t="shared" si="9"/>
        <v>2</v>
      </c>
    </row>
    <row r="627" spans="1:20">
      <c r="A627">
        <f>Rifles!C627</f>
        <v>61603144</v>
      </c>
      <c r="B627" t="str">
        <f>_xlfn.XLOOKUP($A627, Rifles!$C$2:$C$416,Rifles!$D$2:$D$416,"N/A",0)</f>
        <v>N/A</v>
      </c>
      <c r="C627" s="3" t="str">
        <f>_xlfn.XLOOKUP($A627, Rifles!$C$2:$C$416,Rifles!F$2:F$416,"N/A",0)</f>
        <v>N/A</v>
      </c>
      <c r="D627" s="3" t="str">
        <f>_xlfn.XLOOKUP($A627, Rifles!$C$2:$C$416,Rifles!G$2:G$416,"N/A",0)</f>
        <v>N/A</v>
      </c>
      <c r="E627">
        <f>_xlfn.XLOOKUP($A627,Pistols!$C:$C,Pistols!H:H,0,0)</f>
        <v>2</v>
      </c>
      <c r="F627">
        <f>_xlfn.XLOOKUP($A627,Pistols!$C:$C,Pistols!I:I,0,0)</f>
        <v>0</v>
      </c>
      <c r="G627">
        <f>_xlfn.XLOOKUP($A627,Pistols!$C:$C,Pistols!J:J,0,0)</f>
        <v>0</v>
      </c>
      <c r="H627">
        <f>_xlfn.XLOOKUP($A627,Pistols!$C:$C,Pistols!K:K,0,0)</f>
        <v>0</v>
      </c>
      <c r="I627">
        <f>_xlfn.XLOOKUP($A627,Pistols!$C:$C,Pistols!L:L,0,0)</f>
        <v>0</v>
      </c>
      <c r="J627">
        <f>_xlfn.XLOOKUP($A627,Pistols!$C:$C,Pistols!M:M,0,0)</f>
        <v>0</v>
      </c>
      <c r="K627">
        <f>_xlfn.XLOOKUP($A627,Pistols!$C:$C,Pistols!N:N,0,0)</f>
        <v>2</v>
      </c>
      <c r="L627">
        <f>_xlfn.XLOOKUP($A627,Revolvers!$C:$C,Revolvers!O:O,0,0)</f>
        <v>0</v>
      </c>
      <c r="M627">
        <f>_xlfn.XLOOKUP($A627,Revolvers!$C:$C,Revolvers!P:P,0,0)</f>
        <v>0</v>
      </c>
      <c r="N627">
        <f>_xlfn.XLOOKUP($A627,Revolvers!$C:$C,Revolvers!Q:Q,0,0)</f>
        <v>0</v>
      </c>
      <c r="O627">
        <f>_xlfn.XLOOKUP($A627,Revolvers!$C:$C,Revolvers!R:R,0,0)</f>
        <v>0</v>
      </c>
      <c r="P627">
        <f>_xlfn.XLOOKUP($A627,Revolvers!$C:$C,Revolvers!S:S,0,0)</f>
        <v>0</v>
      </c>
      <c r="Q627">
        <f>_xlfn.XLOOKUP($A627,Revolvers!$C:$C,Revolvers!T:T,0,0)</f>
        <v>0</v>
      </c>
      <c r="R627">
        <f>_xlfn.XLOOKUP($A627,Rifles!C:C,Rifles!H:H,0,0)</f>
        <v>8</v>
      </c>
      <c r="S627">
        <f>_xlfn.XLOOKUP($A627,Shotguns!C:C,Shotguns!H:H,0,0)</f>
        <v>0</v>
      </c>
      <c r="T627">
        <f t="shared" si="9"/>
        <v>10</v>
      </c>
    </row>
    <row r="628" spans="1:20">
      <c r="A628">
        <f>Rifles!C628</f>
        <v>61603552</v>
      </c>
      <c r="B628" t="str">
        <f>_xlfn.XLOOKUP($A628, Rifles!$C$2:$C$416,Rifles!$D$2:$D$416,"N/A",0)</f>
        <v>N/A</v>
      </c>
      <c r="C628" s="3" t="str">
        <f>_xlfn.XLOOKUP($A628, Rifles!$C$2:$C$416,Rifles!F$2:F$416,"N/A",0)</f>
        <v>N/A</v>
      </c>
      <c r="D628" s="3" t="str">
        <f>_xlfn.XLOOKUP($A628, Rifles!$C$2:$C$416,Rifles!G$2:G$416,"N/A",0)</f>
        <v>N/A</v>
      </c>
      <c r="E628">
        <f>_xlfn.XLOOKUP($A628,Pistols!$C:$C,Pistols!H:H,0,0)</f>
        <v>0</v>
      </c>
      <c r="F628">
        <f>_xlfn.XLOOKUP($A628,Pistols!$C:$C,Pistols!I:I,0,0)</f>
        <v>0</v>
      </c>
      <c r="G628">
        <f>_xlfn.XLOOKUP($A628,Pistols!$C:$C,Pistols!J:J,0,0)</f>
        <v>0</v>
      </c>
      <c r="H628">
        <f>_xlfn.XLOOKUP($A628,Pistols!$C:$C,Pistols!K:K,0,0)</f>
        <v>0</v>
      </c>
      <c r="I628">
        <f>_xlfn.XLOOKUP($A628,Pistols!$C:$C,Pistols!L:L,0,0)</f>
        <v>0</v>
      </c>
      <c r="J628">
        <f>_xlfn.XLOOKUP($A628,Pistols!$C:$C,Pistols!M:M,0,0)</f>
        <v>0</v>
      </c>
      <c r="K628">
        <f>_xlfn.XLOOKUP($A628,Pistols!$C:$C,Pistols!N:N,0,0)</f>
        <v>0</v>
      </c>
      <c r="L628">
        <f>_xlfn.XLOOKUP($A628,Revolvers!$C:$C,Revolvers!O:O,0,0)</f>
        <v>0</v>
      </c>
      <c r="M628">
        <f>_xlfn.XLOOKUP($A628,Revolvers!$C:$C,Revolvers!P:P,0,0)</f>
        <v>0</v>
      </c>
      <c r="N628">
        <f>_xlfn.XLOOKUP($A628,Revolvers!$C:$C,Revolvers!Q:Q,0,0)</f>
        <v>0</v>
      </c>
      <c r="O628">
        <f>_xlfn.XLOOKUP($A628,Revolvers!$C:$C,Revolvers!R:R,0,0)</f>
        <v>0</v>
      </c>
      <c r="P628">
        <f>_xlfn.XLOOKUP($A628,Revolvers!$C:$C,Revolvers!S:S,0,0)</f>
        <v>0</v>
      </c>
      <c r="Q628">
        <f>_xlfn.XLOOKUP($A628,Revolvers!$C:$C,Revolvers!T:T,0,0)</f>
        <v>0</v>
      </c>
      <c r="R628">
        <f>_xlfn.XLOOKUP($A628,Rifles!C:C,Rifles!H:H,0,0)</f>
        <v>1</v>
      </c>
      <c r="S628">
        <f>_xlfn.XLOOKUP($A628,Shotguns!C:C,Shotguns!H:H,0,0)</f>
        <v>0</v>
      </c>
      <c r="T628">
        <f t="shared" si="9"/>
        <v>1</v>
      </c>
    </row>
    <row r="629" spans="1:20">
      <c r="A629">
        <f>Rifles!C629</f>
        <v>61402163</v>
      </c>
      <c r="B629" t="str">
        <f>_xlfn.XLOOKUP($A629, Rifles!$C$2:$C$416,Rifles!$D$2:$D$416,"N/A",0)</f>
        <v>N/A</v>
      </c>
      <c r="C629" s="3" t="str">
        <f>_xlfn.XLOOKUP($A629, Rifles!$C$2:$C$416,Rifles!F$2:F$416,"N/A",0)</f>
        <v>N/A</v>
      </c>
      <c r="D629" s="3" t="str">
        <f>_xlfn.XLOOKUP($A629, Rifles!$C$2:$C$416,Rifles!G$2:G$416,"N/A",0)</f>
        <v>N/A</v>
      </c>
      <c r="E629">
        <f>_xlfn.XLOOKUP($A629,Pistols!$C:$C,Pistols!H:H,0,0)</f>
        <v>0</v>
      </c>
      <c r="F629">
        <f>_xlfn.XLOOKUP($A629,Pistols!$C:$C,Pistols!I:I,0,0)</f>
        <v>0</v>
      </c>
      <c r="G629">
        <f>_xlfn.XLOOKUP($A629,Pistols!$C:$C,Pistols!J:J,0,0)</f>
        <v>0</v>
      </c>
      <c r="H629">
        <f>_xlfn.XLOOKUP($A629,Pistols!$C:$C,Pistols!K:K,0,0)</f>
        <v>0</v>
      </c>
      <c r="I629">
        <f>_xlfn.XLOOKUP($A629,Pistols!$C:$C,Pistols!L:L,0,0)</f>
        <v>0</v>
      </c>
      <c r="J629">
        <f>_xlfn.XLOOKUP($A629,Pistols!$C:$C,Pistols!M:M,0,0)</f>
        <v>0</v>
      </c>
      <c r="K629">
        <f>_xlfn.XLOOKUP($A629,Pistols!$C:$C,Pistols!N:N,0,0)</f>
        <v>0</v>
      </c>
      <c r="L629">
        <f>_xlfn.XLOOKUP($A629,Revolvers!$C:$C,Revolvers!O:O,0,0)</f>
        <v>0</v>
      </c>
      <c r="M629">
        <f>_xlfn.XLOOKUP($A629,Revolvers!$C:$C,Revolvers!P:P,0,0)</f>
        <v>0</v>
      </c>
      <c r="N629">
        <f>_xlfn.XLOOKUP($A629,Revolvers!$C:$C,Revolvers!Q:Q,0,0)</f>
        <v>0</v>
      </c>
      <c r="O629">
        <f>_xlfn.XLOOKUP($A629,Revolvers!$C:$C,Revolvers!R:R,0,0)</f>
        <v>0</v>
      </c>
      <c r="P629">
        <f>_xlfn.XLOOKUP($A629,Revolvers!$C:$C,Revolvers!S:S,0,0)</f>
        <v>0</v>
      </c>
      <c r="Q629">
        <f>_xlfn.XLOOKUP($A629,Revolvers!$C:$C,Revolvers!T:T,0,0)</f>
        <v>0</v>
      </c>
      <c r="R629">
        <f>_xlfn.XLOOKUP($A629,Rifles!C:C,Rifles!H:H,0,0)</f>
        <v>1</v>
      </c>
      <c r="S629">
        <f>_xlfn.XLOOKUP($A629,Shotguns!C:C,Shotguns!H:H,0,0)</f>
        <v>0</v>
      </c>
      <c r="T629">
        <f t="shared" si="9"/>
        <v>1</v>
      </c>
    </row>
    <row r="630" spans="1:20">
      <c r="A630">
        <f>Rifles!C630</f>
        <v>61101081</v>
      </c>
      <c r="B630" t="str">
        <f>_xlfn.XLOOKUP($A630, Rifles!$C$2:$C$416,Rifles!$D$2:$D$416,"N/A",0)</f>
        <v>N/A</v>
      </c>
      <c r="C630" s="3" t="str">
        <f>_xlfn.XLOOKUP($A630, Rifles!$C$2:$C$416,Rifles!F$2:F$416,"N/A",0)</f>
        <v>N/A</v>
      </c>
      <c r="D630" s="3" t="str">
        <f>_xlfn.XLOOKUP($A630, Rifles!$C$2:$C$416,Rifles!G$2:G$416,"N/A",0)</f>
        <v>N/A</v>
      </c>
      <c r="E630">
        <f>_xlfn.XLOOKUP($A630,Pistols!$C:$C,Pistols!H:H,0,0)</f>
        <v>33</v>
      </c>
      <c r="F630">
        <f>_xlfn.XLOOKUP($A630,Pistols!$C:$C,Pistols!I:I,0,0)</f>
        <v>0</v>
      </c>
      <c r="G630">
        <f>_xlfn.XLOOKUP($A630,Pistols!$C:$C,Pistols!J:J,0,0)</f>
        <v>5</v>
      </c>
      <c r="H630">
        <f>_xlfn.XLOOKUP($A630,Pistols!$C:$C,Pistols!K:K,0,0)</f>
        <v>0</v>
      </c>
      <c r="I630">
        <f>_xlfn.XLOOKUP($A630,Pistols!$C:$C,Pistols!L:L,0,0)</f>
        <v>0</v>
      </c>
      <c r="J630">
        <f>_xlfn.XLOOKUP($A630,Pistols!$C:$C,Pistols!M:M,0,0)</f>
        <v>0</v>
      </c>
      <c r="K630">
        <f>_xlfn.XLOOKUP($A630,Pistols!$C:$C,Pistols!N:N,0,0)</f>
        <v>38</v>
      </c>
      <c r="L630">
        <f>_xlfn.XLOOKUP($A630,Revolvers!$C:$C,Revolvers!O:O,0,0)</f>
        <v>0</v>
      </c>
      <c r="M630">
        <f>_xlfn.XLOOKUP($A630,Revolvers!$C:$C,Revolvers!P:P,0,0)</f>
        <v>0</v>
      </c>
      <c r="N630">
        <f>_xlfn.XLOOKUP($A630,Revolvers!$C:$C,Revolvers!Q:Q,0,0)</f>
        <v>0</v>
      </c>
      <c r="O630">
        <f>_xlfn.XLOOKUP($A630,Revolvers!$C:$C,Revolvers!R:R,0,0)</f>
        <v>0</v>
      </c>
      <c r="P630">
        <f>_xlfn.XLOOKUP($A630,Revolvers!$C:$C,Revolvers!S:S,0,0)</f>
        <v>0</v>
      </c>
      <c r="Q630">
        <f>_xlfn.XLOOKUP($A630,Revolvers!$C:$C,Revolvers!T:T,0,0)</f>
        <v>0</v>
      </c>
      <c r="R630">
        <f>_xlfn.XLOOKUP($A630,Rifles!C:C,Rifles!H:H,0,0)</f>
        <v>18</v>
      </c>
      <c r="S630">
        <f>_xlfn.XLOOKUP($A630,Shotguns!C:C,Shotguns!H:H,0,0)</f>
        <v>0</v>
      </c>
      <c r="T630">
        <f t="shared" si="9"/>
        <v>56</v>
      </c>
    </row>
    <row r="631" spans="1:20">
      <c r="A631">
        <f>Rifles!C631</f>
        <v>61101333</v>
      </c>
      <c r="B631" t="str">
        <f>_xlfn.XLOOKUP($A631, Rifles!$C$2:$C$416,Rifles!$D$2:$D$416,"N/A",0)</f>
        <v>N/A</v>
      </c>
      <c r="C631" s="3" t="str">
        <f>_xlfn.XLOOKUP($A631, Rifles!$C$2:$C$416,Rifles!F$2:F$416,"N/A",0)</f>
        <v>N/A</v>
      </c>
      <c r="D631" s="3" t="str">
        <f>_xlfn.XLOOKUP($A631, Rifles!$C$2:$C$416,Rifles!G$2:G$416,"N/A",0)</f>
        <v>N/A</v>
      </c>
      <c r="E631">
        <f>_xlfn.XLOOKUP($A631,Pistols!$C:$C,Pistols!H:H,0,0)</f>
        <v>0</v>
      </c>
      <c r="F631">
        <f>_xlfn.XLOOKUP($A631,Pistols!$C:$C,Pistols!I:I,0,0)</f>
        <v>0</v>
      </c>
      <c r="G631">
        <f>_xlfn.XLOOKUP($A631,Pistols!$C:$C,Pistols!J:J,0,0)</f>
        <v>0</v>
      </c>
      <c r="H631">
        <f>_xlfn.XLOOKUP($A631,Pistols!$C:$C,Pistols!K:K,0,0)</f>
        <v>0</v>
      </c>
      <c r="I631">
        <f>_xlfn.XLOOKUP($A631,Pistols!$C:$C,Pistols!L:L,0,0)</f>
        <v>0</v>
      </c>
      <c r="J631">
        <f>_xlfn.XLOOKUP($A631,Pistols!$C:$C,Pistols!M:M,0,0)</f>
        <v>0</v>
      </c>
      <c r="K631">
        <f>_xlfn.XLOOKUP($A631,Pistols!$C:$C,Pistols!N:N,0,0)</f>
        <v>0</v>
      </c>
      <c r="L631">
        <f>_xlfn.XLOOKUP($A631,Revolvers!$C:$C,Revolvers!O:O,0,0)</f>
        <v>0</v>
      </c>
      <c r="M631">
        <f>_xlfn.XLOOKUP($A631,Revolvers!$C:$C,Revolvers!P:P,0,0)</f>
        <v>0</v>
      </c>
      <c r="N631">
        <f>_xlfn.XLOOKUP($A631,Revolvers!$C:$C,Revolvers!Q:Q,0,0)</f>
        <v>0</v>
      </c>
      <c r="O631">
        <f>_xlfn.XLOOKUP($A631,Revolvers!$C:$C,Revolvers!R:R,0,0)</f>
        <v>0</v>
      </c>
      <c r="P631">
        <f>_xlfn.XLOOKUP($A631,Revolvers!$C:$C,Revolvers!S:S,0,0)</f>
        <v>0</v>
      </c>
      <c r="Q631">
        <f>_xlfn.XLOOKUP($A631,Revolvers!$C:$C,Revolvers!T:T,0,0)</f>
        <v>0</v>
      </c>
      <c r="R631">
        <f>_xlfn.XLOOKUP($A631,Rifles!C:C,Rifles!H:H,0,0)</f>
        <v>4</v>
      </c>
      <c r="S631">
        <f>_xlfn.XLOOKUP($A631,Shotguns!C:C,Shotguns!H:H,0,0)</f>
        <v>1</v>
      </c>
      <c r="T631">
        <f t="shared" si="9"/>
        <v>5</v>
      </c>
    </row>
    <row r="632" spans="1:20">
      <c r="A632">
        <f>Rifles!C632</f>
        <v>61636095</v>
      </c>
      <c r="B632" t="str">
        <f>_xlfn.XLOOKUP($A632, Rifles!$C$2:$C$416,Rifles!$D$2:$D$416,"N/A",0)</f>
        <v>N/A</v>
      </c>
      <c r="C632" s="3" t="str">
        <f>_xlfn.XLOOKUP($A632, Rifles!$C$2:$C$416,Rifles!F$2:F$416,"N/A",0)</f>
        <v>N/A</v>
      </c>
      <c r="D632" s="3" t="str">
        <f>_xlfn.XLOOKUP($A632, Rifles!$C$2:$C$416,Rifles!G$2:G$416,"N/A",0)</f>
        <v>N/A</v>
      </c>
      <c r="E632">
        <f>_xlfn.XLOOKUP($A632,Pistols!$C:$C,Pistols!H:H,0,0)</f>
        <v>0</v>
      </c>
      <c r="F632">
        <f>_xlfn.XLOOKUP($A632,Pistols!$C:$C,Pistols!I:I,0,0)</f>
        <v>0</v>
      </c>
      <c r="G632">
        <f>_xlfn.XLOOKUP($A632,Pistols!$C:$C,Pistols!J:J,0,0)</f>
        <v>0</v>
      </c>
      <c r="H632">
        <f>_xlfn.XLOOKUP($A632,Pistols!$C:$C,Pistols!K:K,0,0)</f>
        <v>0</v>
      </c>
      <c r="I632">
        <f>_xlfn.XLOOKUP($A632,Pistols!$C:$C,Pistols!L:L,0,0)</f>
        <v>0</v>
      </c>
      <c r="J632">
        <f>_xlfn.XLOOKUP($A632,Pistols!$C:$C,Pistols!M:M,0,0)</f>
        <v>0</v>
      </c>
      <c r="K632">
        <f>_xlfn.XLOOKUP($A632,Pistols!$C:$C,Pistols!N:N,0,0)</f>
        <v>0</v>
      </c>
      <c r="L632">
        <f>_xlfn.XLOOKUP($A632,Revolvers!$C:$C,Revolvers!O:O,0,0)</f>
        <v>0</v>
      </c>
      <c r="M632">
        <f>_xlfn.XLOOKUP($A632,Revolvers!$C:$C,Revolvers!P:P,0,0)</f>
        <v>0</v>
      </c>
      <c r="N632">
        <f>_xlfn.XLOOKUP($A632,Revolvers!$C:$C,Revolvers!Q:Q,0,0)</f>
        <v>0</v>
      </c>
      <c r="O632">
        <f>_xlfn.XLOOKUP($A632,Revolvers!$C:$C,Revolvers!R:R,0,0)</f>
        <v>0</v>
      </c>
      <c r="P632">
        <f>_xlfn.XLOOKUP($A632,Revolvers!$C:$C,Revolvers!S:S,0,0)</f>
        <v>0</v>
      </c>
      <c r="Q632">
        <f>_xlfn.XLOOKUP($A632,Revolvers!$C:$C,Revolvers!T:T,0,0)</f>
        <v>0</v>
      </c>
      <c r="R632">
        <f>_xlfn.XLOOKUP($A632,Rifles!C:C,Rifles!H:H,0,0)</f>
        <v>1</v>
      </c>
      <c r="S632">
        <f>_xlfn.XLOOKUP($A632,Shotguns!C:C,Shotguns!H:H,0,0)</f>
        <v>0</v>
      </c>
      <c r="T632">
        <f t="shared" si="9"/>
        <v>1</v>
      </c>
    </row>
    <row r="633" spans="1:20">
      <c r="A633">
        <f>Rifles!C633</f>
        <v>61603563</v>
      </c>
      <c r="B633" t="str">
        <f>_xlfn.XLOOKUP($A633, Rifles!$C$2:$C$416,Rifles!$D$2:$D$416,"N/A",0)</f>
        <v>N/A</v>
      </c>
      <c r="C633" s="3" t="str">
        <f>_xlfn.XLOOKUP($A633, Rifles!$C$2:$C$416,Rifles!F$2:F$416,"N/A",0)</f>
        <v>N/A</v>
      </c>
      <c r="D633" s="3" t="str">
        <f>_xlfn.XLOOKUP($A633, Rifles!$C$2:$C$416,Rifles!G$2:G$416,"N/A",0)</f>
        <v>N/A</v>
      </c>
      <c r="E633">
        <f>_xlfn.XLOOKUP($A633,Pistols!$C:$C,Pistols!H:H,0,0)</f>
        <v>0</v>
      </c>
      <c r="F633">
        <f>_xlfn.XLOOKUP($A633,Pistols!$C:$C,Pistols!I:I,0,0)</f>
        <v>0</v>
      </c>
      <c r="G633">
        <f>_xlfn.XLOOKUP($A633,Pistols!$C:$C,Pistols!J:J,0,0)</f>
        <v>0</v>
      </c>
      <c r="H633">
        <f>_xlfn.XLOOKUP($A633,Pistols!$C:$C,Pistols!K:K,0,0)</f>
        <v>0</v>
      </c>
      <c r="I633">
        <f>_xlfn.XLOOKUP($A633,Pistols!$C:$C,Pistols!L:L,0,0)</f>
        <v>0</v>
      </c>
      <c r="J633">
        <f>_xlfn.XLOOKUP($A633,Pistols!$C:$C,Pistols!M:M,0,0)</f>
        <v>0</v>
      </c>
      <c r="K633">
        <f>_xlfn.XLOOKUP($A633,Pistols!$C:$C,Pistols!N:N,0,0)</f>
        <v>0</v>
      </c>
      <c r="L633">
        <f>_xlfn.XLOOKUP($A633,Revolvers!$C:$C,Revolvers!O:O,0,0)</f>
        <v>0</v>
      </c>
      <c r="M633">
        <f>_xlfn.XLOOKUP($A633,Revolvers!$C:$C,Revolvers!P:P,0,0)</f>
        <v>0</v>
      </c>
      <c r="N633">
        <f>_xlfn.XLOOKUP($A633,Revolvers!$C:$C,Revolvers!Q:Q,0,0)</f>
        <v>0</v>
      </c>
      <c r="O633">
        <f>_xlfn.XLOOKUP($A633,Revolvers!$C:$C,Revolvers!R:R,0,0)</f>
        <v>0</v>
      </c>
      <c r="P633">
        <f>_xlfn.XLOOKUP($A633,Revolvers!$C:$C,Revolvers!S:S,0,0)</f>
        <v>0</v>
      </c>
      <c r="Q633">
        <f>_xlfn.XLOOKUP($A633,Revolvers!$C:$C,Revolvers!T:T,0,0)</f>
        <v>0</v>
      </c>
      <c r="R633">
        <f>_xlfn.XLOOKUP($A633,Rifles!C:C,Rifles!H:H,0,0)</f>
        <v>5</v>
      </c>
      <c r="S633">
        <f>_xlfn.XLOOKUP($A633,Shotguns!C:C,Shotguns!H:H,0,0)</f>
        <v>0</v>
      </c>
      <c r="T633">
        <f t="shared" si="9"/>
        <v>5</v>
      </c>
    </row>
    <row r="634" spans="1:20">
      <c r="A634">
        <f>Rifles!C634</f>
        <v>61300606</v>
      </c>
      <c r="B634" t="str">
        <f>_xlfn.XLOOKUP($A634, Rifles!$C$2:$C$416,Rifles!$D$2:$D$416,"N/A",0)</f>
        <v>N/A</v>
      </c>
      <c r="C634" s="3" t="str">
        <f>_xlfn.XLOOKUP($A634, Rifles!$C$2:$C$416,Rifles!F$2:F$416,"N/A",0)</f>
        <v>N/A</v>
      </c>
      <c r="D634" s="3" t="str">
        <f>_xlfn.XLOOKUP($A634, Rifles!$C$2:$C$416,Rifles!G$2:G$416,"N/A",0)</f>
        <v>N/A</v>
      </c>
      <c r="E634">
        <f>_xlfn.XLOOKUP($A634,Pistols!$C:$C,Pistols!H:H,0,0)</f>
        <v>0</v>
      </c>
      <c r="F634">
        <f>_xlfn.XLOOKUP($A634,Pistols!$C:$C,Pistols!I:I,0,0)</f>
        <v>0</v>
      </c>
      <c r="G634">
        <f>_xlfn.XLOOKUP($A634,Pistols!$C:$C,Pistols!J:J,0,0)</f>
        <v>0</v>
      </c>
      <c r="H634">
        <f>_xlfn.XLOOKUP($A634,Pistols!$C:$C,Pistols!K:K,0,0)</f>
        <v>0</v>
      </c>
      <c r="I634">
        <f>_xlfn.XLOOKUP($A634,Pistols!$C:$C,Pistols!L:L,0,0)</f>
        <v>5</v>
      </c>
      <c r="J634">
        <f>_xlfn.XLOOKUP($A634,Pistols!$C:$C,Pistols!M:M,0,0)</f>
        <v>0</v>
      </c>
      <c r="K634">
        <f>_xlfn.XLOOKUP($A634,Pistols!$C:$C,Pistols!N:N,0,0)</f>
        <v>5</v>
      </c>
      <c r="L634">
        <f>_xlfn.XLOOKUP($A634,Revolvers!$C:$C,Revolvers!O:O,0,0)</f>
        <v>0</v>
      </c>
      <c r="M634">
        <f>_xlfn.XLOOKUP($A634,Revolvers!$C:$C,Revolvers!P:P,0,0)</f>
        <v>0</v>
      </c>
      <c r="N634">
        <f>_xlfn.XLOOKUP($A634,Revolvers!$C:$C,Revolvers!Q:Q,0,0)</f>
        <v>0</v>
      </c>
      <c r="O634">
        <f>_xlfn.XLOOKUP($A634,Revolvers!$C:$C,Revolvers!R:R,0,0)</f>
        <v>0</v>
      </c>
      <c r="P634">
        <f>_xlfn.XLOOKUP($A634,Revolvers!$C:$C,Revolvers!S:S,0,0)</f>
        <v>0</v>
      </c>
      <c r="Q634">
        <f>_xlfn.XLOOKUP($A634,Revolvers!$C:$C,Revolvers!T:T,0,0)</f>
        <v>0</v>
      </c>
      <c r="R634">
        <f>_xlfn.XLOOKUP($A634,Rifles!C:C,Rifles!H:H,0,0)</f>
        <v>92</v>
      </c>
      <c r="S634">
        <f>_xlfn.XLOOKUP($A634,Shotguns!C:C,Shotguns!H:H,0,0)</f>
        <v>0</v>
      </c>
      <c r="T634">
        <f t="shared" si="9"/>
        <v>97</v>
      </c>
    </row>
    <row r="635" spans="1:20">
      <c r="A635">
        <f>Rifles!C635</f>
        <v>61604034</v>
      </c>
      <c r="B635" t="str">
        <f>_xlfn.XLOOKUP($A635, Rifles!$C$2:$C$416,Rifles!$D$2:$D$416,"N/A",0)</f>
        <v>N/A</v>
      </c>
      <c r="C635" s="3" t="str">
        <f>_xlfn.XLOOKUP($A635, Rifles!$C$2:$C$416,Rifles!F$2:F$416,"N/A",0)</f>
        <v>N/A</v>
      </c>
      <c r="D635" s="3" t="str">
        <f>_xlfn.XLOOKUP($A635, Rifles!$C$2:$C$416,Rifles!G$2:G$416,"N/A",0)</f>
        <v>N/A</v>
      </c>
      <c r="E635">
        <f>_xlfn.XLOOKUP($A635,Pistols!$C:$C,Pistols!H:H,0,0)</f>
        <v>0</v>
      </c>
      <c r="F635">
        <f>_xlfn.XLOOKUP($A635,Pistols!$C:$C,Pistols!I:I,0,0)</f>
        <v>0</v>
      </c>
      <c r="G635">
        <f>_xlfn.XLOOKUP($A635,Pistols!$C:$C,Pistols!J:J,0,0)</f>
        <v>0</v>
      </c>
      <c r="H635">
        <f>_xlfn.XLOOKUP($A635,Pistols!$C:$C,Pistols!K:K,0,0)</f>
        <v>0</v>
      </c>
      <c r="I635">
        <f>_xlfn.XLOOKUP($A635,Pistols!$C:$C,Pistols!L:L,0,0)</f>
        <v>0</v>
      </c>
      <c r="J635">
        <f>_xlfn.XLOOKUP($A635,Pistols!$C:$C,Pistols!M:M,0,0)</f>
        <v>0</v>
      </c>
      <c r="K635">
        <f>_xlfn.XLOOKUP($A635,Pistols!$C:$C,Pistols!N:N,0,0)</f>
        <v>0</v>
      </c>
      <c r="L635">
        <f>_xlfn.XLOOKUP($A635,Revolvers!$C:$C,Revolvers!O:O,0,0)</f>
        <v>0</v>
      </c>
      <c r="M635">
        <f>_xlfn.XLOOKUP($A635,Revolvers!$C:$C,Revolvers!P:P,0,0)</f>
        <v>0</v>
      </c>
      <c r="N635">
        <f>_xlfn.XLOOKUP($A635,Revolvers!$C:$C,Revolvers!Q:Q,0,0)</f>
        <v>0</v>
      </c>
      <c r="O635">
        <f>_xlfn.XLOOKUP($A635,Revolvers!$C:$C,Revolvers!R:R,0,0)</f>
        <v>0</v>
      </c>
      <c r="P635">
        <f>_xlfn.XLOOKUP($A635,Revolvers!$C:$C,Revolvers!S:S,0,0)</f>
        <v>0</v>
      </c>
      <c r="Q635">
        <f>_xlfn.XLOOKUP($A635,Revolvers!$C:$C,Revolvers!T:T,0,0)</f>
        <v>0</v>
      </c>
      <c r="R635">
        <f>_xlfn.XLOOKUP($A635,Rifles!C:C,Rifles!H:H,0,0)</f>
        <v>2</v>
      </c>
      <c r="S635">
        <f>_xlfn.XLOOKUP($A635,Shotguns!C:C,Shotguns!H:H,0,0)</f>
        <v>0</v>
      </c>
      <c r="T635">
        <f t="shared" si="9"/>
        <v>2</v>
      </c>
    </row>
    <row r="636" spans="1:20">
      <c r="A636">
        <f>Rifles!C636</f>
        <v>61101271</v>
      </c>
      <c r="B636" t="str">
        <f>_xlfn.XLOOKUP($A636, Rifles!$C$2:$C$416,Rifles!$D$2:$D$416,"N/A",0)</f>
        <v>N/A</v>
      </c>
      <c r="C636" s="3" t="str">
        <f>_xlfn.XLOOKUP($A636, Rifles!$C$2:$C$416,Rifles!F$2:F$416,"N/A",0)</f>
        <v>N/A</v>
      </c>
      <c r="D636" s="3" t="str">
        <f>_xlfn.XLOOKUP($A636, Rifles!$C$2:$C$416,Rifles!G$2:G$416,"N/A",0)</f>
        <v>N/A</v>
      </c>
      <c r="E636">
        <f>_xlfn.XLOOKUP($A636,Pistols!$C:$C,Pistols!H:H,0,0)</f>
        <v>0</v>
      </c>
      <c r="F636">
        <f>_xlfn.XLOOKUP($A636,Pistols!$C:$C,Pistols!I:I,0,0)</f>
        <v>0</v>
      </c>
      <c r="G636">
        <f>_xlfn.XLOOKUP($A636,Pistols!$C:$C,Pistols!J:J,0,0)</f>
        <v>0</v>
      </c>
      <c r="H636">
        <f>_xlfn.XLOOKUP($A636,Pistols!$C:$C,Pistols!K:K,0,0)</f>
        <v>0</v>
      </c>
      <c r="I636">
        <f>_xlfn.XLOOKUP($A636,Pistols!$C:$C,Pistols!L:L,0,0)</f>
        <v>0</v>
      </c>
      <c r="J636">
        <f>_xlfn.XLOOKUP($A636,Pistols!$C:$C,Pistols!M:M,0,0)</f>
        <v>0</v>
      </c>
      <c r="K636">
        <f>_xlfn.XLOOKUP($A636,Pistols!$C:$C,Pistols!N:N,0,0)</f>
        <v>0</v>
      </c>
      <c r="L636">
        <f>_xlfn.XLOOKUP($A636,Revolvers!$C:$C,Revolvers!O:O,0,0)</f>
        <v>0</v>
      </c>
      <c r="M636">
        <f>_xlfn.XLOOKUP($A636,Revolvers!$C:$C,Revolvers!P:P,0,0)</f>
        <v>0</v>
      </c>
      <c r="N636">
        <f>_xlfn.XLOOKUP($A636,Revolvers!$C:$C,Revolvers!Q:Q,0,0)</f>
        <v>0</v>
      </c>
      <c r="O636">
        <f>_xlfn.XLOOKUP($A636,Revolvers!$C:$C,Revolvers!R:R,0,0)</f>
        <v>0</v>
      </c>
      <c r="P636">
        <f>_xlfn.XLOOKUP($A636,Revolvers!$C:$C,Revolvers!S:S,0,0)</f>
        <v>0</v>
      </c>
      <c r="Q636">
        <f>_xlfn.XLOOKUP($A636,Revolvers!$C:$C,Revolvers!T:T,0,0)</f>
        <v>0</v>
      </c>
      <c r="R636">
        <f>_xlfn.XLOOKUP($A636,Rifles!C:C,Rifles!H:H,0,0)</f>
        <v>1</v>
      </c>
      <c r="S636">
        <f>_xlfn.XLOOKUP($A636,Shotguns!C:C,Shotguns!H:H,0,0)</f>
        <v>0</v>
      </c>
      <c r="T636">
        <f t="shared" si="9"/>
        <v>1</v>
      </c>
    </row>
    <row r="637" spans="1:20">
      <c r="A637">
        <f>Rifles!C637</f>
        <v>61602170</v>
      </c>
      <c r="B637" t="str">
        <f>_xlfn.XLOOKUP($A637, Rifles!$C$2:$C$416,Rifles!$D$2:$D$416,"N/A",0)</f>
        <v>N/A</v>
      </c>
      <c r="C637" s="3" t="str">
        <f>_xlfn.XLOOKUP($A637, Rifles!$C$2:$C$416,Rifles!F$2:F$416,"N/A",0)</f>
        <v>N/A</v>
      </c>
      <c r="D637" s="3" t="str">
        <f>_xlfn.XLOOKUP($A637, Rifles!$C$2:$C$416,Rifles!G$2:G$416,"N/A",0)</f>
        <v>N/A</v>
      </c>
      <c r="E637">
        <f>_xlfn.XLOOKUP($A637,Pistols!$C:$C,Pistols!H:H,0,0)</f>
        <v>0</v>
      </c>
      <c r="F637">
        <f>_xlfn.XLOOKUP($A637,Pistols!$C:$C,Pistols!I:I,0,0)</f>
        <v>0</v>
      </c>
      <c r="G637">
        <f>_xlfn.XLOOKUP($A637,Pistols!$C:$C,Pistols!J:J,0,0)</f>
        <v>0</v>
      </c>
      <c r="H637">
        <f>_xlfn.XLOOKUP($A637,Pistols!$C:$C,Pistols!K:K,0,0)</f>
        <v>0</v>
      </c>
      <c r="I637">
        <f>_xlfn.XLOOKUP($A637,Pistols!$C:$C,Pistols!L:L,0,0)</f>
        <v>0</v>
      </c>
      <c r="J637">
        <f>_xlfn.XLOOKUP($A637,Pistols!$C:$C,Pistols!M:M,0,0)</f>
        <v>0</v>
      </c>
      <c r="K637">
        <f>_xlfn.XLOOKUP($A637,Pistols!$C:$C,Pistols!N:N,0,0)</f>
        <v>0</v>
      </c>
      <c r="L637">
        <f>_xlfn.XLOOKUP($A637,Revolvers!$C:$C,Revolvers!O:O,0,0)</f>
        <v>0</v>
      </c>
      <c r="M637">
        <f>_xlfn.XLOOKUP($A637,Revolvers!$C:$C,Revolvers!P:P,0,0)</f>
        <v>0</v>
      </c>
      <c r="N637">
        <f>_xlfn.XLOOKUP($A637,Revolvers!$C:$C,Revolvers!Q:Q,0,0)</f>
        <v>0</v>
      </c>
      <c r="O637">
        <f>_xlfn.XLOOKUP($A637,Revolvers!$C:$C,Revolvers!R:R,0,0)</f>
        <v>0</v>
      </c>
      <c r="P637">
        <f>_xlfn.XLOOKUP($A637,Revolvers!$C:$C,Revolvers!S:S,0,0)</f>
        <v>0</v>
      </c>
      <c r="Q637">
        <f>_xlfn.XLOOKUP($A637,Revolvers!$C:$C,Revolvers!T:T,0,0)</f>
        <v>0</v>
      </c>
      <c r="R637">
        <f>_xlfn.XLOOKUP($A637,Rifles!C:C,Rifles!H:H,0,0)</f>
        <v>20</v>
      </c>
      <c r="S637">
        <f>_xlfn.XLOOKUP($A637,Shotguns!C:C,Shotguns!H:H,0,0)</f>
        <v>0</v>
      </c>
      <c r="T637">
        <f t="shared" ref="T637:T700" si="10">K637+P637+R637+S637</f>
        <v>20</v>
      </c>
    </row>
    <row r="638" spans="1:20">
      <c r="A638">
        <f>Rifles!C638</f>
        <v>61603791</v>
      </c>
      <c r="B638" t="str">
        <f>_xlfn.XLOOKUP($A638, Rifles!$C$2:$C$416,Rifles!$D$2:$D$416,"N/A",0)</f>
        <v>N/A</v>
      </c>
      <c r="C638" s="3" t="str">
        <f>_xlfn.XLOOKUP($A638, Rifles!$C$2:$C$416,Rifles!F$2:F$416,"N/A",0)</f>
        <v>N/A</v>
      </c>
      <c r="D638" s="3" t="str">
        <f>_xlfn.XLOOKUP($A638, Rifles!$C$2:$C$416,Rifles!G$2:G$416,"N/A",0)</f>
        <v>N/A</v>
      </c>
      <c r="E638">
        <f>_xlfn.XLOOKUP($A638,Pistols!$C:$C,Pistols!H:H,0,0)</f>
        <v>0</v>
      </c>
      <c r="F638">
        <f>_xlfn.XLOOKUP($A638,Pistols!$C:$C,Pistols!I:I,0,0)</f>
        <v>0</v>
      </c>
      <c r="G638">
        <f>_xlfn.XLOOKUP($A638,Pistols!$C:$C,Pistols!J:J,0,0)</f>
        <v>0</v>
      </c>
      <c r="H638">
        <f>_xlfn.XLOOKUP($A638,Pistols!$C:$C,Pistols!K:K,0,0)</f>
        <v>0</v>
      </c>
      <c r="I638">
        <f>_xlfn.XLOOKUP($A638,Pistols!$C:$C,Pistols!L:L,0,0)</f>
        <v>0</v>
      </c>
      <c r="J638">
        <f>_xlfn.XLOOKUP($A638,Pistols!$C:$C,Pistols!M:M,0,0)</f>
        <v>0</v>
      </c>
      <c r="K638">
        <f>_xlfn.XLOOKUP($A638,Pistols!$C:$C,Pistols!N:N,0,0)</f>
        <v>0</v>
      </c>
      <c r="L638">
        <f>_xlfn.XLOOKUP($A638,Revolvers!$C:$C,Revolvers!O:O,0,0)</f>
        <v>0</v>
      </c>
      <c r="M638">
        <f>_xlfn.XLOOKUP($A638,Revolvers!$C:$C,Revolvers!P:P,0,0)</f>
        <v>0</v>
      </c>
      <c r="N638">
        <f>_xlfn.XLOOKUP($A638,Revolvers!$C:$C,Revolvers!Q:Q,0,0)</f>
        <v>0</v>
      </c>
      <c r="O638">
        <f>_xlfn.XLOOKUP($A638,Revolvers!$C:$C,Revolvers!R:R,0,0)</f>
        <v>0</v>
      </c>
      <c r="P638">
        <f>_xlfn.XLOOKUP($A638,Revolvers!$C:$C,Revolvers!S:S,0,0)</f>
        <v>0</v>
      </c>
      <c r="Q638">
        <f>_xlfn.XLOOKUP($A638,Revolvers!$C:$C,Revolvers!T:T,0,0)</f>
        <v>0</v>
      </c>
      <c r="R638">
        <f>_xlfn.XLOOKUP($A638,Rifles!C:C,Rifles!H:H,0,0)</f>
        <v>1</v>
      </c>
      <c r="S638">
        <f>_xlfn.XLOOKUP($A638,Shotguns!C:C,Shotguns!H:H,0,0)</f>
        <v>0</v>
      </c>
      <c r="T638">
        <f t="shared" si="10"/>
        <v>1</v>
      </c>
    </row>
    <row r="639" spans="1:20">
      <c r="A639">
        <f>Rifles!C639</f>
        <v>61300458</v>
      </c>
      <c r="B639" t="str">
        <f>_xlfn.XLOOKUP($A639, Rifles!$C$2:$C$416,Rifles!$D$2:$D$416,"N/A",0)</f>
        <v>N/A</v>
      </c>
      <c r="C639" s="3" t="str">
        <f>_xlfn.XLOOKUP($A639, Rifles!$C$2:$C$416,Rifles!F$2:F$416,"N/A",0)</f>
        <v>N/A</v>
      </c>
      <c r="D639" s="3" t="str">
        <f>_xlfn.XLOOKUP($A639, Rifles!$C$2:$C$416,Rifles!G$2:G$416,"N/A",0)</f>
        <v>N/A</v>
      </c>
      <c r="E639">
        <f>_xlfn.XLOOKUP($A639,Pistols!$C:$C,Pistols!H:H,0,0)</f>
        <v>3</v>
      </c>
      <c r="F639">
        <f>_xlfn.XLOOKUP($A639,Pistols!$C:$C,Pistols!I:I,0,0)</f>
        <v>0</v>
      </c>
      <c r="G639">
        <f>_xlfn.XLOOKUP($A639,Pistols!$C:$C,Pistols!J:J,0,0)</f>
        <v>0</v>
      </c>
      <c r="H639">
        <f>_xlfn.XLOOKUP($A639,Pistols!$C:$C,Pistols!K:K,0,0)</f>
        <v>4952</v>
      </c>
      <c r="I639">
        <f>_xlfn.XLOOKUP($A639,Pistols!$C:$C,Pistols!L:L,0,0)</f>
        <v>51119</v>
      </c>
      <c r="J639">
        <f>_xlfn.XLOOKUP($A639,Pistols!$C:$C,Pistols!M:M,0,0)</f>
        <v>67034</v>
      </c>
      <c r="K639">
        <f>_xlfn.XLOOKUP($A639,Pistols!$C:$C,Pistols!N:N,0,0)</f>
        <v>123108</v>
      </c>
      <c r="L639">
        <f>_xlfn.XLOOKUP($A639,Revolvers!$C:$C,Revolvers!O:O,0,0)</f>
        <v>0</v>
      </c>
      <c r="M639">
        <f>_xlfn.XLOOKUP($A639,Revolvers!$C:$C,Revolvers!P:P,0,0)</f>
        <v>0</v>
      </c>
      <c r="N639">
        <f>_xlfn.XLOOKUP($A639,Revolvers!$C:$C,Revolvers!Q:Q,0,0)</f>
        <v>0</v>
      </c>
      <c r="O639">
        <f>_xlfn.XLOOKUP($A639,Revolvers!$C:$C,Revolvers!R:R,0,0)</f>
        <v>0</v>
      </c>
      <c r="P639">
        <f>_xlfn.XLOOKUP($A639,Revolvers!$C:$C,Revolvers!S:S,0,0)</f>
        <v>0</v>
      </c>
      <c r="Q639">
        <f>_xlfn.XLOOKUP($A639,Revolvers!$C:$C,Revolvers!T:T,0,0)</f>
        <v>0</v>
      </c>
      <c r="R639">
        <f>_xlfn.XLOOKUP($A639,Rifles!C:C,Rifles!H:H,0,0)</f>
        <v>6</v>
      </c>
      <c r="S639">
        <f>_xlfn.XLOOKUP($A639,Shotguns!C:C,Shotguns!H:H,0,0)</f>
        <v>0</v>
      </c>
      <c r="T639">
        <f t="shared" si="10"/>
        <v>123114</v>
      </c>
    </row>
    <row r="640" spans="1:20">
      <c r="A640">
        <f>Rifles!C640</f>
        <v>61602574</v>
      </c>
      <c r="B640" t="str">
        <f>_xlfn.XLOOKUP($A640, Rifles!$C$2:$C$416,Rifles!$D$2:$D$416,"N/A",0)</f>
        <v>N/A</v>
      </c>
      <c r="C640" s="3" t="str">
        <f>_xlfn.XLOOKUP($A640, Rifles!$C$2:$C$416,Rifles!F$2:F$416,"N/A",0)</f>
        <v>N/A</v>
      </c>
      <c r="D640" s="3" t="str">
        <f>_xlfn.XLOOKUP($A640, Rifles!$C$2:$C$416,Rifles!G$2:G$416,"N/A",0)</f>
        <v>N/A</v>
      </c>
      <c r="E640">
        <f>_xlfn.XLOOKUP($A640,Pistols!$C:$C,Pistols!H:H,0,0)</f>
        <v>0</v>
      </c>
      <c r="F640">
        <f>_xlfn.XLOOKUP($A640,Pistols!$C:$C,Pistols!I:I,0,0)</f>
        <v>0</v>
      </c>
      <c r="G640">
        <f>_xlfn.XLOOKUP($A640,Pistols!$C:$C,Pistols!J:J,0,0)</f>
        <v>0</v>
      </c>
      <c r="H640">
        <f>_xlfn.XLOOKUP($A640,Pistols!$C:$C,Pistols!K:K,0,0)</f>
        <v>0</v>
      </c>
      <c r="I640">
        <f>_xlfn.XLOOKUP($A640,Pistols!$C:$C,Pistols!L:L,0,0)</f>
        <v>0</v>
      </c>
      <c r="J640">
        <f>_xlfn.XLOOKUP($A640,Pistols!$C:$C,Pistols!M:M,0,0)</f>
        <v>0</v>
      </c>
      <c r="K640">
        <f>_xlfn.XLOOKUP($A640,Pistols!$C:$C,Pistols!N:N,0,0)</f>
        <v>0</v>
      </c>
      <c r="L640">
        <f>_xlfn.XLOOKUP($A640,Revolvers!$C:$C,Revolvers!O:O,0,0)</f>
        <v>0</v>
      </c>
      <c r="M640">
        <f>_xlfn.XLOOKUP($A640,Revolvers!$C:$C,Revolvers!P:P,0,0)</f>
        <v>0</v>
      </c>
      <c r="N640">
        <f>_xlfn.XLOOKUP($A640,Revolvers!$C:$C,Revolvers!Q:Q,0,0)</f>
        <v>0</v>
      </c>
      <c r="O640">
        <f>_xlfn.XLOOKUP($A640,Revolvers!$C:$C,Revolvers!R:R,0,0)</f>
        <v>0</v>
      </c>
      <c r="P640">
        <f>_xlfn.XLOOKUP($A640,Revolvers!$C:$C,Revolvers!S:S,0,0)</f>
        <v>0</v>
      </c>
      <c r="Q640">
        <f>_xlfn.XLOOKUP($A640,Revolvers!$C:$C,Revolvers!T:T,0,0)</f>
        <v>0</v>
      </c>
      <c r="R640">
        <f>_xlfn.XLOOKUP($A640,Rifles!C:C,Rifles!H:H,0,0)</f>
        <v>1</v>
      </c>
      <c r="S640">
        <f>_xlfn.XLOOKUP($A640,Shotguns!C:C,Shotguns!H:H,0,0)</f>
        <v>0</v>
      </c>
      <c r="T640">
        <f t="shared" si="10"/>
        <v>1</v>
      </c>
    </row>
    <row r="641" spans="1:20">
      <c r="A641">
        <f>Rifles!C641</f>
        <v>61100308</v>
      </c>
      <c r="B641" t="str">
        <f>_xlfn.XLOOKUP($A641, Rifles!$C$2:$C$416,Rifles!$D$2:$D$416,"N/A",0)</f>
        <v>N/A</v>
      </c>
      <c r="C641" s="3" t="str">
        <f>_xlfn.XLOOKUP($A641, Rifles!$C$2:$C$416,Rifles!F$2:F$416,"N/A",0)</f>
        <v>N/A</v>
      </c>
      <c r="D641" s="3" t="str">
        <f>_xlfn.XLOOKUP($A641, Rifles!$C$2:$C$416,Rifles!G$2:G$416,"N/A",0)</f>
        <v>N/A</v>
      </c>
      <c r="E641">
        <f>_xlfn.XLOOKUP($A641,Pistols!$C:$C,Pistols!H:H,0,0)</f>
        <v>0</v>
      </c>
      <c r="F641">
        <f>_xlfn.XLOOKUP($A641,Pistols!$C:$C,Pistols!I:I,0,0)</f>
        <v>0</v>
      </c>
      <c r="G641">
        <f>_xlfn.XLOOKUP($A641,Pistols!$C:$C,Pistols!J:J,0,0)</f>
        <v>0</v>
      </c>
      <c r="H641">
        <f>_xlfn.XLOOKUP($A641,Pistols!$C:$C,Pistols!K:K,0,0)</f>
        <v>0</v>
      </c>
      <c r="I641">
        <f>_xlfn.XLOOKUP($A641,Pistols!$C:$C,Pistols!L:L,0,0)</f>
        <v>0</v>
      </c>
      <c r="J641">
        <f>_xlfn.XLOOKUP($A641,Pistols!$C:$C,Pistols!M:M,0,0)</f>
        <v>0</v>
      </c>
      <c r="K641">
        <f>_xlfn.XLOOKUP($A641,Pistols!$C:$C,Pistols!N:N,0,0)</f>
        <v>0</v>
      </c>
      <c r="L641">
        <f>_xlfn.XLOOKUP($A641,Revolvers!$C:$C,Revolvers!O:O,0,0)</f>
        <v>0</v>
      </c>
      <c r="M641">
        <f>_xlfn.XLOOKUP($A641,Revolvers!$C:$C,Revolvers!P:P,0,0)</f>
        <v>0</v>
      </c>
      <c r="N641">
        <f>_xlfn.XLOOKUP($A641,Revolvers!$C:$C,Revolvers!Q:Q,0,0)</f>
        <v>0</v>
      </c>
      <c r="O641">
        <f>_xlfn.XLOOKUP($A641,Revolvers!$C:$C,Revolvers!R:R,0,0)</f>
        <v>0</v>
      </c>
      <c r="P641">
        <f>_xlfn.XLOOKUP($A641,Revolvers!$C:$C,Revolvers!S:S,0,0)</f>
        <v>0</v>
      </c>
      <c r="Q641">
        <f>_xlfn.XLOOKUP($A641,Revolvers!$C:$C,Revolvers!T:T,0,0)</f>
        <v>0</v>
      </c>
      <c r="R641">
        <f>_xlfn.XLOOKUP($A641,Rifles!C:C,Rifles!H:H,0,0)</f>
        <v>16</v>
      </c>
      <c r="S641">
        <f>_xlfn.XLOOKUP($A641,Shotguns!C:C,Shotguns!H:H,0,0)</f>
        <v>0</v>
      </c>
      <c r="T641">
        <f t="shared" si="10"/>
        <v>16</v>
      </c>
    </row>
    <row r="642" spans="1:20">
      <c r="A642">
        <f>Rifles!C642</f>
        <v>61604442</v>
      </c>
      <c r="B642" t="str">
        <f>_xlfn.XLOOKUP($A642, Rifles!$C$2:$C$416,Rifles!$D$2:$D$416,"N/A",0)</f>
        <v>N/A</v>
      </c>
      <c r="C642" s="3" t="str">
        <f>_xlfn.XLOOKUP($A642, Rifles!$C$2:$C$416,Rifles!F$2:F$416,"N/A",0)</f>
        <v>N/A</v>
      </c>
      <c r="D642" s="3" t="str">
        <f>_xlfn.XLOOKUP($A642, Rifles!$C$2:$C$416,Rifles!G$2:G$416,"N/A",0)</f>
        <v>N/A</v>
      </c>
      <c r="E642">
        <f>_xlfn.XLOOKUP($A642,Pistols!$C:$C,Pistols!H:H,0,0)</f>
        <v>0</v>
      </c>
      <c r="F642">
        <f>_xlfn.XLOOKUP($A642,Pistols!$C:$C,Pistols!I:I,0,0)</f>
        <v>0</v>
      </c>
      <c r="G642">
        <f>_xlfn.XLOOKUP($A642,Pistols!$C:$C,Pistols!J:J,0,0)</f>
        <v>0</v>
      </c>
      <c r="H642">
        <f>_xlfn.XLOOKUP($A642,Pistols!$C:$C,Pistols!K:K,0,0)</f>
        <v>0</v>
      </c>
      <c r="I642">
        <f>_xlfn.XLOOKUP($A642,Pistols!$C:$C,Pistols!L:L,0,0)</f>
        <v>0</v>
      </c>
      <c r="J642">
        <f>_xlfn.XLOOKUP($A642,Pistols!$C:$C,Pistols!M:M,0,0)</f>
        <v>0</v>
      </c>
      <c r="K642">
        <f>_xlfn.XLOOKUP($A642,Pistols!$C:$C,Pistols!N:N,0,0)</f>
        <v>0</v>
      </c>
      <c r="L642">
        <f>_xlfn.XLOOKUP($A642,Revolvers!$C:$C,Revolvers!O:O,0,0)</f>
        <v>0</v>
      </c>
      <c r="M642">
        <f>_xlfn.XLOOKUP($A642,Revolvers!$C:$C,Revolvers!P:P,0,0)</f>
        <v>0</v>
      </c>
      <c r="N642">
        <f>_xlfn.XLOOKUP($A642,Revolvers!$C:$C,Revolvers!Q:Q,0,0)</f>
        <v>0</v>
      </c>
      <c r="O642">
        <f>_xlfn.XLOOKUP($A642,Revolvers!$C:$C,Revolvers!R:R,0,0)</f>
        <v>0</v>
      </c>
      <c r="P642">
        <f>_xlfn.XLOOKUP($A642,Revolvers!$C:$C,Revolvers!S:S,0,0)</f>
        <v>0</v>
      </c>
      <c r="Q642">
        <f>_xlfn.XLOOKUP($A642,Revolvers!$C:$C,Revolvers!T:T,0,0)</f>
        <v>0</v>
      </c>
      <c r="R642">
        <f>_xlfn.XLOOKUP($A642,Rifles!C:C,Rifles!H:H,0,0)</f>
        <v>40</v>
      </c>
      <c r="S642">
        <f>_xlfn.XLOOKUP($A642,Shotguns!C:C,Shotguns!H:H,0,0)</f>
        <v>0</v>
      </c>
      <c r="T642">
        <f t="shared" si="10"/>
        <v>40</v>
      </c>
    </row>
    <row r="643" spans="1:20">
      <c r="A643">
        <f>Rifles!C643</f>
        <v>61400873</v>
      </c>
      <c r="B643" t="str">
        <f>_xlfn.XLOOKUP($A643, Rifles!$C$2:$C$416,Rifles!$D$2:$D$416,"N/A",0)</f>
        <v>N/A</v>
      </c>
      <c r="C643" s="3" t="str">
        <f>_xlfn.XLOOKUP($A643, Rifles!$C$2:$C$416,Rifles!F$2:F$416,"N/A",0)</f>
        <v>N/A</v>
      </c>
      <c r="D643" s="3" t="str">
        <f>_xlfn.XLOOKUP($A643, Rifles!$C$2:$C$416,Rifles!G$2:G$416,"N/A",0)</f>
        <v>N/A</v>
      </c>
      <c r="E643">
        <f>_xlfn.XLOOKUP($A643,Pistols!$C:$C,Pistols!H:H,0,0)</f>
        <v>0</v>
      </c>
      <c r="F643">
        <f>_xlfn.XLOOKUP($A643,Pistols!$C:$C,Pistols!I:I,0,0)</f>
        <v>0</v>
      </c>
      <c r="G643">
        <f>_xlfn.XLOOKUP($A643,Pistols!$C:$C,Pistols!J:J,0,0)</f>
        <v>0</v>
      </c>
      <c r="H643">
        <f>_xlfn.XLOOKUP($A643,Pistols!$C:$C,Pistols!K:K,0,0)</f>
        <v>0</v>
      </c>
      <c r="I643">
        <f>_xlfn.XLOOKUP($A643,Pistols!$C:$C,Pistols!L:L,0,0)</f>
        <v>0</v>
      </c>
      <c r="J643">
        <f>_xlfn.XLOOKUP($A643,Pistols!$C:$C,Pistols!M:M,0,0)</f>
        <v>0</v>
      </c>
      <c r="K643">
        <f>_xlfn.XLOOKUP($A643,Pistols!$C:$C,Pistols!N:N,0,0)</f>
        <v>0</v>
      </c>
      <c r="L643">
        <f>_xlfn.XLOOKUP($A643,Revolvers!$C:$C,Revolvers!O:O,0,0)</f>
        <v>0</v>
      </c>
      <c r="M643">
        <f>_xlfn.XLOOKUP($A643,Revolvers!$C:$C,Revolvers!P:P,0,0)</f>
        <v>0</v>
      </c>
      <c r="N643">
        <f>_xlfn.XLOOKUP($A643,Revolvers!$C:$C,Revolvers!Q:Q,0,0)</f>
        <v>0</v>
      </c>
      <c r="O643">
        <f>_xlfn.XLOOKUP($A643,Revolvers!$C:$C,Revolvers!R:R,0,0)</f>
        <v>0</v>
      </c>
      <c r="P643">
        <f>_xlfn.XLOOKUP($A643,Revolvers!$C:$C,Revolvers!S:S,0,0)</f>
        <v>0</v>
      </c>
      <c r="Q643">
        <f>_xlfn.XLOOKUP($A643,Revolvers!$C:$C,Revolvers!T:T,0,0)</f>
        <v>0</v>
      </c>
      <c r="R643">
        <f>_xlfn.XLOOKUP($A643,Rifles!C:C,Rifles!H:H,0,0)</f>
        <v>10</v>
      </c>
      <c r="S643">
        <f>_xlfn.XLOOKUP($A643,Shotguns!C:C,Shotguns!H:H,0,0)</f>
        <v>0</v>
      </c>
      <c r="T643">
        <f t="shared" si="10"/>
        <v>10</v>
      </c>
    </row>
    <row r="644" spans="1:20">
      <c r="A644">
        <f>Rifles!C644</f>
        <v>61101425</v>
      </c>
      <c r="B644" t="str">
        <f>_xlfn.XLOOKUP($A644, Rifles!$C$2:$C$416,Rifles!$D$2:$D$416,"N/A",0)</f>
        <v>N/A</v>
      </c>
      <c r="C644" s="3" t="str">
        <f>_xlfn.XLOOKUP($A644, Rifles!$C$2:$C$416,Rifles!F$2:F$416,"N/A",0)</f>
        <v>N/A</v>
      </c>
      <c r="D644" s="3" t="str">
        <f>_xlfn.XLOOKUP($A644, Rifles!$C$2:$C$416,Rifles!G$2:G$416,"N/A",0)</f>
        <v>N/A</v>
      </c>
      <c r="E644">
        <f>_xlfn.XLOOKUP($A644,Pistols!$C:$C,Pistols!H:H,0,0)</f>
        <v>0</v>
      </c>
      <c r="F644">
        <f>_xlfn.XLOOKUP($A644,Pistols!$C:$C,Pistols!I:I,0,0)</f>
        <v>1</v>
      </c>
      <c r="G644">
        <f>_xlfn.XLOOKUP($A644,Pistols!$C:$C,Pistols!J:J,0,0)</f>
        <v>0</v>
      </c>
      <c r="H644">
        <f>_xlfn.XLOOKUP($A644,Pistols!$C:$C,Pistols!K:K,0,0)</f>
        <v>0</v>
      </c>
      <c r="I644">
        <f>_xlfn.XLOOKUP($A644,Pistols!$C:$C,Pistols!L:L,0,0)</f>
        <v>19</v>
      </c>
      <c r="J644">
        <f>_xlfn.XLOOKUP($A644,Pistols!$C:$C,Pistols!M:M,0,0)</f>
        <v>0</v>
      </c>
      <c r="K644">
        <f>_xlfn.XLOOKUP($A644,Pistols!$C:$C,Pistols!N:N,0,0)</f>
        <v>20</v>
      </c>
      <c r="L644">
        <f>_xlfn.XLOOKUP($A644,Revolvers!$C:$C,Revolvers!O:O,0,0)</f>
        <v>0</v>
      </c>
      <c r="M644">
        <f>_xlfn.XLOOKUP($A644,Revolvers!$C:$C,Revolvers!P:P,0,0)</f>
        <v>0</v>
      </c>
      <c r="N644">
        <f>_xlfn.XLOOKUP($A644,Revolvers!$C:$C,Revolvers!Q:Q,0,0)</f>
        <v>0</v>
      </c>
      <c r="O644">
        <f>_xlfn.XLOOKUP($A644,Revolvers!$C:$C,Revolvers!R:R,0,0)</f>
        <v>0</v>
      </c>
      <c r="P644">
        <f>_xlfn.XLOOKUP($A644,Revolvers!$C:$C,Revolvers!S:S,0,0)</f>
        <v>0</v>
      </c>
      <c r="Q644">
        <f>_xlfn.XLOOKUP($A644,Revolvers!$C:$C,Revolvers!T:T,0,0)</f>
        <v>0</v>
      </c>
      <c r="R644">
        <f>_xlfn.XLOOKUP($A644,Rifles!C:C,Rifles!H:H,0,0)</f>
        <v>2</v>
      </c>
      <c r="S644">
        <f>_xlfn.XLOOKUP($A644,Shotguns!C:C,Shotguns!H:H,0,0)</f>
        <v>8</v>
      </c>
      <c r="T644">
        <f t="shared" si="10"/>
        <v>30</v>
      </c>
    </row>
    <row r="645" spans="1:20">
      <c r="A645">
        <f>Rifles!C645</f>
        <v>61603743</v>
      </c>
      <c r="B645" t="str">
        <f>_xlfn.XLOOKUP($A645, Rifles!$C$2:$C$416,Rifles!$D$2:$D$416,"N/A",0)</f>
        <v>N/A</v>
      </c>
      <c r="C645" s="3" t="str">
        <f>_xlfn.XLOOKUP($A645, Rifles!$C$2:$C$416,Rifles!F$2:F$416,"N/A",0)</f>
        <v>N/A</v>
      </c>
      <c r="D645" s="3" t="str">
        <f>_xlfn.XLOOKUP($A645, Rifles!$C$2:$C$416,Rifles!G$2:G$416,"N/A",0)</f>
        <v>N/A</v>
      </c>
      <c r="E645">
        <f>_xlfn.XLOOKUP($A645,Pistols!$C:$C,Pistols!H:H,0,0)</f>
        <v>0</v>
      </c>
      <c r="F645">
        <f>_xlfn.XLOOKUP($A645,Pistols!$C:$C,Pistols!I:I,0,0)</f>
        <v>0</v>
      </c>
      <c r="G645">
        <f>_xlfn.XLOOKUP($A645,Pistols!$C:$C,Pistols!J:J,0,0)</f>
        <v>0</v>
      </c>
      <c r="H645">
        <f>_xlfn.XLOOKUP($A645,Pistols!$C:$C,Pistols!K:K,0,0)</f>
        <v>0</v>
      </c>
      <c r="I645">
        <f>_xlfn.XLOOKUP($A645,Pistols!$C:$C,Pistols!L:L,0,0)</f>
        <v>4</v>
      </c>
      <c r="J645">
        <f>_xlfn.XLOOKUP($A645,Pistols!$C:$C,Pistols!M:M,0,0)</f>
        <v>0</v>
      </c>
      <c r="K645">
        <f>_xlfn.XLOOKUP($A645,Pistols!$C:$C,Pistols!N:N,0,0)</f>
        <v>4</v>
      </c>
      <c r="L645">
        <f>_xlfn.XLOOKUP($A645,Revolvers!$C:$C,Revolvers!O:O,0,0)</f>
        <v>0</v>
      </c>
      <c r="M645">
        <f>_xlfn.XLOOKUP($A645,Revolvers!$C:$C,Revolvers!P:P,0,0)</f>
        <v>0</v>
      </c>
      <c r="N645">
        <f>_xlfn.XLOOKUP($A645,Revolvers!$C:$C,Revolvers!Q:Q,0,0)</f>
        <v>0</v>
      </c>
      <c r="O645">
        <f>_xlfn.XLOOKUP($A645,Revolvers!$C:$C,Revolvers!R:R,0,0)</f>
        <v>0</v>
      </c>
      <c r="P645">
        <f>_xlfn.XLOOKUP($A645,Revolvers!$C:$C,Revolvers!S:S,0,0)</f>
        <v>0</v>
      </c>
      <c r="Q645">
        <f>_xlfn.XLOOKUP($A645,Revolvers!$C:$C,Revolvers!T:T,0,0)</f>
        <v>0</v>
      </c>
      <c r="R645">
        <f>_xlfn.XLOOKUP($A645,Rifles!C:C,Rifles!H:H,0,0)</f>
        <v>5</v>
      </c>
      <c r="S645">
        <f>_xlfn.XLOOKUP($A645,Shotguns!C:C,Shotguns!H:H,0,0)</f>
        <v>0</v>
      </c>
      <c r="T645">
        <f t="shared" si="10"/>
        <v>9</v>
      </c>
    </row>
    <row r="646" spans="1:20">
      <c r="A646">
        <f>Rifles!C646</f>
        <v>61602475</v>
      </c>
      <c r="B646" t="str">
        <f>_xlfn.XLOOKUP($A646, Rifles!$C$2:$C$416,Rifles!$D$2:$D$416,"N/A",0)</f>
        <v>N/A</v>
      </c>
      <c r="C646" s="3" t="str">
        <f>_xlfn.XLOOKUP($A646, Rifles!$C$2:$C$416,Rifles!F$2:F$416,"N/A",0)</f>
        <v>N/A</v>
      </c>
      <c r="D646" s="3" t="str">
        <f>_xlfn.XLOOKUP($A646, Rifles!$C$2:$C$416,Rifles!G$2:G$416,"N/A",0)</f>
        <v>N/A</v>
      </c>
      <c r="E646">
        <f>_xlfn.XLOOKUP($A646,Pistols!$C:$C,Pistols!H:H,0,0)</f>
        <v>0</v>
      </c>
      <c r="F646">
        <f>_xlfn.XLOOKUP($A646,Pistols!$C:$C,Pistols!I:I,0,0)</f>
        <v>3</v>
      </c>
      <c r="G646">
        <f>_xlfn.XLOOKUP($A646,Pistols!$C:$C,Pistols!J:J,0,0)</f>
        <v>0</v>
      </c>
      <c r="H646">
        <f>_xlfn.XLOOKUP($A646,Pistols!$C:$C,Pistols!K:K,0,0)</f>
        <v>8</v>
      </c>
      <c r="I646">
        <f>_xlfn.XLOOKUP($A646,Pistols!$C:$C,Pistols!L:L,0,0)</f>
        <v>0</v>
      </c>
      <c r="J646">
        <f>_xlfn.XLOOKUP($A646,Pistols!$C:$C,Pistols!M:M,0,0)</f>
        <v>11</v>
      </c>
      <c r="K646">
        <f>_xlfn.XLOOKUP($A646,Pistols!$C:$C,Pistols!N:N,0,0)</f>
        <v>22</v>
      </c>
      <c r="L646">
        <f>_xlfn.XLOOKUP($A646,Revolvers!$C:$C,Revolvers!O:O,0,0)</f>
        <v>0</v>
      </c>
      <c r="M646">
        <f>_xlfn.XLOOKUP($A646,Revolvers!$C:$C,Revolvers!P:P,0,0)</f>
        <v>0</v>
      </c>
      <c r="N646">
        <f>_xlfn.XLOOKUP($A646,Revolvers!$C:$C,Revolvers!Q:Q,0,0)</f>
        <v>0</v>
      </c>
      <c r="O646">
        <f>_xlfn.XLOOKUP($A646,Revolvers!$C:$C,Revolvers!R:R,0,0)</f>
        <v>0</v>
      </c>
      <c r="P646">
        <f>_xlfn.XLOOKUP($A646,Revolvers!$C:$C,Revolvers!S:S,0,0)</f>
        <v>0</v>
      </c>
      <c r="Q646">
        <f>_xlfn.XLOOKUP($A646,Revolvers!$C:$C,Revolvers!T:T,0,0)</f>
        <v>0</v>
      </c>
      <c r="R646">
        <f>_xlfn.XLOOKUP($A646,Rifles!C:C,Rifles!H:H,0,0)</f>
        <v>21</v>
      </c>
      <c r="S646">
        <f>_xlfn.XLOOKUP($A646,Shotguns!C:C,Shotguns!H:H,0,0)</f>
        <v>617</v>
      </c>
      <c r="T646">
        <f t="shared" si="10"/>
        <v>660</v>
      </c>
    </row>
    <row r="647" spans="1:20">
      <c r="A647">
        <f>Rifles!C647</f>
        <v>61602575</v>
      </c>
      <c r="B647" t="str">
        <f>_xlfn.XLOOKUP($A647, Rifles!$C$2:$C$416,Rifles!$D$2:$D$416,"N/A",0)</f>
        <v>N/A</v>
      </c>
      <c r="C647" s="3" t="str">
        <f>_xlfn.XLOOKUP($A647, Rifles!$C$2:$C$416,Rifles!F$2:F$416,"N/A",0)</f>
        <v>N/A</v>
      </c>
      <c r="D647" s="3" t="str">
        <f>_xlfn.XLOOKUP($A647, Rifles!$C$2:$C$416,Rifles!G$2:G$416,"N/A",0)</f>
        <v>N/A</v>
      </c>
      <c r="E647">
        <f>_xlfn.XLOOKUP($A647,Pistols!$C:$C,Pistols!H:H,0,0)</f>
        <v>0</v>
      </c>
      <c r="F647">
        <f>_xlfn.XLOOKUP($A647,Pistols!$C:$C,Pistols!I:I,0,0)</f>
        <v>0</v>
      </c>
      <c r="G647">
        <f>_xlfn.XLOOKUP($A647,Pistols!$C:$C,Pistols!J:J,0,0)</f>
        <v>0</v>
      </c>
      <c r="H647">
        <f>_xlfn.XLOOKUP($A647,Pistols!$C:$C,Pistols!K:K,0,0)</f>
        <v>0</v>
      </c>
      <c r="I647">
        <f>_xlfn.XLOOKUP($A647,Pistols!$C:$C,Pistols!L:L,0,0)</f>
        <v>0</v>
      </c>
      <c r="J647">
        <f>_xlfn.XLOOKUP($A647,Pistols!$C:$C,Pistols!M:M,0,0)</f>
        <v>0</v>
      </c>
      <c r="K647">
        <f>_xlfn.XLOOKUP($A647,Pistols!$C:$C,Pistols!N:N,0,0)</f>
        <v>0</v>
      </c>
      <c r="L647">
        <f>_xlfn.XLOOKUP($A647,Revolvers!$C:$C,Revolvers!O:O,0,0)</f>
        <v>0</v>
      </c>
      <c r="M647">
        <f>_xlfn.XLOOKUP($A647,Revolvers!$C:$C,Revolvers!P:P,0,0)</f>
        <v>0</v>
      </c>
      <c r="N647">
        <f>_xlfn.XLOOKUP($A647,Revolvers!$C:$C,Revolvers!Q:Q,0,0)</f>
        <v>0</v>
      </c>
      <c r="O647">
        <f>_xlfn.XLOOKUP($A647,Revolvers!$C:$C,Revolvers!R:R,0,0)</f>
        <v>0</v>
      </c>
      <c r="P647">
        <f>_xlfn.XLOOKUP($A647,Revolvers!$C:$C,Revolvers!S:S,0,0)</f>
        <v>0</v>
      </c>
      <c r="Q647">
        <f>_xlfn.XLOOKUP($A647,Revolvers!$C:$C,Revolvers!T:T,0,0)</f>
        <v>0</v>
      </c>
      <c r="R647">
        <f>_xlfn.XLOOKUP($A647,Rifles!C:C,Rifles!H:H,0,0)</f>
        <v>59</v>
      </c>
      <c r="S647">
        <f>_xlfn.XLOOKUP($A647,Shotguns!C:C,Shotguns!H:H,0,0)</f>
        <v>0</v>
      </c>
      <c r="T647">
        <f t="shared" si="10"/>
        <v>59</v>
      </c>
    </row>
    <row r="648" spans="1:20">
      <c r="A648">
        <f>Rifles!C648</f>
        <v>61601135</v>
      </c>
      <c r="B648" t="str">
        <f>_xlfn.XLOOKUP($A648, Rifles!$C$2:$C$416,Rifles!$D$2:$D$416,"N/A",0)</f>
        <v>N/A</v>
      </c>
      <c r="C648" s="3" t="str">
        <f>_xlfn.XLOOKUP($A648, Rifles!$C$2:$C$416,Rifles!F$2:F$416,"N/A",0)</f>
        <v>N/A</v>
      </c>
      <c r="D648" s="3" t="str">
        <f>_xlfn.XLOOKUP($A648, Rifles!$C$2:$C$416,Rifles!G$2:G$416,"N/A",0)</f>
        <v>N/A</v>
      </c>
      <c r="E648">
        <f>_xlfn.XLOOKUP($A648,Pistols!$C:$C,Pistols!H:H,0,0)</f>
        <v>0</v>
      </c>
      <c r="F648">
        <f>_xlfn.XLOOKUP($A648,Pistols!$C:$C,Pistols!I:I,0,0)</f>
        <v>0</v>
      </c>
      <c r="G648">
        <f>_xlfn.XLOOKUP($A648,Pistols!$C:$C,Pistols!J:J,0,0)</f>
        <v>0</v>
      </c>
      <c r="H648">
        <f>_xlfn.XLOOKUP($A648,Pistols!$C:$C,Pistols!K:K,0,0)</f>
        <v>0</v>
      </c>
      <c r="I648">
        <f>_xlfn.XLOOKUP($A648,Pistols!$C:$C,Pistols!L:L,0,0)</f>
        <v>0</v>
      </c>
      <c r="J648">
        <f>_xlfn.XLOOKUP($A648,Pistols!$C:$C,Pistols!M:M,0,0)</f>
        <v>19</v>
      </c>
      <c r="K648">
        <f>_xlfn.XLOOKUP($A648,Pistols!$C:$C,Pistols!N:N,0,0)</f>
        <v>19</v>
      </c>
      <c r="L648">
        <f>_xlfn.XLOOKUP($A648,Revolvers!$C:$C,Revolvers!O:O,0,0)</f>
        <v>0</v>
      </c>
      <c r="M648">
        <f>_xlfn.XLOOKUP($A648,Revolvers!$C:$C,Revolvers!P:P,0,0)</f>
        <v>0</v>
      </c>
      <c r="N648">
        <f>_xlfn.XLOOKUP($A648,Revolvers!$C:$C,Revolvers!Q:Q,0,0)</f>
        <v>0</v>
      </c>
      <c r="O648">
        <f>_xlfn.XLOOKUP($A648,Revolvers!$C:$C,Revolvers!R:R,0,0)</f>
        <v>0</v>
      </c>
      <c r="P648">
        <f>_xlfn.XLOOKUP($A648,Revolvers!$C:$C,Revolvers!S:S,0,0)</f>
        <v>0</v>
      </c>
      <c r="Q648">
        <f>_xlfn.XLOOKUP($A648,Revolvers!$C:$C,Revolvers!T:T,0,0)</f>
        <v>0</v>
      </c>
      <c r="R648">
        <f>_xlfn.XLOOKUP($A648,Rifles!C:C,Rifles!H:H,0,0)</f>
        <v>11</v>
      </c>
      <c r="S648">
        <f>_xlfn.XLOOKUP($A648,Shotguns!C:C,Shotguns!H:H,0,0)</f>
        <v>0</v>
      </c>
      <c r="T648">
        <f t="shared" si="10"/>
        <v>30</v>
      </c>
    </row>
    <row r="649" spans="1:20">
      <c r="A649">
        <f>Rifles!C649</f>
        <v>61604523</v>
      </c>
      <c r="B649" t="str">
        <f>_xlfn.XLOOKUP($A649, Rifles!$C$2:$C$416,Rifles!$D$2:$D$416,"N/A",0)</f>
        <v>N/A</v>
      </c>
      <c r="C649" s="3" t="str">
        <f>_xlfn.XLOOKUP($A649, Rifles!$C$2:$C$416,Rifles!F$2:F$416,"N/A",0)</f>
        <v>N/A</v>
      </c>
      <c r="D649" s="3" t="str">
        <f>_xlfn.XLOOKUP($A649, Rifles!$C$2:$C$416,Rifles!G$2:G$416,"N/A",0)</f>
        <v>N/A</v>
      </c>
      <c r="E649">
        <f>_xlfn.XLOOKUP($A649,Pistols!$C:$C,Pistols!H:H,0,0)</f>
        <v>0</v>
      </c>
      <c r="F649">
        <f>_xlfn.XLOOKUP($A649,Pistols!$C:$C,Pistols!I:I,0,0)</f>
        <v>0</v>
      </c>
      <c r="G649">
        <f>_xlfn.XLOOKUP($A649,Pistols!$C:$C,Pistols!J:J,0,0)</f>
        <v>0</v>
      </c>
      <c r="H649">
        <f>_xlfn.XLOOKUP($A649,Pistols!$C:$C,Pistols!K:K,0,0)</f>
        <v>0</v>
      </c>
      <c r="I649">
        <f>_xlfn.XLOOKUP($A649,Pistols!$C:$C,Pistols!L:L,0,0)</f>
        <v>0</v>
      </c>
      <c r="J649">
        <f>_xlfn.XLOOKUP($A649,Pistols!$C:$C,Pistols!M:M,0,0)</f>
        <v>0</v>
      </c>
      <c r="K649">
        <f>_xlfn.XLOOKUP($A649,Pistols!$C:$C,Pistols!N:N,0,0)</f>
        <v>0</v>
      </c>
      <c r="L649">
        <f>_xlfn.XLOOKUP($A649,Revolvers!$C:$C,Revolvers!O:O,0,0)</f>
        <v>0</v>
      </c>
      <c r="M649">
        <f>_xlfn.XLOOKUP($A649,Revolvers!$C:$C,Revolvers!P:P,0,0)</f>
        <v>0</v>
      </c>
      <c r="N649">
        <f>_xlfn.XLOOKUP($A649,Revolvers!$C:$C,Revolvers!Q:Q,0,0)</f>
        <v>0</v>
      </c>
      <c r="O649">
        <f>_xlfn.XLOOKUP($A649,Revolvers!$C:$C,Revolvers!R:R,0,0)</f>
        <v>0</v>
      </c>
      <c r="P649">
        <f>_xlfn.XLOOKUP($A649,Revolvers!$C:$C,Revolvers!S:S,0,0)</f>
        <v>0</v>
      </c>
      <c r="Q649">
        <f>_xlfn.XLOOKUP($A649,Revolvers!$C:$C,Revolvers!T:T,0,0)</f>
        <v>0</v>
      </c>
      <c r="R649">
        <f>_xlfn.XLOOKUP($A649,Rifles!C:C,Rifles!H:H,0,0)</f>
        <v>2</v>
      </c>
      <c r="S649">
        <f>_xlfn.XLOOKUP($A649,Shotguns!C:C,Shotguns!H:H,0,0)</f>
        <v>0</v>
      </c>
      <c r="T649">
        <f t="shared" si="10"/>
        <v>2</v>
      </c>
    </row>
    <row r="650" spans="1:20">
      <c r="A650">
        <f>Rifles!C650</f>
        <v>61604542</v>
      </c>
      <c r="B650" t="str">
        <f>_xlfn.XLOOKUP($A650, Rifles!$C$2:$C$416,Rifles!$D$2:$D$416,"N/A",0)</f>
        <v>N/A</v>
      </c>
      <c r="C650" s="3" t="str">
        <f>_xlfn.XLOOKUP($A650, Rifles!$C$2:$C$416,Rifles!F$2:F$416,"N/A",0)</f>
        <v>N/A</v>
      </c>
      <c r="D650" s="3" t="str">
        <f>_xlfn.XLOOKUP($A650, Rifles!$C$2:$C$416,Rifles!G$2:G$416,"N/A",0)</f>
        <v>N/A</v>
      </c>
      <c r="E650">
        <f>_xlfn.XLOOKUP($A650,Pistols!$C:$C,Pistols!H:H,0,0)</f>
        <v>1</v>
      </c>
      <c r="F650">
        <f>_xlfn.XLOOKUP($A650,Pistols!$C:$C,Pistols!I:I,0,0)</f>
        <v>0</v>
      </c>
      <c r="G650">
        <f>_xlfn.XLOOKUP($A650,Pistols!$C:$C,Pistols!J:J,0,0)</f>
        <v>3</v>
      </c>
      <c r="H650">
        <f>_xlfn.XLOOKUP($A650,Pistols!$C:$C,Pistols!K:K,0,0)</f>
        <v>0</v>
      </c>
      <c r="I650">
        <f>_xlfn.XLOOKUP($A650,Pistols!$C:$C,Pistols!L:L,0,0)</f>
        <v>1</v>
      </c>
      <c r="J650">
        <f>_xlfn.XLOOKUP($A650,Pistols!$C:$C,Pistols!M:M,0,0)</f>
        <v>0</v>
      </c>
      <c r="K650">
        <f>_xlfn.XLOOKUP($A650,Pistols!$C:$C,Pistols!N:N,0,0)</f>
        <v>5</v>
      </c>
      <c r="L650">
        <f>_xlfn.XLOOKUP($A650,Revolvers!$C:$C,Revolvers!O:O,0,0)</f>
        <v>0</v>
      </c>
      <c r="M650">
        <f>_xlfn.XLOOKUP($A650,Revolvers!$C:$C,Revolvers!P:P,0,0)</f>
        <v>0</v>
      </c>
      <c r="N650">
        <f>_xlfn.XLOOKUP($A650,Revolvers!$C:$C,Revolvers!Q:Q,0,0)</f>
        <v>0</v>
      </c>
      <c r="O650">
        <f>_xlfn.XLOOKUP($A650,Revolvers!$C:$C,Revolvers!R:R,0,0)</f>
        <v>0</v>
      </c>
      <c r="P650">
        <f>_xlfn.XLOOKUP($A650,Revolvers!$C:$C,Revolvers!S:S,0,0)</f>
        <v>0</v>
      </c>
      <c r="Q650">
        <f>_xlfn.XLOOKUP($A650,Revolvers!$C:$C,Revolvers!T:T,0,0)</f>
        <v>0</v>
      </c>
      <c r="R650">
        <f>_xlfn.XLOOKUP($A650,Rifles!C:C,Rifles!H:H,0,0)</f>
        <v>14</v>
      </c>
      <c r="S650">
        <f>_xlfn.XLOOKUP($A650,Shotguns!C:C,Shotguns!H:H,0,0)</f>
        <v>0</v>
      </c>
      <c r="T650">
        <f t="shared" si="10"/>
        <v>19</v>
      </c>
    </row>
    <row r="651" spans="1:20">
      <c r="A651">
        <f>Rifles!C651</f>
        <v>43102394</v>
      </c>
      <c r="B651" t="str">
        <f>_xlfn.XLOOKUP($A651, Rifles!$C$2:$C$416,Rifles!$D$2:$D$416,"N/A",0)</f>
        <v>N/A</v>
      </c>
      <c r="C651" s="3" t="str">
        <f>_xlfn.XLOOKUP($A651, Rifles!$C$2:$C$416,Rifles!F$2:F$416,"N/A",0)</f>
        <v>N/A</v>
      </c>
      <c r="D651" s="3" t="str">
        <f>_xlfn.XLOOKUP($A651, Rifles!$C$2:$C$416,Rifles!G$2:G$416,"N/A",0)</f>
        <v>N/A</v>
      </c>
      <c r="E651">
        <f>_xlfn.XLOOKUP($A651,Pistols!$C:$C,Pistols!H:H,0,0)</f>
        <v>0</v>
      </c>
      <c r="F651">
        <f>_xlfn.XLOOKUP($A651,Pistols!$C:$C,Pistols!I:I,0,0)</f>
        <v>0</v>
      </c>
      <c r="G651">
        <f>_xlfn.XLOOKUP($A651,Pistols!$C:$C,Pistols!J:J,0,0)</f>
        <v>0</v>
      </c>
      <c r="H651">
        <f>_xlfn.XLOOKUP($A651,Pistols!$C:$C,Pistols!K:K,0,0)</f>
        <v>0</v>
      </c>
      <c r="I651">
        <f>_xlfn.XLOOKUP($A651,Pistols!$C:$C,Pistols!L:L,0,0)</f>
        <v>0</v>
      </c>
      <c r="J651">
        <f>_xlfn.XLOOKUP($A651,Pistols!$C:$C,Pistols!M:M,0,0)</f>
        <v>0</v>
      </c>
      <c r="K651">
        <f>_xlfn.XLOOKUP($A651,Pistols!$C:$C,Pistols!N:N,0,0)</f>
        <v>0</v>
      </c>
      <c r="L651">
        <f>_xlfn.XLOOKUP($A651,Revolvers!$C:$C,Revolvers!O:O,0,0)</f>
        <v>0</v>
      </c>
      <c r="M651">
        <f>_xlfn.XLOOKUP($A651,Revolvers!$C:$C,Revolvers!P:P,0,0)</f>
        <v>0</v>
      </c>
      <c r="N651">
        <f>_xlfn.XLOOKUP($A651,Revolvers!$C:$C,Revolvers!Q:Q,0,0)</f>
        <v>0</v>
      </c>
      <c r="O651">
        <f>_xlfn.XLOOKUP($A651,Revolvers!$C:$C,Revolvers!R:R,0,0)</f>
        <v>0</v>
      </c>
      <c r="P651">
        <f>_xlfn.XLOOKUP($A651,Revolvers!$C:$C,Revolvers!S:S,0,0)</f>
        <v>0</v>
      </c>
      <c r="Q651">
        <f>_xlfn.XLOOKUP($A651,Revolvers!$C:$C,Revolvers!T:T,0,0)</f>
        <v>0</v>
      </c>
      <c r="R651">
        <f>_xlfn.XLOOKUP($A651,Rifles!C:C,Rifles!H:H,0,0)</f>
        <v>2</v>
      </c>
      <c r="S651">
        <f>_xlfn.XLOOKUP($A651,Shotguns!C:C,Shotguns!H:H,0,0)</f>
        <v>0</v>
      </c>
      <c r="T651">
        <f t="shared" si="10"/>
        <v>2</v>
      </c>
    </row>
    <row r="652" spans="1:20">
      <c r="A652">
        <f>Rifles!C652</f>
        <v>43403691</v>
      </c>
      <c r="B652" t="str">
        <f>_xlfn.XLOOKUP($A652, Rifles!$C$2:$C$416,Rifles!$D$2:$D$416,"N/A",0)</f>
        <v>N/A</v>
      </c>
      <c r="C652" s="3" t="str">
        <f>_xlfn.XLOOKUP($A652, Rifles!$C$2:$C$416,Rifles!F$2:F$416,"N/A",0)</f>
        <v>N/A</v>
      </c>
      <c r="D652" s="3" t="str">
        <f>_xlfn.XLOOKUP($A652, Rifles!$C$2:$C$416,Rifles!G$2:G$416,"N/A",0)</f>
        <v>N/A</v>
      </c>
      <c r="E652">
        <f>_xlfn.XLOOKUP($A652,Pistols!$C:$C,Pistols!H:H,0,0)</f>
        <v>0</v>
      </c>
      <c r="F652">
        <f>_xlfn.XLOOKUP($A652,Pistols!$C:$C,Pistols!I:I,0,0)</f>
        <v>0</v>
      </c>
      <c r="G652">
        <f>_xlfn.XLOOKUP($A652,Pistols!$C:$C,Pistols!J:J,0,0)</f>
        <v>0</v>
      </c>
      <c r="H652">
        <f>_xlfn.XLOOKUP($A652,Pistols!$C:$C,Pistols!K:K,0,0)</f>
        <v>0</v>
      </c>
      <c r="I652">
        <f>_xlfn.XLOOKUP($A652,Pistols!$C:$C,Pistols!L:L,0,0)</f>
        <v>0</v>
      </c>
      <c r="J652">
        <f>_xlfn.XLOOKUP($A652,Pistols!$C:$C,Pistols!M:M,0,0)</f>
        <v>0</v>
      </c>
      <c r="K652">
        <f>_xlfn.XLOOKUP($A652,Pistols!$C:$C,Pistols!N:N,0,0)</f>
        <v>0</v>
      </c>
      <c r="L652">
        <f>_xlfn.XLOOKUP($A652,Revolvers!$C:$C,Revolvers!O:O,0,0)</f>
        <v>0</v>
      </c>
      <c r="M652">
        <f>_xlfn.XLOOKUP($A652,Revolvers!$C:$C,Revolvers!P:P,0,0)</f>
        <v>0</v>
      </c>
      <c r="N652">
        <f>_xlfn.XLOOKUP($A652,Revolvers!$C:$C,Revolvers!Q:Q,0,0)</f>
        <v>0</v>
      </c>
      <c r="O652">
        <f>_xlfn.XLOOKUP($A652,Revolvers!$C:$C,Revolvers!R:R,0,0)</f>
        <v>0</v>
      </c>
      <c r="P652">
        <f>_xlfn.XLOOKUP($A652,Revolvers!$C:$C,Revolvers!S:S,0,0)</f>
        <v>0</v>
      </c>
      <c r="Q652">
        <f>_xlfn.XLOOKUP($A652,Revolvers!$C:$C,Revolvers!T:T,0,0)</f>
        <v>0</v>
      </c>
      <c r="R652">
        <f>_xlfn.XLOOKUP($A652,Rifles!C:C,Rifles!H:H,0,0)</f>
        <v>1551</v>
      </c>
      <c r="S652">
        <f>_xlfn.XLOOKUP($A652,Shotguns!C:C,Shotguns!H:H,0,0)</f>
        <v>0</v>
      </c>
      <c r="T652">
        <f t="shared" si="10"/>
        <v>1551</v>
      </c>
    </row>
    <row r="653" spans="1:20">
      <c r="A653">
        <f>Rifles!C653</f>
        <v>43406248</v>
      </c>
      <c r="B653" t="str">
        <f>_xlfn.XLOOKUP($A653, Rifles!$C$2:$C$416,Rifles!$D$2:$D$416,"N/A",0)</f>
        <v>N/A</v>
      </c>
      <c r="C653" s="3" t="str">
        <f>_xlfn.XLOOKUP($A653, Rifles!$C$2:$C$416,Rifles!F$2:F$416,"N/A",0)</f>
        <v>N/A</v>
      </c>
      <c r="D653" s="3" t="str">
        <f>_xlfn.XLOOKUP($A653, Rifles!$C$2:$C$416,Rifles!G$2:G$416,"N/A",0)</f>
        <v>N/A</v>
      </c>
      <c r="E653">
        <f>_xlfn.XLOOKUP($A653,Pistols!$C:$C,Pistols!H:H,0,0)</f>
        <v>0</v>
      </c>
      <c r="F653">
        <f>_xlfn.XLOOKUP($A653,Pistols!$C:$C,Pistols!I:I,0,0)</f>
        <v>1</v>
      </c>
      <c r="G653">
        <f>_xlfn.XLOOKUP($A653,Pistols!$C:$C,Pistols!J:J,0,0)</f>
        <v>0</v>
      </c>
      <c r="H653">
        <f>_xlfn.XLOOKUP($A653,Pistols!$C:$C,Pistols!K:K,0,0)</f>
        <v>0</v>
      </c>
      <c r="I653">
        <f>_xlfn.XLOOKUP($A653,Pistols!$C:$C,Pistols!L:L,0,0)</f>
        <v>4</v>
      </c>
      <c r="J653">
        <f>_xlfn.XLOOKUP($A653,Pistols!$C:$C,Pistols!M:M,0,0)</f>
        <v>0</v>
      </c>
      <c r="K653">
        <f>_xlfn.XLOOKUP($A653,Pistols!$C:$C,Pistols!N:N,0,0)</f>
        <v>5</v>
      </c>
      <c r="L653">
        <f>_xlfn.XLOOKUP($A653,Revolvers!$C:$C,Revolvers!O:O,0,0)</f>
        <v>0</v>
      </c>
      <c r="M653">
        <f>_xlfn.XLOOKUP($A653,Revolvers!$C:$C,Revolvers!P:P,0,0)</f>
        <v>0</v>
      </c>
      <c r="N653">
        <f>_xlfn.XLOOKUP($A653,Revolvers!$C:$C,Revolvers!Q:Q,0,0)</f>
        <v>0</v>
      </c>
      <c r="O653">
        <f>_xlfn.XLOOKUP($A653,Revolvers!$C:$C,Revolvers!R:R,0,0)</f>
        <v>0</v>
      </c>
      <c r="P653">
        <f>_xlfn.XLOOKUP($A653,Revolvers!$C:$C,Revolvers!S:S,0,0)</f>
        <v>0</v>
      </c>
      <c r="Q653">
        <f>_xlfn.XLOOKUP($A653,Revolvers!$C:$C,Revolvers!T:T,0,0)</f>
        <v>0</v>
      </c>
      <c r="R653">
        <f>_xlfn.XLOOKUP($A653,Rifles!C:C,Rifles!H:H,0,0)</f>
        <v>1822</v>
      </c>
      <c r="S653">
        <f>_xlfn.XLOOKUP($A653,Shotguns!C:C,Shotguns!H:H,0,0)</f>
        <v>3</v>
      </c>
      <c r="T653">
        <f t="shared" si="10"/>
        <v>1830</v>
      </c>
    </row>
    <row r="654" spans="1:20">
      <c r="A654">
        <f>Rifles!C654</f>
        <v>43404791</v>
      </c>
      <c r="B654" t="str">
        <f>_xlfn.XLOOKUP($A654, Rifles!$C$2:$C$416,Rifles!$D$2:$D$416,"N/A",0)</f>
        <v>N/A</v>
      </c>
      <c r="C654" s="3" t="str">
        <f>_xlfn.XLOOKUP($A654, Rifles!$C$2:$C$416,Rifles!F$2:F$416,"N/A",0)</f>
        <v>N/A</v>
      </c>
      <c r="D654" s="3" t="str">
        <f>_xlfn.XLOOKUP($A654, Rifles!$C$2:$C$416,Rifles!G$2:G$416,"N/A",0)</f>
        <v>N/A</v>
      </c>
      <c r="E654">
        <f>_xlfn.XLOOKUP($A654,Pistols!$C:$C,Pistols!H:H,0,0)</f>
        <v>0</v>
      </c>
      <c r="F654">
        <f>_xlfn.XLOOKUP($A654,Pistols!$C:$C,Pistols!I:I,0,0)</f>
        <v>0</v>
      </c>
      <c r="G654">
        <f>_xlfn.XLOOKUP($A654,Pistols!$C:$C,Pistols!J:J,0,0)</f>
        <v>0</v>
      </c>
      <c r="H654">
        <f>_xlfn.XLOOKUP($A654,Pistols!$C:$C,Pistols!K:K,0,0)</f>
        <v>0</v>
      </c>
      <c r="I654">
        <f>_xlfn.XLOOKUP($A654,Pistols!$C:$C,Pistols!L:L,0,0)</f>
        <v>9</v>
      </c>
      <c r="J654">
        <f>_xlfn.XLOOKUP($A654,Pistols!$C:$C,Pistols!M:M,0,0)</f>
        <v>0</v>
      </c>
      <c r="K654">
        <f>_xlfn.XLOOKUP($A654,Pistols!$C:$C,Pistols!N:N,0,0)</f>
        <v>9</v>
      </c>
      <c r="L654">
        <f>_xlfn.XLOOKUP($A654,Revolvers!$C:$C,Revolvers!O:O,0,0)</f>
        <v>0</v>
      </c>
      <c r="M654">
        <f>_xlfn.XLOOKUP($A654,Revolvers!$C:$C,Revolvers!P:P,0,0)</f>
        <v>0</v>
      </c>
      <c r="N654">
        <f>_xlfn.XLOOKUP($A654,Revolvers!$C:$C,Revolvers!Q:Q,0,0)</f>
        <v>0</v>
      </c>
      <c r="O654">
        <f>_xlfn.XLOOKUP($A654,Revolvers!$C:$C,Revolvers!R:R,0,0)</f>
        <v>0</v>
      </c>
      <c r="P654">
        <f>_xlfn.XLOOKUP($A654,Revolvers!$C:$C,Revolvers!S:S,0,0)</f>
        <v>0</v>
      </c>
      <c r="Q654">
        <f>_xlfn.XLOOKUP($A654,Revolvers!$C:$C,Revolvers!T:T,0,0)</f>
        <v>0</v>
      </c>
      <c r="R654">
        <f>_xlfn.XLOOKUP($A654,Rifles!C:C,Rifles!H:H,0,0)</f>
        <v>11</v>
      </c>
      <c r="S654">
        <f>_xlfn.XLOOKUP($A654,Shotguns!C:C,Shotguns!H:H,0,0)</f>
        <v>0</v>
      </c>
      <c r="T654">
        <f t="shared" si="10"/>
        <v>20</v>
      </c>
    </row>
    <row r="655" spans="1:20">
      <c r="A655">
        <f>Rifles!C655</f>
        <v>43103870</v>
      </c>
      <c r="B655" t="str">
        <f>_xlfn.XLOOKUP($A655, Rifles!$C$2:$C$416,Rifles!$D$2:$D$416,"N/A",0)</f>
        <v>N/A</v>
      </c>
      <c r="C655" s="3" t="str">
        <f>_xlfn.XLOOKUP($A655, Rifles!$C$2:$C$416,Rifles!F$2:F$416,"N/A",0)</f>
        <v>N/A</v>
      </c>
      <c r="D655" s="3" t="str">
        <f>_xlfn.XLOOKUP($A655, Rifles!$C$2:$C$416,Rifles!G$2:G$416,"N/A",0)</f>
        <v>N/A</v>
      </c>
      <c r="E655">
        <f>_xlfn.XLOOKUP($A655,Pistols!$C:$C,Pistols!H:H,0,0)</f>
        <v>0</v>
      </c>
      <c r="F655">
        <f>_xlfn.XLOOKUP($A655,Pistols!$C:$C,Pistols!I:I,0,0)</f>
        <v>0</v>
      </c>
      <c r="G655">
        <f>_xlfn.XLOOKUP($A655,Pistols!$C:$C,Pistols!J:J,0,0)</f>
        <v>0</v>
      </c>
      <c r="H655">
        <f>_xlfn.XLOOKUP($A655,Pistols!$C:$C,Pistols!K:K,0,0)</f>
        <v>0</v>
      </c>
      <c r="I655">
        <f>_xlfn.XLOOKUP($A655,Pistols!$C:$C,Pistols!L:L,0,0)</f>
        <v>0</v>
      </c>
      <c r="J655">
        <f>_xlfn.XLOOKUP($A655,Pistols!$C:$C,Pistols!M:M,0,0)</f>
        <v>0</v>
      </c>
      <c r="K655">
        <f>_xlfn.XLOOKUP($A655,Pistols!$C:$C,Pistols!N:N,0,0)</f>
        <v>0</v>
      </c>
      <c r="L655">
        <f>_xlfn.XLOOKUP($A655,Revolvers!$C:$C,Revolvers!O:O,0,0)</f>
        <v>0</v>
      </c>
      <c r="M655">
        <f>_xlfn.XLOOKUP($A655,Revolvers!$C:$C,Revolvers!P:P,0,0)</f>
        <v>0</v>
      </c>
      <c r="N655">
        <f>_xlfn.XLOOKUP($A655,Revolvers!$C:$C,Revolvers!Q:Q,0,0)</f>
        <v>0</v>
      </c>
      <c r="O655">
        <f>_xlfn.XLOOKUP($A655,Revolvers!$C:$C,Revolvers!R:R,0,0)</f>
        <v>0</v>
      </c>
      <c r="P655">
        <f>_xlfn.XLOOKUP($A655,Revolvers!$C:$C,Revolvers!S:S,0,0)</f>
        <v>0</v>
      </c>
      <c r="Q655">
        <f>_xlfn.XLOOKUP($A655,Revolvers!$C:$C,Revolvers!T:T,0,0)</f>
        <v>0</v>
      </c>
      <c r="R655">
        <f>_xlfn.XLOOKUP($A655,Rifles!C:C,Rifles!H:H,0,0)</f>
        <v>1</v>
      </c>
      <c r="S655">
        <f>_xlfn.XLOOKUP($A655,Shotguns!C:C,Shotguns!H:H,0,0)</f>
        <v>0</v>
      </c>
      <c r="T655">
        <f t="shared" si="10"/>
        <v>1</v>
      </c>
    </row>
    <row r="656" spans="1:20">
      <c r="A656">
        <f>Rifles!C656</f>
        <v>43406097</v>
      </c>
      <c r="B656" t="str">
        <f>_xlfn.XLOOKUP($A656, Rifles!$C$2:$C$416,Rifles!$D$2:$D$416,"N/A",0)</f>
        <v>N/A</v>
      </c>
      <c r="C656" s="3" t="str">
        <f>_xlfn.XLOOKUP($A656, Rifles!$C$2:$C$416,Rifles!F$2:F$416,"N/A",0)</f>
        <v>N/A</v>
      </c>
      <c r="D656" s="3" t="str">
        <f>_xlfn.XLOOKUP($A656, Rifles!$C$2:$C$416,Rifles!G$2:G$416,"N/A",0)</f>
        <v>N/A</v>
      </c>
      <c r="E656">
        <f>_xlfn.XLOOKUP($A656,Pistols!$C:$C,Pistols!H:H,0,0)</f>
        <v>0</v>
      </c>
      <c r="F656">
        <f>_xlfn.XLOOKUP($A656,Pistols!$C:$C,Pistols!I:I,0,0)</f>
        <v>16</v>
      </c>
      <c r="G656">
        <f>_xlfn.XLOOKUP($A656,Pistols!$C:$C,Pistols!J:J,0,0)</f>
        <v>7</v>
      </c>
      <c r="H656">
        <f>_xlfn.XLOOKUP($A656,Pistols!$C:$C,Pistols!K:K,0,0)</f>
        <v>0</v>
      </c>
      <c r="I656">
        <f>_xlfn.XLOOKUP($A656,Pistols!$C:$C,Pistols!L:L,0,0)</f>
        <v>0</v>
      </c>
      <c r="J656">
        <f>_xlfn.XLOOKUP($A656,Pistols!$C:$C,Pistols!M:M,0,0)</f>
        <v>0</v>
      </c>
      <c r="K656">
        <f>_xlfn.XLOOKUP($A656,Pistols!$C:$C,Pistols!N:N,0,0)</f>
        <v>23</v>
      </c>
      <c r="L656">
        <f>_xlfn.XLOOKUP($A656,Revolvers!$C:$C,Revolvers!O:O,0,0)</f>
        <v>0</v>
      </c>
      <c r="M656">
        <f>_xlfn.XLOOKUP($A656,Revolvers!$C:$C,Revolvers!P:P,0,0)</f>
        <v>0</v>
      </c>
      <c r="N656">
        <f>_xlfn.XLOOKUP($A656,Revolvers!$C:$C,Revolvers!Q:Q,0,0)</f>
        <v>0</v>
      </c>
      <c r="O656">
        <f>_xlfn.XLOOKUP($A656,Revolvers!$C:$C,Revolvers!R:R,0,0)</f>
        <v>0</v>
      </c>
      <c r="P656">
        <f>_xlfn.XLOOKUP($A656,Revolvers!$C:$C,Revolvers!S:S,0,0)</f>
        <v>0</v>
      </c>
      <c r="Q656">
        <f>_xlfn.XLOOKUP($A656,Revolvers!$C:$C,Revolvers!T:T,0,0)</f>
        <v>0</v>
      </c>
      <c r="R656">
        <f>_xlfn.XLOOKUP($A656,Rifles!C:C,Rifles!H:H,0,0)</f>
        <v>7</v>
      </c>
      <c r="S656">
        <f>_xlfn.XLOOKUP($A656,Shotguns!C:C,Shotguns!H:H,0,0)</f>
        <v>0</v>
      </c>
      <c r="T656">
        <f t="shared" si="10"/>
        <v>30</v>
      </c>
    </row>
    <row r="657" spans="1:20">
      <c r="A657">
        <f>Rifles!C657</f>
        <v>43404950</v>
      </c>
      <c r="B657" t="str">
        <f>_xlfn.XLOOKUP($A657, Rifles!$C$2:$C$416,Rifles!$D$2:$D$416,"N/A",0)</f>
        <v>N/A</v>
      </c>
      <c r="C657" s="3" t="str">
        <f>_xlfn.XLOOKUP($A657, Rifles!$C$2:$C$416,Rifles!F$2:F$416,"N/A",0)</f>
        <v>N/A</v>
      </c>
      <c r="D657" s="3" t="str">
        <f>_xlfn.XLOOKUP($A657, Rifles!$C$2:$C$416,Rifles!G$2:G$416,"N/A",0)</f>
        <v>N/A</v>
      </c>
      <c r="E657">
        <f>_xlfn.XLOOKUP($A657,Pistols!$C:$C,Pistols!H:H,0,0)</f>
        <v>0</v>
      </c>
      <c r="F657">
        <f>_xlfn.XLOOKUP($A657,Pistols!$C:$C,Pistols!I:I,0,0)</f>
        <v>0</v>
      </c>
      <c r="G657">
        <f>_xlfn.XLOOKUP($A657,Pistols!$C:$C,Pistols!J:J,0,0)</f>
        <v>0</v>
      </c>
      <c r="H657">
        <f>_xlfn.XLOOKUP($A657,Pistols!$C:$C,Pistols!K:K,0,0)</f>
        <v>0</v>
      </c>
      <c r="I657">
        <f>_xlfn.XLOOKUP($A657,Pistols!$C:$C,Pistols!L:L,0,0)</f>
        <v>0</v>
      </c>
      <c r="J657">
        <f>_xlfn.XLOOKUP($A657,Pistols!$C:$C,Pistols!M:M,0,0)</f>
        <v>0</v>
      </c>
      <c r="K657">
        <f>_xlfn.XLOOKUP($A657,Pistols!$C:$C,Pistols!N:N,0,0)</f>
        <v>0</v>
      </c>
      <c r="L657">
        <f>_xlfn.XLOOKUP($A657,Revolvers!$C:$C,Revolvers!O:O,0,0)</f>
        <v>0</v>
      </c>
      <c r="M657">
        <f>_xlfn.XLOOKUP($A657,Revolvers!$C:$C,Revolvers!P:P,0,0)</f>
        <v>0</v>
      </c>
      <c r="N657">
        <f>_xlfn.XLOOKUP($A657,Revolvers!$C:$C,Revolvers!Q:Q,0,0)</f>
        <v>0</v>
      </c>
      <c r="O657">
        <f>_xlfn.XLOOKUP($A657,Revolvers!$C:$C,Revolvers!R:R,0,0)</f>
        <v>0</v>
      </c>
      <c r="P657">
        <f>_xlfn.XLOOKUP($A657,Revolvers!$C:$C,Revolvers!S:S,0,0)</f>
        <v>0</v>
      </c>
      <c r="Q657">
        <f>_xlfn.XLOOKUP($A657,Revolvers!$C:$C,Revolvers!T:T,0,0)</f>
        <v>0</v>
      </c>
      <c r="R657">
        <f>_xlfn.XLOOKUP($A657,Rifles!C:C,Rifles!H:H,0,0)</f>
        <v>11</v>
      </c>
      <c r="S657">
        <f>_xlfn.XLOOKUP($A657,Shotguns!C:C,Shotguns!H:H,0,0)</f>
        <v>0</v>
      </c>
      <c r="T657">
        <f t="shared" si="10"/>
        <v>11</v>
      </c>
    </row>
    <row r="658" spans="1:20">
      <c r="A658">
        <f>Rifles!C658</f>
        <v>43404865</v>
      </c>
      <c r="B658" t="str">
        <f>_xlfn.XLOOKUP($A658, Rifles!$C$2:$C$416,Rifles!$D$2:$D$416,"N/A",0)</f>
        <v>N/A</v>
      </c>
      <c r="C658" s="3" t="str">
        <f>_xlfn.XLOOKUP($A658, Rifles!$C$2:$C$416,Rifles!F$2:F$416,"N/A",0)</f>
        <v>N/A</v>
      </c>
      <c r="D658" s="3" t="str">
        <f>_xlfn.XLOOKUP($A658, Rifles!$C$2:$C$416,Rifles!G$2:G$416,"N/A",0)</f>
        <v>N/A</v>
      </c>
      <c r="E658">
        <f>_xlfn.XLOOKUP($A658,Pistols!$C:$C,Pistols!H:H,0,0)</f>
        <v>0</v>
      </c>
      <c r="F658">
        <f>_xlfn.XLOOKUP($A658,Pistols!$C:$C,Pistols!I:I,0,0)</f>
        <v>0</v>
      </c>
      <c r="G658">
        <f>_xlfn.XLOOKUP($A658,Pistols!$C:$C,Pistols!J:J,0,0)</f>
        <v>0</v>
      </c>
      <c r="H658">
        <f>_xlfn.XLOOKUP($A658,Pistols!$C:$C,Pistols!K:K,0,0)</f>
        <v>0</v>
      </c>
      <c r="I658">
        <f>_xlfn.XLOOKUP($A658,Pistols!$C:$C,Pistols!L:L,0,0)</f>
        <v>0</v>
      </c>
      <c r="J658">
        <f>_xlfn.XLOOKUP($A658,Pistols!$C:$C,Pistols!M:M,0,0)</f>
        <v>0</v>
      </c>
      <c r="K658">
        <f>_xlfn.XLOOKUP($A658,Pistols!$C:$C,Pistols!N:N,0,0)</f>
        <v>0</v>
      </c>
      <c r="L658">
        <f>_xlfn.XLOOKUP($A658,Revolvers!$C:$C,Revolvers!O:O,0,0)</f>
        <v>0</v>
      </c>
      <c r="M658">
        <f>_xlfn.XLOOKUP($A658,Revolvers!$C:$C,Revolvers!P:P,0,0)</f>
        <v>0</v>
      </c>
      <c r="N658">
        <f>_xlfn.XLOOKUP($A658,Revolvers!$C:$C,Revolvers!Q:Q,0,0)</f>
        <v>0</v>
      </c>
      <c r="O658">
        <f>_xlfn.XLOOKUP($A658,Revolvers!$C:$C,Revolvers!R:R,0,0)</f>
        <v>0</v>
      </c>
      <c r="P658">
        <f>_xlfn.XLOOKUP($A658,Revolvers!$C:$C,Revolvers!S:S,0,0)</f>
        <v>0</v>
      </c>
      <c r="Q658">
        <f>_xlfn.XLOOKUP($A658,Revolvers!$C:$C,Revolvers!T:T,0,0)</f>
        <v>0</v>
      </c>
      <c r="R658">
        <f>_xlfn.XLOOKUP($A658,Rifles!C:C,Rifles!H:H,0,0)</f>
        <v>3</v>
      </c>
      <c r="S658">
        <f>_xlfn.XLOOKUP($A658,Shotguns!C:C,Shotguns!H:H,0,0)</f>
        <v>0</v>
      </c>
      <c r="T658">
        <f t="shared" si="10"/>
        <v>3</v>
      </c>
    </row>
    <row r="659" spans="1:20">
      <c r="A659">
        <f>Rifles!C659</f>
        <v>43105898</v>
      </c>
      <c r="B659" t="str">
        <f>_xlfn.XLOOKUP($A659, Rifles!$C$2:$C$416,Rifles!$D$2:$D$416,"N/A",0)</f>
        <v>N/A</v>
      </c>
      <c r="C659" s="3" t="str">
        <f>_xlfn.XLOOKUP($A659, Rifles!$C$2:$C$416,Rifles!F$2:F$416,"N/A",0)</f>
        <v>N/A</v>
      </c>
      <c r="D659" s="3" t="str">
        <f>_xlfn.XLOOKUP($A659, Rifles!$C$2:$C$416,Rifles!G$2:G$416,"N/A",0)</f>
        <v>N/A</v>
      </c>
      <c r="E659">
        <f>_xlfn.XLOOKUP($A659,Pistols!$C:$C,Pistols!H:H,0,0)</f>
        <v>0</v>
      </c>
      <c r="F659">
        <f>_xlfn.XLOOKUP($A659,Pistols!$C:$C,Pistols!I:I,0,0)</f>
        <v>0</v>
      </c>
      <c r="G659">
        <f>_xlfn.XLOOKUP($A659,Pistols!$C:$C,Pistols!J:J,0,0)</f>
        <v>0</v>
      </c>
      <c r="H659">
        <f>_xlfn.XLOOKUP($A659,Pistols!$C:$C,Pistols!K:K,0,0)</f>
        <v>0</v>
      </c>
      <c r="I659">
        <f>_xlfn.XLOOKUP($A659,Pistols!$C:$C,Pistols!L:L,0,0)</f>
        <v>0</v>
      </c>
      <c r="J659">
        <f>_xlfn.XLOOKUP($A659,Pistols!$C:$C,Pistols!M:M,0,0)</f>
        <v>0</v>
      </c>
      <c r="K659">
        <f>_xlfn.XLOOKUP($A659,Pistols!$C:$C,Pistols!N:N,0,0)</f>
        <v>0</v>
      </c>
      <c r="L659">
        <f>_xlfn.XLOOKUP($A659,Revolvers!$C:$C,Revolvers!O:O,0,0)</f>
        <v>0</v>
      </c>
      <c r="M659">
        <f>_xlfn.XLOOKUP($A659,Revolvers!$C:$C,Revolvers!P:P,0,0)</f>
        <v>0</v>
      </c>
      <c r="N659">
        <f>_xlfn.XLOOKUP($A659,Revolvers!$C:$C,Revolvers!Q:Q,0,0)</f>
        <v>0</v>
      </c>
      <c r="O659">
        <f>_xlfn.XLOOKUP($A659,Revolvers!$C:$C,Revolvers!R:R,0,0)</f>
        <v>0</v>
      </c>
      <c r="P659">
        <f>_xlfn.XLOOKUP($A659,Revolvers!$C:$C,Revolvers!S:S,0,0)</f>
        <v>0</v>
      </c>
      <c r="Q659">
        <f>_xlfn.XLOOKUP($A659,Revolvers!$C:$C,Revolvers!T:T,0,0)</f>
        <v>0</v>
      </c>
      <c r="R659">
        <f>_xlfn.XLOOKUP($A659,Rifles!C:C,Rifles!H:H,0,0)</f>
        <v>11</v>
      </c>
      <c r="S659">
        <f>_xlfn.XLOOKUP($A659,Shotguns!C:C,Shotguns!H:H,0,0)</f>
        <v>0</v>
      </c>
      <c r="T659">
        <f t="shared" si="10"/>
        <v>11</v>
      </c>
    </row>
    <row r="660" spans="1:20">
      <c r="A660">
        <f>Rifles!C660</f>
        <v>43405538</v>
      </c>
      <c r="B660" t="str">
        <f>_xlfn.XLOOKUP($A660, Rifles!$C$2:$C$416,Rifles!$D$2:$D$416,"N/A",0)</f>
        <v>N/A</v>
      </c>
      <c r="C660" s="3" t="str">
        <f>_xlfn.XLOOKUP($A660, Rifles!$C$2:$C$416,Rifles!F$2:F$416,"N/A",0)</f>
        <v>N/A</v>
      </c>
      <c r="D660" s="3" t="str">
        <f>_xlfn.XLOOKUP($A660, Rifles!$C$2:$C$416,Rifles!G$2:G$416,"N/A",0)</f>
        <v>N/A</v>
      </c>
      <c r="E660">
        <f>_xlfn.XLOOKUP($A660,Pistols!$C:$C,Pistols!H:H,0,0)</f>
        <v>0</v>
      </c>
      <c r="F660">
        <f>_xlfn.XLOOKUP($A660,Pistols!$C:$C,Pistols!I:I,0,0)</f>
        <v>0</v>
      </c>
      <c r="G660">
        <f>_xlfn.XLOOKUP($A660,Pistols!$C:$C,Pistols!J:J,0,0)</f>
        <v>0</v>
      </c>
      <c r="H660">
        <f>_xlfn.XLOOKUP($A660,Pistols!$C:$C,Pistols!K:K,0,0)</f>
        <v>0</v>
      </c>
      <c r="I660">
        <f>_xlfn.XLOOKUP($A660,Pistols!$C:$C,Pistols!L:L,0,0)</f>
        <v>0</v>
      </c>
      <c r="J660">
        <f>_xlfn.XLOOKUP($A660,Pistols!$C:$C,Pistols!M:M,0,0)</f>
        <v>0</v>
      </c>
      <c r="K660">
        <f>_xlfn.XLOOKUP($A660,Pistols!$C:$C,Pistols!N:N,0,0)</f>
        <v>0</v>
      </c>
      <c r="L660">
        <f>_xlfn.XLOOKUP($A660,Revolvers!$C:$C,Revolvers!O:O,0,0)</f>
        <v>0</v>
      </c>
      <c r="M660">
        <f>_xlfn.XLOOKUP($A660,Revolvers!$C:$C,Revolvers!P:P,0,0)</f>
        <v>0</v>
      </c>
      <c r="N660">
        <f>_xlfn.XLOOKUP($A660,Revolvers!$C:$C,Revolvers!Q:Q,0,0)</f>
        <v>0</v>
      </c>
      <c r="O660">
        <f>_xlfn.XLOOKUP($A660,Revolvers!$C:$C,Revolvers!R:R,0,0)</f>
        <v>0</v>
      </c>
      <c r="P660">
        <f>_xlfn.XLOOKUP($A660,Revolvers!$C:$C,Revolvers!S:S,0,0)</f>
        <v>0</v>
      </c>
      <c r="Q660">
        <f>_xlfn.XLOOKUP($A660,Revolvers!$C:$C,Revolvers!T:T,0,0)</f>
        <v>0</v>
      </c>
      <c r="R660">
        <f>_xlfn.XLOOKUP($A660,Rifles!C:C,Rifles!H:H,0,0)</f>
        <v>2</v>
      </c>
      <c r="S660">
        <f>_xlfn.XLOOKUP($A660,Shotguns!C:C,Shotguns!H:H,0,0)</f>
        <v>0</v>
      </c>
      <c r="T660">
        <f t="shared" si="10"/>
        <v>2</v>
      </c>
    </row>
    <row r="661" spans="1:20">
      <c r="A661">
        <f>Rifles!C661</f>
        <v>43403656</v>
      </c>
      <c r="B661" t="str">
        <f>_xlfn.XLOOKUP($A661, Rifles!$C$2:$C$416,Rifles!$D$2:$D$416,"N/A",0)</f>
        <v>N/A</v>
      </c>
      <c r="C661" s="3" t="str">
        <f>_xlfn.XLOOKUP($A661, Rifles!$C$2:$C$416,Rifles!F$2:F$416,"N/A",0)</f>
        <v>N/A</v>
      </c>
      <c r="D661" s="3" t="str">
        <f>_xlfn.XLOOKUP($A661, Rifles!$C$2:$C$416,Rifles!G$2:G$416,"N/A",0)</f>
        <v>N/A</v>
      </c>
      <c r="E661">
        <f>_xlfn.XLOOKUP($A661,Pistols!$C:$C,Pistols!H:H,0,0)</f>
        <v>0</v>
      </c>
      <c r="F661">
        <f>_xlfn.XLOOKUP($A661,Pistols!$C:$C,Pistols!I:I,0,0)</f>
        <v>8</v>
      </c>
      <c r="G661">
        <f>_xlfn.XLOOKUP($A661,Pistols!$C:$C,Pistols!J:J,0,0)</f>
        <v>2</v>
      </c>
      <c r="H661">
        <f>_xlfn.XLOOKUP($A661,Pistols!$C:$C,Pistols!K:K,0,0)</f>
        <v>0</v>
      </c>
      <c r="I661">
        <f>_xlfn.XLOOKUP($A661,Pistols!$C:$C,Pistols!L:L,0,0)</f>
        <v>3</v>
      </c>
      <c r="J661">
        <f>_xlfn.XLOOKUP($A661,Pistols!$C:$C,Pistols!M:M,0,0)</f>
        <v>0</v>
      </c>
      <c r="K661">
        <f>_xlfn.XLOOKUP($A661,Pistols!$C:$C,Pistols!N:N,0,0)</f>
        <v>13</v>
      </c>
      <c r="L661">
        <f>_xlfn.XLOOKUP($A661,Revolvers!$C:$C,Revolvers!O:O,0,0)</f>
        <v>0</v>
      </c>
      <c r="M661">
        <f>_xlfn.XLOOKUP($A661,Revolvers!$C:$C,Revolvers!P:P,0,0)</f>
        <v>0</v>
      </c>
      <c r="N661">
        <f>_xlfn.XLOOKUP($A661,Revolvers!$C:$C,Revolvers!Q:Q,0,0)</f>
        <v>0</v>
      </c>
      <c r="O661">
        <f>_xlfn.XLOOKUP($A661,Revolvers!$C:$C,Revolvers!R:R,0,0)</f>
        <v>0</v>
      </c>
      <c r="P661">
        <f>_xlfn.XLOOKUP($A661,Revolvers!$C:$C,Revolvers!S:S,0,0)</f>
        <v>0</v>
      </c>
      <c r="Q661">
        <f>_xlfn.XLOOKUP($A661,Revolvers!$C:$C,Revolvers!T:T,0,0)</f>
        <v>0</v>
      </c>
      <c r="R661">
        <f>_xlfn.XLOOKUP($A661,Rifles!C:C,Rifles!H:H,0,0)</f>
        <v>6</v>
      </c>
      <c r="S661">
        <f>_xlfn.XLOOKUP($A661,Shotguns!C:C,Shotguns!H:H,0,0)</f>
        <v>0</v>
      </c>
      <c r="T661">
        <f t="shared" si="10"/>
        <v>19</v>
      </c>
    </row>
    <row r="662" spans="1:20">
      <c r="A662">
        <f>Rifles!C662</f>
        <v>43403105</v>
      </c>
      <c r="B662" t="str">
        <f>_xlfn.XLOOKUP($A662, Rifles!$C$2:$C$416,Rifles!$D$2:$D$416,"N/A",0)</f>
        <v>N/A</v>
      </c>
      <c r="C662" s="3" t="str">
        <f>_xlfn.XLOOKUP($A662, Rifles!$C$2:$C$416,Rifles!F$2:F$416,"N/A",0)</f>
        <v>N/A</v>
      </c>
      <c r="D662" s="3" t="str">
        <f>_xlfn.XLOOKUP($A662, Rifles!$C$2:$C$416,Rifles!G$2:G$416,"N/A",0)</f>
        <v>N/A</v>
      </c>
      <c r="E662">
        <f>_xlfn.XLOOKUP($A662,Pistols!$C:$C,Pistols!H:H,0,0)</f>
        <v>0</v>
      </c>
      <c r="F662">
        <f>_xlfn.XLOOKUP($A662,Pistols!$C:$C,Pistols!I:I,0,0)</f>
        <v>0</v>
      </c>
      <c r="G662">
        <f>_xlfn.XLOOKUP($A662,Pistols!$C:$C,Pistols!J:J,0,0)</f>
        <v>0</v>
      </c>
      <c r="H662">
        <f>_xlfn.XLOOKUP($A662,Pistols!$C:$C,Pistols!K:K,0,0)</f>
        <v>0</v>
      </c>
      <c r="I662">
        <f>_xlfn.XLOOKUP($A662,Pistols!$C:$C,Pistols!L:L,0,0)</f>
        <v>0</v>
      </c>
      <c r="J662">
        <f>_xlfn.XLOOKUP($A662,Pistols!$C:$C,Pistols!M:M,0,0)</f>
        <v>0</v>
      </c>
      <c r="K662">
        <f>_xlfn.XLOOKUP($A662,Pistols!$C:$C,Pistols!N:N,0,0)</f>
        <v>0</v>
      </c>
      <c r="L662">
        <f>_xlfn.XLOOKUP($A662,Revolvers!$C:$C,Revolvers!O:O,0,0)</f>
        <v>0</v>
      </c>
      <c r="M662">
        <f>_xlfn.XLOOKUP($A662,Revolvers!$C:$C,Revolvers!P:P,0,0)</f>
        <v>0</v>
      </c>
      <c r="N662">
        <f>_xlfn.XLOOKUP($A662,Revolvers!$C:$C,Revolvers!Q:Q,0,0)</f>
        <v>0</v>
      </c>
      <c r="O662">
        <f>_xlfn.XLOOKUP($A662,Revolvers!$C:$C,Revolvers!R:R,0,0)</f>
        <v>0</v>
      </c>
      <c r="P662">
        <f>_xlfn.XLOOKUP($A662,Revolvers!$C:$C,Revolvers!S:S,0,0)</f>
        <v>0</v>
      </c>
      <c r="Q662">
        <f>_xlfn.XLOOKUP($A662,Revolvers!$C:$C,Revolvers!T:T,0,0)</f>
        <v>0</v>
      </c>
      <c r="R662">
        <f>_xlfn.XLOOKUP($A662,Rifles!C:C,Rifles!H:H,0,0)</f>
        <v>39</v>
      </c>
      <c r="S662">
        <f>_xlfn.XLOOKUP($A662,Shotguns!C:C,Shotguns!H:H,0,0)</f>
        <v>0</v>
      </c>
      <c r="T662">
        <f t="shared" si="10"/>
        <v>39</v>
      </c>
    </row>
    <row r="663" spans="1:20">
      <c r="A663">
        <f>Rifles!C663</f>
        <v>43403909</v>
      </c>
      <c r="B663" t="str">
        <f>_xlfn.XLOOKUP($A663, Rifles!$C$2:$C$416,Rifles!$D$2:$D$416,"N/A",0)</f>
        <v>N/A</v>
      </c>
      <c r="C663" s="3" t="str">
        <f>_xlfn.XLOOKUP($A663, Rifles!$C$2:$C$416,Rifles!F$2:F$416,"N/A",0)</f>
        <v>N/A</v>
      </c>
      <c r="D663" s="3" t="str">
        <f>_xlfn.XLOOKUP($A663, Rifles!$C$2:$C$416,Rifles!G$2:G$416,"N/A",0)</f>
        <v>N/A</v>
      </c>
      <c r="E663">
        <f>_xlfn.XLOOKUP($A663,Pistols!$C:$C,Pistols!H:H,0,0)</f>
        <v>0</v>
      </c>
      <c r="F663">
        <f>_xlfn.XLOOKUP($A663,Pistols!$C:$C,Pistols!I:I,0,0)</f>
        <v>0</v>
      </c>
      <c r="G663">
        <f>_xlfn.XLOOKUP($A663,Pistols!$C:$C,Pistols!J:J,0,0)</f>
        <v>0</v>
      </c>
      <c r="H663">
        <f>_xlfn.XLOOKUP($A663,Pistols!$C:$C,Pistols!K:K,0,0)</f>
        <v>0</v>
      </c>
      <c r="I663">
        <f>_xlfn.XLOOKUP($A663,Pistols!$C:$C,Pistols!L:L,0,0)</f>
        <v>0</v>
      </c>
      <c r="J663">
        <f>_xlfn.XLOOKUP($A663,Pistols!$C:$C,Pistols!M:M,0,0)</f>
        <v>0</v>
      </c>
      <c r="K663">
        <f>_xlfn.XLOOKUP($A663,Pistols!$C:$C,Pistols!N:N,0,0)</f>
        <v>0</v>
      </c>
      <c r="L663">
        <f>_xlfn.XLOOKUP($A663,Revolvers!$C:$C,Revolvers!O:O,0,0)</f>
        <v>0</v>
      </c>
      <c r="M663">
        <f>_xlfn.XLOOKUP($A663,Revolvers!$C:$C,Revolvers!P:P,0,0)</f>
        <v>0</v>
      </c>
      <c r="N663">
        <f>_xlfn.XLOOKUP($A663,Revolvers!$C:$C,Revolvers!Q:Q,0,0)</f>
        <v>0</v>
      </c>
      <c r="O663">
        <f>_xlfn.XLOOKUP($A663,Revolvers!$C:$C,Revolvers!R:R,0,0)</f>
        <v>0</v>
      </c>
      <c r="P663">
        <f>_xlfn.XLOOKUP($A663,Revolvers!$C:$C,Revolvers!S:S,0,0)</f>
        <v>0</v>
      </c>
      <c r="Q663">
        <f>_xlfn.XLOOKUP($A663,Revolvers!$C:$C,Revolvers!T:T,0,0)</f>
        <v>0</v>
      </c>
      <c r="R663">
        <f>_xlfn.XLOOKUP($A663,Rifles!C:C,Rifles!H:H,0,0)</f>
        <v>18</v>
      </c>
      <c r="S663">
        <f>_xlfn.XLOOKUP($A663,Shotguns!C:C,Shotguns!H:H,0,0)</f>
        <v>0</v>
      </c>
      <c r="T663">
        <f t="shared" si="10"/>
        <v>18</v>
      </c>
    </row>
    <row r="664" spans="1:20">
      <c r="A664">
        <f>Rifles!C664</f>
        <v>43405649</v>
      </c>
      <c r="B664" t="str">
        <f>_xlfn.XLOOKUP($A664, Rifles!$C$2:$C$416,Rifles!$D$2:$D$416,"N/A",0)</f>
        <v>N/A</v>
      </c>
      <c r="C664" s="3" t="str">
        <f>_xlfn.XLOOKUP($A664, Rifles!$C$2:$C$416,Rifles!F$2:F$416,"N/A",0)</f>
        <v>N/A</v>
      </c>
      <c r="D664" s="3" t="str">
        <f>_xlfn.XLOOKUP($A664, Rifles!$C$2:$C$416,Rifles!G$2:G$416,"N/A",0)</f>
        <v>N/A</v>
      </c>
      <c r="E664">
        <f>_xlfn.XLOOKUP($A664,Pistols!$C:$C,Pistols!H:H,0,0)</f>
        <v>0</v>
      </c>
      <c r="F664">
        <f>_xlfn.XLOOKUP($A664,Pistols!$C:$C,Pistols!I:I,0,0)</f>
        <v>0</v>
      </c>
      <c r="G664">
        <f>_xlfn.XLOOKUP($A664,Pistols!$C:$C,Pistols!J:J,0,0)</f>
        <v>0</v>
      </c>
      <c r="H664">
        <f>_xlfn.XLOOKUP($A664,Pistols!$C:$C,Pistols!K:K,0,0)</f>
        <v>0</v>
      </c>
      <c r="I664">
        <f>_xlfn.XLOOKUP($A664,Pistols!$C:$C,Pistols!L:L,0,0)</f>
        <v>6</v>
      </c>
      <c r="J664">
        <f>_xlfn.XLOOKUP($A664,Pistols!$C:$C,Pistols!M:M,0,0)</f>
        <v>1</v>
      </c>
      <c r="K664">
        <f>_xlfn.XLOOKUP($A664,Pistols!$C:$C,Pistols!N:N,0,0)</f>
        <v>7</v>
      </c>
      <c r="L664">
        <f>_xlfn.XLOOKUP($A664,Revolvers!$C:$C,Revolvers!O:O,0,0)</f>
        <v>0</v>
      </c>
      <c r="M664">
        <f>_xlfn.XLOOKUP($A664,Revolvers!$C:$C,Revolvers!P:P,0,0)</f>
        <v>0</v>
      </c>
      <c r="N664">
        <f>_xlfn.XLOOKUP($A664,Revolvers!$C:$C,Revolvers!Q:Q,0,0)</f>
        <v>0</v>
      </c>
      <c r="O664">
        <f>_xlfn.XLOOKUP($A664,Revolvers!$C:$C,Revolvers!R:R,0,0)</f>
        <v>0</v>
      </c>
      <c r="P664">
        <f>_xlfn.XLOOKUP($A664,Revolvers!$C:$C,Revolvers!S:S,0,0)</f>
        <v>0</v>
      </c>
      <c r="Q664">
        <f>_xlfn.XLOOKUP($A664,Revolvers!$C:$C,Revolvers!T:T,0,0)</f>
        <v>0</v>
      </c>
      <c r="R664">
        <f>_xlfn.XLOOKUP($A664,Rifles!C:C,Rifles!H:H,0,0)</f>
        <v>2</v>
      </c>
      <c r="S664">
        <f>_xlfn.XLOOKUP($A664,Shotguns!C:C,Shotguns!H:H,0,0)</f>
        <v>0</v>
      </c>
      <c r="T664">
        <f t="shared" si="10"/>
        <v>9</v>
      </c>
    </row>
    <row r="665" spans="1:20">
      <c r="A665">
        <f>Rifles!C665</f>
        <v>43104897</v>
      </c>
      <c r="B665" t="str">
        <f>_xlfn.XLOOKUP($A665, Rifles!$C$2:$C$416,Rifles!$D$2:$D$416,"N/A",0)</f>
        <v>N/A</v>
      </c>
      <c r="C665" s="3" t="str">
        <f>_xlfn.XLOOKUP($A665, Rifles!$C$2:$C$416,Rifles!F$2:F$416,"N/A",0)</f>
        <v>N/A</v>
      </c>
      <c r="D665" s="3" t="str">
        <f>_xlfn.XLOOKUP($A665, Rifles!$C$2:$C$416,Rifles!G$2:G$416,"N/A",0)</f>
        <v>N/A</v>
      </c>
      <c r="E665">
        <f>_xlfn.XLOOKUP($A665,Pistols!$C:$C,Pistols!H:H,0,0)</f>
        <v>0</v>
      </c>
      <c r="F665">
        <f>_xlfn.XLOOKUP($A665,Pistols!$C:$C,Pistols!I:I,0,0)</f>
        <v>0</v>
      </c>
      <c r="G665">
        <f>_xlfn.XLOOKUP($A665,Pistols!$C:$C,Pistols!J:J,0,0)</f>
        <v>0</v>
      </c>
      <c r="H665">
        <f>_xlfn.XLOOKUP($A665,Pistols!$C:$C,Pistols!K:K,0,0)</f>
        <v>0</v>
      </c>
      <c r="I665">
        <f>_xlfn.XLOOKUP($A665,Pistols!$C:$C,Pistols!L:L,0,0)</f>
        <v>0</v>
      </c>
      <c r="J665">
        <f>_xlfn.XLOOKUP($A665,Pistols!$C:$C,Pistols!M:M,0,0)</f>
        <v>0</v>
      </c>
      <c r="K665">
        <f>_xlfn.XLOOKUP($A665,Pistols!$C:$C,Pistols!N:N,0,0)</f>
        <v>0</v>
      </c>
      <c r="L665">
        <f>_xlfn.XLOOKUP($A665,Revolvers!$C:$C,Revolvers!O:O,0,0)</f>
        <v>0</v>
      </c>
      <c r="M665">
        <f>_xlfn.XLOOKUP($A665,Revolvers!$C:$C,Revolvers!P:P,0,0)</f>
        <v>0</v>
      </c>
      <c r="N665">
        <f>_xlfn.XLOOKUP($A665,Revolvers!$C:$C,Revolvers!Q:Q,0,0)</f>
        <v>0</v>
      </c>
      <c r="O665">
        <f>_xlfn.XLOOKUP($A665,Revolvers!$C:$C,Revolvers!R:R,0,0)</f>
        <v>0</v>
      </c>
      <c r="P665">
        <f>_xlfn.XLOOKUP($A665,Revolvers!$C:$C,Revolvers!S:S,0,0)</f>
        <v>0</v>
      </c>
      <c r="Q665">
        <f>_xlfn.XLOOKUP($A665,Revolvers!$C:$C,Revolvers!T:T,0,0)</f>
        <v>0</v>
      </c>
      <c r="R665">
        <f>_xlfn.XLOOKUP($A665,Rifles!C:C,Rifles!H:H,0,0)</f>
        <v>4</v>
      </c>
      <c r="S665">
        <f>_xlfn.XLOOKUP($A665,Shotguns!C:C,Shotguns!H:H,0,0)</f>
        <v>0</v>
      </c>
      <c r="T665">
        <f t="shared" si="10"/>
        <v>4</v>
      </c>
    </row>
    <row r="666" spans="1:20">
      <c r="A666">
        <f>Rifles!C666</f>
        <v>43106559</v>
      </c>
      <c r="B666" t="str">
        <f>_xlfn.XLOOKUP($A666, Rifles!$C$2:$C$416,Rifles!$D$2:$D$416,"N/A",0)</f>
        <v>N/A</v>
      </c>
      <c r="C666" s="3" t="str">
        <f>_xlfn.XLOOKUP($A666, Rifles!$C$2:$C$416,Rifles!F$2:F$416,"N/A",0)</f>
        <v>N/A</v>
      </c>
      <c r="D666" s="3" t="str">
        <f>_xlfn.XLOOKUP($A666, Rifles!$C$2:$C$416,Rifles!G$2:G$416,"N/A",0)</f>
        <v>N/A</v>
      </c>
      <c r="E666">
        <f>_xlfn.XLOOKUP($A666,Pistols!$C:$C,Pistols!H:H,0,0)</f>
        <v>0</v>
      </c>
      <c r="F666">
        <f>_xlfn.XLOOKUP($A666,Pistols!$C:$C,Pistols!I:I,0,0)</f>
        <v>0</v>
      </c>
      <c r="G666">
        <f>_xlfn.XLOOKUP($A666,Pistols!$C:$C,Pistols!J:J,0,0)</f>
        <v>0</v>
      </c>
      <c r="H666">
        <f>_xlfn.XLOOKUP($A666,Pistols!$C:$C,Pistols!K:K,0,0)</f>
        <v>0</v>
      </c>
      <c r="I666">
        <f>_xlfn.XLOOKUP($A666,Pistols!$C:$C,Pistols!L:L,0,0)</f>
        <v>1</v>
      </c>
      <c r="J666">
        <f>_xlfn.XLOOKUP($A666,Pistols!$C:$C,Pistols!M:M,0,0)</f>
        <v>0</v>
      </c>
      <c r="K666">
        <f>_xlfn.XLOOKUP($A666,Pistols!$C:$C,Pistols!N:N,0,0)</f>
        <v>1</v>
      </c>
      <c r="L666">
        <f>_xlfn.XLOOKUP($A666,Revolvers!$C:$C,Revolvers!O:O,0,0)</f>
        <v>0</v>
      </c>
      <c r="M666">
        <f>_xlfn.XLOOKUP($A666,Revolvers!$C:$C,Revolvers!P:P,0,0)</f>
        <v>0</v>
      </c>
      <c r="N666">
        <f>_xlfn.XLOOKUP($A666,Revolvers!$C:$C,Revolvers!Q:Q,0,0)</f>
        <v>0</v>
      </c>
      <c r="O666">
        <f>_xlfn.XLOOKUP($A666,Revolvers!$C:$C,Revolvers!R:R,0,0)</f>
        <v>0</v>
      </c>
      <c r="P666">
        <f>_xlfn.XLOOKUP($A666,Revolvers!$C:$C,Revolvers!S:S,0,0)</f>
        <v>0</v>
      </c>
      <c r="Q666">
        <f>_xlfn.XLOOKUP($A666,Revolvers!$C:$C,Revolvers!T:T,0,0)</f>
        <v>0</v>
      </c>
      <c r="R666">
        <f>_xlfn.XLOOKUP($A666,Rifles!C:C,Rifles!H:H,0,0)</f>
        <v>1</v>
      </c>
      <c r="S666">
        <f>_xlfn.XLOOKUP($A666,Shotguns!C:C,Shotguns!H:H,0,0)</f>
        <v>0</v>
      </c>
      <c r="T666">
        <f t="shared" si="10"/>
        <v>2</v>
      </c>
    </row>
    <row r="667" spans="1:20">
      <c r="A667">
        <f>Rifles!C667</f>
        <v>43404700</v>
      </c>
      <c r="B667" t="str">
        <f>_xlfn.XLOOKUP($A667, Rifles!$C$2:$C$416,Rifles!$D$2:$D$416,"N/A",0)</f>
        <v>N/A</v>
      </c>
      <c r="C667" s="3" t="str">
        <f>_xlfn.XLOOKUP($A667, Rifles!$C$2:$C$416,Rifles!F$2:F$416,"N/A",0)</f>
        <v>N/A</v>
      </c>
      <c r="D667" s="3" t="str">
        <f>_xlfn.XLOOKUP($A667, Rifles!$C$2:$C$416,Rifles!G$2:G$416,"N/A",0)</f>
        <v>N/A</v>
      </c>
      <c r="E667">
        <f>_xlfn.XLOOKUP($A667,Pistols!$C:$C,Pistols!H:H,0,0)</f>
        <v>0</v>
      </c>
      <c r="F667">
        <f>_xlfn.XLOOKUP($A667,Pistols!$C:$C,Pistols!I:I,0,0)</f>
        <v>0</v>
      </c>
      <c r="G667">
        <f>_xlfn.XLOOKUP($A667,Pistols!$C:$C,Pistols!J:J,0,0)</f>
        <v>0</v>
      </c>
      <c r="H667">
        <f>_xlfn.XLOOKUP($A667,Pistols!$C:$C,Pistols!K:K,0,0)</f>
        <v>0</v>
      </c>
      <c r="I667">
        <f>_xlfn.XLOOKUP($A667,Pistols!$C:$C,Pistols!L:L,0,0)</f>
        <v>0</v>
      </c>
      <c r="J667">
        <f>_xlfn.XLOOKUP($A667,Pistols!$C:$C,Pistols!M:M,0,0)</f>
        <v>0</v>
      </c>
      <c r="K667">
        <f>_xlfn.XLOOKUP($A667,Pistols!$C:$C,Pistols!N:N,0,0)</f>
        <v>0</v>
      </c>
      <c r="L667">
        <f>_xlfn.XLOOKUP($A667,Revolvers!$C:$C,Revolvers!O:O,0,0)</f>
        <v>0</v>
      </c>
      <c r="M667">
        <f>_xlfn.XLOOKUP($A667,Revolvers!$C:$C,Revolvers!P:P,0,0)</f>
        <v>0</v>
      </c>
      <c r="N667">
        <f>_xlfn.XLOOKUP($A667,Revolvers!$C:$C,Revolvers!Q:Q,0,0)</f>
        <v>0</v>
      </c>
      <c r="O667">
        <f>_xlfn.XLOOKUP($A667,Revolvers!$C:$C,Revolvers!R:R,0,0)</f>
        <v>0</v>
      </c>
      <c r="P667">
        <f>_xlfn.XLOOKUP($A667,Revolvers!$C:$C,Revolvers!S:S,0,0)</f>
        <v>0</v>
      </c>
      <c r="Q667">
        <f>_xlfn.XLOOKUP($A667,Revolvers!$C:$C,Revolvers!T:T,0,0)</f>
        <v>0</v>
      </c>
      <c r="R667">
        <f>_xlfn.XLOOKUP($A667,Rifles!C:C,Rifles!H:H,0,0)</f>
        <v>5</v>
      </c>
      <c r="S667">
        <f>_xlfn.XLOOKUP($A667,Shotguns!C:C,Shotguns!H:H,0,0)</f>
        <v>0</v>
      </c>
      <c r="T667">
        <f t="shared" si="10"/>
        <v>5</v>
      </c>
    </row>
    <row r="668" spans="1:20">
      <c r="A668">
        <f>Rifles!C668</f>
        <v>43403855</v>
      </c>
      <c r="B668" t="str">
        <f>_xlfn.XLOOKUP($A668, Rifles!$C$2:$C$416,Rifles!$D$2:$D$416,"N/A",0)</f>
        <v>N/A</v>
      </c>
      <c r="C668" s="3" t="str">
        <f>_xlfn.XLOOKUP($A668, Rifles!$C$2:$C$416,Rifles!F$2:F$416,"N/A",0)</f>
        <v>N/A</v>
      </c>
      <c r="D668" s="3" t="str">
        <f>_xlfn.XLOOKUP($A668, Rifles!$C$2:$C$416,Rifles!G$2:G$416,"N/A",0)</f>
        <v>N/A</v>
      </c>
      <c r="E668">
        <f>_xlfn.XLOOKUP($A668,Pistols!$C:$C,Pistols!H:H,0,0)</f>
        <v>0</v>
      </c>
      <c r="F668">
        <f>_xlfn.XLOOKUP($A668,Pistols!$C:$C,Pistols!I:I,0,0)</f>
        <v>0</v>
      </c>
      <c r="G668">
        <f>_xlfn.XLOOKUP($A668,Pistols!$C:$C,Pistols!J:J,0,0)</f>
        <v>0</v>
      </c>
      <c r="H668">
        <f>_xlfn.XLOOKUP($A668,Pistols!$C:$C,Pistols!K:K,0,0)</f>
        <v>0</v>
      </c>
      <c r="I668">
        <f>_xlfn.XLOOKUP($A668,Pistols!$C:$C,Pistols!L:L,0,0)</f>
        <v>0</v>
      </c>
      <c r="J668">
        <f>_xlfn.XLOOKUP($A668,Pistols!$C:$C,Pistols!M:M,0,0)</f>
        <v>0</v>
      </c>
      <c r="K668">
        <f>_xlfn.XLOOKUP($A668,Pistols!$C:$C,Pistols!N:N,0,0)</f>
        <v>0</v>
      </c>
      <c r="L668">
        <f>_xlfn.XLOOKUP($A668,Revolvers!$C:$C,Revolvers!O:O,0,0)</f>
        <v>0</v>
      </c>
      <c r="M668">
        <f>_xlfn.XLOOKUP($A668,Revolvers!$C:$C,Revolvers!P:P,0,0)</f>
        <v>0</v>
      </c>
      <c r="N668">
        <f>_xlfn.XLOOKUP($A668,Revolvers!$C:$C,Revolvers!Q:Q,0,0)</f>
        <v>0</v>
      </c>
      <c r="O668">
        <f>_xlfn.XLOOKUP($A668,Revolvers!$C:$C,Revolvers!R:R,0,0)</f>
        <v>0</v>
      </c>
      <c r="P668">
        <f>_xlfn.XLOOKUP($A668,Revolvers!$C:$C,Revolvers!S:S,0,0)</f>
        <v>0</v>
      </c>
      <c r="Q668">
        <f>_xlfn.XLOOKUP($A668,Revolvers!$C:$C,Revolvers!T:T,0,0)</f>
        <v>0</v>
      </c>
      <c r="R668">
        <f>_xlfn.XLOOKUP($A668,Rifles!C:C,Rifles!H:H,0,0)</f>
        <v>1</v>
      </c>
      <c r="S668">
        <f>_xlfn.XLOOKUP($A668,Shotguns!C:C,Shotguns!H:H,0,0)</f>
        <v>0</v>
      </c>
      <c r="T668">
        <f t="shared" si="10"/>
        <v>1</v>
      </c>
    </row>
    <row r="669" spans="1:20">
      <c r="A669">
        <f>Rifles!C669</f>
        <v>43106863</v>
      </c>
      <c r="B669" t="str">
        <f>_xlfn.XLOOKUP($A669, Rifles!$C$2:$C$416,Rifles!$D$2:$D$416,"N/A",0)</f>
        <v>N/A</v>
      </c>
      <c r="C669" s="3" t="str">
        <f>_xlfn.XLOOKUP($A669, Rifles!$C$2:$C$416,Rifles!F$2:F$416,"N/A",0)</f>
        <v>N/A</v>
      </c>
      <c r="D669" s="3" t="str">
        <f>_xlfn.XLOOKUP($A669, Rifles!$C$2:$C$416,Rifles!G$2:G$416,"N/A",0)</f>
        <v>N/A</v>
      </c>
      <c r="E669">
        <f>_xlfn.XLOOKUP($A669,Pistols!$C:$C,Pistols!H:H,0,0)</f>
        <v>0</v>
      </c>
      <c r="F669">
        <f>_xlfn.XLOOKUP($A669,Pistols!$C:$C,Pistols!I:I,0,0)</f>
        <v>0</v>
      </c>
      <c r="G669">
        <f>_xlfn.XLOOKUP($A669,Pistols!$C:$C,Pistols!J:J,0,0)</f>
        <v>0</v>
      </c>
      <c r="H669">
        <f>_xlfn.XLOOKUP($A669,Pistols!$C:$C,Pistols!K:K,0,0)</f>
        <v>0</v>
      </c>
      <c r="I669">
        <f>_xlfn.XLOOKUP($A669,Pistols!$C:$C,Pistols!L:L,0,0)</f>
        <v>0</v>
      </c>
      <c r="J669">
        <f>_xlfn.XLOOKUP($A669,Pistols!$C:$C,Pistols!M:M,0,0)</f>
        <v>0</v>
      </c>
      <c r="K669">
        <f>_xlfn.XLOOKUP($A669,Pistols!$C:$C,Pistols!N:N,0,0)</f>
        <v>0</v>
      </c>
      <c r="L669">
        <f>_xlfn.XLOOKUP($A669,Revolvers!$C:$C,Revolvers!O:O,0,0)</f>
        <v>0</v>
      </c>
      <c r="M669">
        <f>_xlfn.XLOOKUP($A669,Revolvers!$C:$C,Revolvers!P:P,0,0)</f>
        <v>0</v>
      </c>
      <c r="N669">
        <f>_xlfn.XLOOKUP($A669,Revolvers!$C:$C,Revolvers!Q:Q,0,0)</f>
        <v>0</v>
      </c>
      <c r="O669">
        <f>_xlfn.XLOOKUP($A669,Revolvers!$C:$C,Revolvers!R:R,0,0)</f>
        <v>0</v>
      </c>
      <c r="P669">
        <f>_xlfn.XLOOKUP($A669,Revolvers!$C:$C,Revolvers!S:S,0,0)</f>
        <v>0</v>
      </c>
      <c r="Q669">
        <f>_xlfn.XLOOKUP($A669,Revolvers!$C:$C,Revolvers!T:T,0,0)</f>
        <v>0</v>
      </c>
      <c r="R669">
        <f>_xlfn.XLOOKUP($A669,Rifles!C:C,Rifles!H:H,0,0)</f>
        <v>1</v>
      </c>
      <c r="S669">
        <f>_xlfn.XLOOKUP($A669,Shotguns!C:C,Shotguns!H:H,0,0)</f>
        <v>0</v>
      </c>
      <c r="T669">
        <f t="shared" si="10"/>
        <v>1</v>
      </c>
    </row>
    <row r="670" spans="1:20">
      <c r="A670">
        <f>Rifles!C670</f>
        <v>43403352</v>
      </c>
      <c r="B670" t="str">
        <f>_xlfn.XLOOKUP($A670, Rifles!$C$2:$C$416,Rifles!$D$2:$D$416,"N/A",0)</f>
        <v>N/A</v>
      </c>
      <c r="C670" s="3" t="str">
        <f>_xlfn.XLOOKUP($A670, Rifles!$C$2:$C$416,Rifles!F$2:F$416,"N/A",0)</f>
        <v>N/A</v>
      </c>
      <c r="D670" s="3" t="str">
        <f>_xlfn.XLOOKUP($A670, Rifles!$C$2:$C$416,Rifles!G$2:G$416,"N/A",0)</f>
        <v>N/A</v>
      </c>
      <c r="E670">
        <f>_xlfn.XLOOKUP($A670,Pistols!$C:$C,Pistols!H:H,0,0)</f>
        <v>0</v>
      </c>
      <c r="F670">
        <f>_xlfn.XLOOKUP($A670,Pistols!$C:$C,Pistols!I:I,0,0)</f>
        <v>0</v>
      </c>
      <c r="G670">
        <f>_xlfn.XLOOKUP($A670,Pistols!$C:$C,Pistols!J:J,0,0)</f>
        <v>0</v>
      </c>
      <c r="H670">
        <f>_xlfn.XLOOKUP($A670,Pistols!$C:$C,Pistols!K:K,0,0)</f>
        <v>0</v>
      </c>
      <c r="I670">
        <f>_xlfn.XLOOKUP($A670,Pistols!$C:$C,Pistols!L:L,0,0)</f>
        <v>32</v>
      </c>
      <c r="J670">
        <f>_xlfn.XLOOKUP($A670,Pistols!$C:$C,Pistols!M:M,0,0)</f>
        <v>0</v>
      </c>
      <c r="K670">
        <f>_xlfn.XLOOKUP($A670,Pistols!$C:$C,Pistols!N:N,0,0)</f>
        <v>32</v>
      </c>
      <c r="L670">
        <f>_xlfn.XLOOKUP($A670,Revolvers!$C:$C,Revolvers!O:O,0,0)</f>
        <v>0</v>
      </c>
      <c r="M670">
        <f>_xlfn.XLOOKUP($A670,Revolvers!$C:$C,Revolvers!P:P,0,0)</f>
        <v>0</v>
      </c>
      <c r="N670">
        <f>_xlfn.XLOOKUP($A670,Revolvers!$C:$C,Revolvers!Q:Q,0,0)</f>
        <v>0</v>
      </c>
      <c r="O670">
        <f>_xlfn.XLOOKUP($A670,Revolvers!$C:$C,Revolvers!R:R,0,0)</f>
        <v>0</v>
      </c>
      <c r="P670">
        <f>_xlfn.XLOOKUP($A670,Revolvers!$C:$C,Revolvers!S:S,0,0)</f>
        <v>0</v>
      </c>
      <c r="Q670">
        <f>_xlfn.XLOOKUP($A670,Revolvers!$C:$C,Revolvers!T:T,0,0)</f>
        <v>0</v>
      </c>
      <c r="R670">
        <f>_xlfn.XLOOKUP($A670,Rifles!C:C,Rifles!H:H,0,0)</f>
        <v>9</v>
      </c>
      <c r="S670">
        <f>_xlfn.XLOOKUP($A670,Shotguns!C:C,Shotguns!H:H,0,0)</f>
        <v>28</v>
      </c>
      <c r="T670">
        <f t="shared" si="10"/>
        <v>69</v>
      </c>
    </row>
    <row r="671" spans="1:20">
      <c r="A671">
        <f>Rifles!C671</f>
        <v>43402452</v>
      </c>
      <c r="B671" t="str">
        <f>_xlfn.XLOOKUP($A671, Rifles!$C$2:$C$416,Rifles!$D$2:$D$416,"N/A",0)</f>
        <v>N/A</v>
      </c>
      <c r="C671" s="3" t="str">
        <f>_xlfn.XLOOKUP($A671, Rifles!$C$2:$C$416,Rifles!F$2:F$416,"N/A",0)</f>
        <v>N/A</v>
      </c>
      <c r="D671" s="3" t="str">
        <f>_xlfn.XLOOKUP($A671, Rifles!$C$2:$C$416,Rifles!G$2:G$416,"N/A",0)</f>
        <v>N/A</v>
      </c>
      <c r="E671">
        <f>_xlfn.XLOOKUP($A671,Pistols!$C:$C,Pistols!H:H,0,0)</f>
        <v>0</v>
      </c>
      <c r="F671">
        <f>_xlfn.XLOOKUP($A671,Pistols!$C:$C,Pistols!I:I,0,0)</f>
        <v>0</v>
      </c>
      <c r="G671">
        <f>_xlfn.XLOOKUP($A671,Pistols!$C:$C,Pistols!J:J,0,0)</f>
        <v>0</v>
      </c>
      <c r="H671">
        <f>_xlfn.XLOOKUP($A671,Pistols!$C:$C,Pistols!K:K,0,0)</f>
        <v>0</v>
      </c>
      <c r="I671">
        <f>_xlfn.XLOOKUP($A671,Pistols!$C:$C,Pistols!L:L,0,0)</f>
        <v>0</v>
      </c>
      <c r="J671">
        <f>_xlfn.XLOOKUP($A671,Pistols!$C:$C,Pistols!M:M,0,0)</f>
        <v>0</v>
      </c>
      <c r="K671">
        <f>_xlfn.XLOOKUP($A671,Pistols!$C:$C,Pistols!N:N,0,0)</f>
        <v>0</v>
      </c>
      <c r="L671">
        <f>_xlfn.XLOOKUP($A671,Revolvers!$C:$C,Revolvers!O:O,0,0)</f>
        <v>0</v>
      </c>
      <c r="M671">
        <f>_xlfn.XLOOKUP($A671,Revolvers!$C:$C,Revolvers!P:P,0,0)</f>
        <v>0</v>
      </c>
      <c r="N671">
        <f>_xlfn.XLOOKUP($A671,Revolvers!$C:$C,Revolvers!Q:Q,0,0)</f>
        <v>0</v>
      </c>
      <c r="O671">
        <f>_xlfn.XLOOKUP($A671,Revolvers!$C:$C,Revolvers!R:R,0,0)</f>
        <v>0</v>
      </c>
      <c r="P671">
        <f>_xlfn.XLOOKUP($A671,Revolvers!$C:$C,Revolvers!S:S,0,0)</f>
        <v>0</v>
      </c>
      <c r="Q671">
        <f>_xlfn.XLOOKUP($A671,Revolvers!$C:$C,Revolvers!T:T,0,0)</f>
        <v>0</v>
      </c>
      <c r="R671">
        <f>_xlfn.XLOOKUP($A671,Rifles!C:C,Rifles!H:H,0,0)</f>
        <v>3</v>
      </c>
      <c r="S671">
        <f>_xlfn.XLOOKUP($A671,Shotguns!C:C,Shotguns!H:H,0,0)</f>
        <v>0</v>
      </c>
      <c r="T671">
        <f t="shared" si="10"/>
        <v>3</v>
      </c>
    </row>
    <row r="672" spans="1:20">
      <c r="A672">
        <f>Rifles!C672</f>
        <v>43106842</v>
      </c>
      <c r="B672" t="str">
        <f>_xlfn.XLOOKUP($A672, Rifles!$C$2:$C$416,Rifles!$D$2:$D$416,"N/A",0)</f>
        <v>N/A</v>
      </c>
      <c r="C672" s="3" t="str">
        <f>_xlfn.XLOOKUP($A672, Rifles!$C$2:$C$416,Rifles!F$2:F$416,"N/A",0)</f>
        <v>N/A</v>
      </c>
      <c r="D672" s="3" t="str">
        <f>_xlfn.XLOOKUP($A672, Rifles!$C$2:$C$416,Rifles!G$2:G$416,"N/A",0)</f>
        <v>N/A</v>
      </c>
      <c r="E672">
        <f>_xlfn.XLOOKUP($A672,Pistols!$C:$C,Pistols!H:H,0,0)</f>
        <v>0</v>
      </c>
      <c r="F672">
        <f>_xlfn.XLOOKUP($A672,Pistols!$C:$C,Pistols!I:I,0,0)</f>
        <v>0</v>
      </c>
      <c r="G672">
        <f>_xlfn.XLOOKUP($A672,Pistols!$C:$C,Pistols!J:J,0,0)</f>
        <v>0</v>
      </c>
      <c r="H672">
        <f>_xlfn.XLOOKUP($A672,Pistols!$C:$C,Pistols!K:K,0,0)</f>
        <v>0</v>
      </c>
      <c r="I672">
        <f>_xlfn.XLOOKUP($A672,Pistols!$C:$C,Pistols!L:L,0,0)</f>
        <v>0</v>
      </c>
      <c r="J672">
        <f>_xlfn.XLOOKUP($A672,Pistols!$C:$C,Pistols!M:M,0,0)</f>
        <v>0</v>
      </c>
      <c r="K672">
        <f>_xlfn.XLOOKUP($A672,Pistols!$C:$C,Pistols!N:N,0,0)</f>
        <v>0</v>
      </c>
      <c r="L672">
        <f>_xlfn.XLOOKUP($A672,Revolvers!$C:$C,Revolvers!O:O,0,0)</f>
        <v>0</v>
      </c>
      <c r="M672">
        <f>_xlfn.XLOOKUP($A672,Revolvers!$C:$C,Revolvers!P:P,0,0)</f>
        <v>0</v>
      </c>
      <c r="N672">
        <f>_xlfn.XLOOKUP($A672,Revolvers!$C:$C,Revolvers!Q:Q,0,0)</f>
        <v>0</v>
      </c>
      <c r="O672">
        <f>_xlfn.XLOOKUP($A672,Revolvers!$C:$C,Revolvers!R:R,0,0)</f>
        <v>0</v>
      </c>
      <c r="P672">
        <f>_xlfn.XLOOKUP($A672,Revolvers!$C:$C,Revolvers!S:S,0,0)</f>
        <v>0</v>
      </c>
      <c r="Q672">
        <f>_xlfn.XLOOKUP($A672,Revolvers!$C:$C,Revolvers!T:T,0,0)</f>
        <v>0</v>
      </c>
      <c r="R672">
        <f>_xlfn.XLOOKUP($A672,Rifles!C:C,Rifles!H:H,0,0)</f>
        <v>15</v>
      </c>
      <c r="S672">
        <f>_xlfn.XLOOKUP($A672,Shotguns!C:C,Shotguns!H:H,0,0)</f>
        <v>0</v>
      </c>
      <c r="T672">
        <f t="shared" si="10"/>
        <v>15</v>
      </c>
    </row>
    <row r="673" spans="1:20">
      <c r="A673">
        <f>Rifles!C673</f>
        <v>43106635</v>
      </c>
      <c r="B673" t="str">
        <f>_xlfn.XLOOKUP($A673, Rifles!$C$2:$C$416,Rifles!$D$2:$D$416,"N/A",0)</f>
        <v>N/A</v>
      </c>
      <c r="C673" s="3" t="str">
        <f>_xlfn.XLOOKUP($A673, Rifles!$C$2:$C$416,Rifles!F$2:F$416,"N/A",0)</f>
        <v>N/A</v>
      </c>
      <c r="D673" s="3" t="str">
        <f>_xlfn.XLOOKUP($A673, Rifles!$C$2:$C$416,Rifles!G$2:G$416,"N/A",0)</f>
        <v>N/A</v>
      </c>
      <c r="E673">
        <f>_xlfn.XLOOKUP($A673,Pistols!$C:$C,Pistols!H:H,0,0)</f>
        <v>0</v>
      </c>
      <c r="F673">
        <f>_xlfn.XLOOKUP($A673,Pistols!$C:$C,Pistols!I:I,0,0)</f>
        <v>9</v>
      </c>
      <c r="G673">
        <f>_xlfn.XLOOKUP($A673,Pistols!$C:$C,Pistols!J:J,0,0)</f>
        <v>0</v>
      </c>
      <c r="H673">
        <f>_xlfn.XLOOKUP($A673,Pistols!$C:$C,Pistols!K:K,0,0)</f>
        <v>0</v>
      </c>
      <c r="I673">
        <f>_xlfn.XLOOKUP($A673,Pistols!$C:$C,Pistols!L:L,0,0)</f>
        <v>102</v>
      </c>
      <c r="J673">
        <f>_xlfn.XLOOKUP($A673,Pistols!$C:$C,Pistols!M:M,0,0)</f>
        <v>0</v>
      </c>
      <c r="K673">
        <f>_xlfn.XLOOKUP($A673,Pistols!$C:$C,Pistols!N:N,0,0)</f>
        <v>111</v>
      </c>
      <c r="L673">
        <f>_xlfn.XLOOKUP($A673,Revolvers!$C:$C,Revolvers!O:O,0,0)</f>
        <v>0</v>
      </c>
      <c r="M673">
        <f>_xlfn.XLOOKUP($A673,Revolvers!$C:$C,Revolvers!P:P,0,0)</f>
        <v>0</v>
      </c>
      <c r="N673">
        <f>_xlfn.XLOOKUP($A673,Revolvers!$C:$C,Revolvers!Q:Q,0,0)</f>
        <v>0</v>
      </c>
      <c r="O673">
        <f>_xlfn.XLOOKUP($A673,Revolvers!$C:$C,Revolvers!R:R,0,0)</f>
        <v>0</v>
      </c>
      <c r="P673">
        <f>_xlfn.XLOOKUP($A673,Revolvers!$C:$C,Revolvers!S:S,0,0)</f>
        <v>0</v>
      </c>
      <c r="Q673">
        <f>_xlfn.XLOOKUP($A673,Revolvers!$C:$C,Revolvers!T:T,0,0)</f>
        <v>0</v>
      </c>
      <c r="R673">
        <f>_xlfn.XLOOKUP($A673,Rifles!C:C,Rifles!H:H,0,0)</f>
        <v>2</v>
      </c>
      <c r="S673">
        <f>_xlfn.XLOOKUP($A673,Shotguns!C:C,Shotguns!H:H,0,0)</f>
        <v>0</v>
      </c>
      <c r="T673">
        <f t="shared" si="10"/>
        <v>113</v>
      </c>
    </row>
    <row r="674" spans="1:20">
      <c r="A674">
        <f>Rifles!C674</f>
        <v>43106402</v>
      </c>
      <c r="B674" t="str">
        <f>_xlfn.XLOOKUP($A674, Rifles!$C$2:$C$416,Rifles!$D$2:$D$416,"N/A",0)</f>
        <v>N/A</v>
      </c>
      <c r="C674" s="3" t="str">
        <f>_xlfn.XLOOKUP($A674, Rifles!$C$2:$C$416,Rifles!F$2:F$416,"N/A",0)</f>
        <v>N/A</v>
      </c>
      <c r="D674" s="3" t="str">
        <f>_xlfn.XLOOKUP($A674, Rifles!$C$2:$C$416,Rifles!G$2:G$416,"N/A",0)</f>
        <v>N/A</v>
      </c>
      <c r="E674">
        <f>_xlfn.XLOOKUP($A674,Pistols!$C:$C,Pistols!H:H,0,0)</f>
        <v>2</v>
      </c>
      <c r="F674">
        <f>_xlfn.XLOOKUP($A674,Pistols!$C:$C,Pistols!I:I,0,0)</f>
        <v>0</v>
      </c>
      <c r="G674">
        <f>_xlfn.XLOOKUP($A674,Pistols!$C:$C,Pistols!J:J,0,0)</f>
        <v>0</v>
      </c>
      <c r="H674">
        <f>_xlfn.XLOOKUP($A674,Pistols!$C:$C,Pistols!K:K,0,0)</f>
        <v>0</v>
      </c>
      <c r="I674">
        <f>_xlfn.XLOOKUP($A674,Pistols!$C:$C,Pistols!L:L,0,0)</f>
        <v>3</v>
      </c>
      <c r="J674">
        <f>_xlfn.XLOOKUP($A674,Pistols!$C:$C,Pistols!M:M,0,0)</f>
        <v>0</v>
      </c>
      <c r="K674">
        <f>_xlfn.XLOOKUP($A674,Pistols!$C:$C,Pistols!N:N,0,0)</f>
        <v>5</v>
      </c>
      <c r="L674">
        <f>_xlfn.XLOOKUP($A674,Revolvers!$C:$C,Revolvers!O:O,0,0)</f>
        <v>0</v>
      </c>
      <c r="M674">
        <f>_xlfn.XLOOKUP($A674,Revolvers!$C:$C,Revolvers!P:P,0,0)</f>
        <v>0</v>
      </c>
      <c r="N674">
        <f>_xlfn.XLOOKUP($A674,Revolvers!$C:$C,Revolvers!Q:Q,0,0)</f>
        <v>0</v>
      </c>
      <c r="O674">
        <f>_xlfn.XLOOKUP($A674,Revolvers!$C:$C,Revolvers!R:R,0,0)</f>
        <v>0</v>
      </c>
      <c r="P674">
        <f>_xlfn.XLOOKUP($A674,Revolvers!$C:$C,Revolvers!S:S,0,0)</f>
        <v>0</v>
      </c>
      <c r="Q674">
        <f>_xlfn.XLOOKUP($A674,Revolvers!$C:$C,Revolvers!T:T,0,0)</f>
        <v>0</v>
      </c>
      <c r="R674">
        <f>_xlfn.XLOOKUP($A674,Rifles!C:C,Rifles!H:H,0,0)</f>
        <v>9</v>
      </c>
      <c r="S674">
        <f>_xlfn.XLOOKUP($A674,Shotguns!C:C,Shotguns!H:H,0,0)</f>
        <v>0</v>
      </c>
      <c r="T674">
        <f t="shared" si="10"/>
        <v>14</v>
      </c>
    </row>
    <row r="675" spans="1:20">
      <c r="A675">
        <f>Rifles!C675</f>
        <v>43106423</v>
      </c>
      <c r="B675" t="str">
        <f>_xlfn.XLOOKUP($A675, Rifles!$C$2:$C$416,Rifles!$D$2:$D$416,"N/A",0)</f>
        <v>N/A</v>
      </c>
      <c r="C675" s="3" t="str">
        <f>_xlfn.XLOOKUP($A675, Rifles!$C$2:$C$416,Rifles!F$2:F$416,"N/A",0)</f>
        <v>N/A</v>
      </c>
      <c r="D675" s="3" t="str">
        <f>_xlfn.XLOOKUP($A675, Rifles!$C$2:$C$416,Rifles!G$2:G$416,"N/A",0)</f>
        <v>N/A</v>
      </c>
      <c r="E675">
        <f>_xlfn.XLOOKUP($A675,Pistols!$C:$C,Pistols!H:H,0,0)</f>
        <v>0</v>
      </c>
      <c r="F675">
        <f>_xlfn.XLOOKUP($A675,Pistols!$C:$C,Pistols!I:I,0,0)</f>
        <v>0</v>
      </c>
      <c r="G675">
        <f>_xlfn.XLOOKUP($A675,Pistols!$C:$C,Pistols!J:J,0,0)</f>
        <v>0</v>
      </c>
      <c r="H675">
        <f>_xlfn.XLOOKUP($A675,Pistols!$C:$C,Pistols!K:K,0,0)</f>
        <v>0</v>
      </c>
      <c r="I675">
        <f>_xlfn.XLOOKUP($A675,Pistols!$C:$C,Pistols!L:L,0,0)</f>
        <v>0</v>
      </c>
      <c r="J675">
        <f>_xlfn.XLOOKUP($A675,Pistols!$C:$C,Pistols!M:M,0,0)</f>
        <v>0</v>
      </c>
      <c r="K675">
        <f>_xlfn.XLOOKUP($A675,Pistols!$C:$C,Pistols!N:N,0,0)</f>
        <v>0</v>
      </c>
      <c r="L675">
        <f>_xlfn.XLOOKUP($A675,Revolvers!$C:$C,Revolvers!O:O,0,0)</f>
        <v>0</v>
      </c>
      <c r="M675">
        <f>_xlfn.XLOOKUP($A675,Revolvers!$C:$C,Revolvers!P:P,0,0)</f>
        <v>0</v>
      </c>
      <c r="N675">
        <f>_xlfn.XLOOKUP($A675,Revolvers!$C:$C,Revolvers!Q:Q,0,0)</f>
        <v>0</v>
      </c>
      <c r="O675">
        <f>_xlfn.XLOOKUP($A675,Revolvers!$C:$C,Revolvers!R:R,0,0)</f>
        <v>0</v>
      </c>
      <c r="P675">
        <f>_xlfn.XLOOKUP($A675,Revolvers!$C:$C,Revolvers!S:S,0,0)</f>
        <v>0</v>
      </c>
      <c r="Q675">
        <f>_xlfn.XLOOKUP($A675,Revolvers!$C:$C,Revolvers!T:T,0,0)</f>
        <v>0</v>
      </c>
      <c r="R675">
        <f>_xlfn.XLOOKUP($A675,Rifles!C:C,Rifles!H:H,0,0)</f>
        <v>10</v>
      </c>
      <c r="S675">
        <f>_xlfn.XLOOKUP($A675,Shotguns!C:C,Shotguns!H:H,0,0)</f>
        <v>0</v>
      </c>
      <c r="T675">
        <f t="shared" si="10"/>
        <v>10</v>
      </c>
    </row>
    <row r="676" spans="1:20">
      <c r="A676">
        <f>Rifles!C676</f>
        <v>43405811</v>
      </c>
      <c r="B676" t="str">
        <f>_xlfn.XLOOKUP($A676, Rifles!$C$2:$C$416,Rifles!$D$2:$D$416,"N/A",0)</f>
        <v>N/A</v>
      </c>
      <c r="C676" s="3" t="str">
        <f>_xlfn.XLOOKUP($A676, Rifles!$C$2:$C$416,Rifles!F$2:F$416,"N/A",0)</f>
        <v>N/A</v>
      </c>
      <c r="D676" s="3" t="str">
        <f>_xlfn.XLOOKUP($A676, Rifles!$C$2:$C$416,Rifles!G$2:G$416,"N/A",0)</f>
        <v>N/A</v>
      </c>
      <c r="E676">
        <f>_xlfn.XLOOKUP($A676,Pistols!$C:$C,Pistols!H:H,0,0)</f>
        <v>1</v>
      </c>
      <c r="F676">
        <f>_xlfn.XLOOKUP($A676,Pistols!$C:$C,Pistols!I:I,0,0)</f>
        <v>11</v>
      </c>
      <c r="G676">
        <f>_xlfn.XLOOKUP($A676,Pistols!$C:$C,Pistols!J:J,0,0)</f>
        <v>3</v>
      </c>
      <c r="H676">
        <f>_xlfn.XLOOKUP($A676,Pistols!$C:$C,Pistols!K:K,0,0)</f>
        <v>0</v>
      </c>
      <c r="I676">
        <f>_xlfn.XLOOKUP($A676,Pistols!$C:$C,Pistols!L:L,0,0)</f>
        <v>6</v>
      </c>
      <c r="J676">
        <f>_xlfn.XLOOKUP($A676,Pistols!$C:$C,Pistols!M:M,0,0)</f>
        <v>2</v>
      </c>
      <c r="K676">
        <f>_xlfn.XLOOKUP($A676,Pistols!$C:$C,Pistols!N:N,0,0)</f>
        <v>23</v>
      </c>
      <c r="L676">
        <f>_xlfn.XLOOKUP($A676,Revolvers!$C:$C,Revolvers!O:O,0,0)</f>
        <v>0</v>
      </c>
      <c r="M676">
        <f>_xlfn.XLOOKUP($A676,Revolvers!$C:$C,Revolvers!P:P,0,0)</f>
        <v>0</v>
      </c>
      <c r="N676">
        <f>_xlfn.XLOOKUP($A676,Revolvers!$C:$C,Revolvers!Q:Q,0,0)</f>
        <v>0</v>
      </c>
      <c r="O676">
        <f>_xlfn.XLOOKUP($A676,Revolvers!$C:$C,Revolvers!R:R,0,0)</f>
        <v>0</v>
      </c>
      <c r="P676">
        <f>_xlfn.XLOOKUP($A676,Revolvers!$C:$C,Revolvers!S:S,0,0)</f>
        <v>0</v>
      </c>
      <c r="Q676">
        <f>_xlfn.XLOOKUP($A676,Revolvers!$C:$C,Revolvers!T:T,0,0)</f>
        <v>0</v>
      </c>
      <c r="R676">
        <f>_xlfn.XLOOKUP($A676,Rifles!C:C,Rifles!H:H,0,0)</f>
        <v>4</v>
      </c>
      <c r="S676">
        <f>_xlfn.XLOOKUP($A676,Shotguns!C:C,Shotguns!H:H,0,0)</f>
        <v>0</v>
      </c>
      <c r="T676">
        <f t="shared" si="10"/>
        <v>27</v>
      </c>
    </row>
    <row r="677" spans="1:20">
      <c r="A677">
        <f>Rifles!C677</f>
        <v>43404861</v>
      </c>
      <c r="B677" t="str">
        <f>_xlfn.XLOOKUP($A677, Rifles!$C$2:$C$416,Rifles!$D$2:$D$416,"N/A",0)</f>
        <v>N/A</v>
      </c>
      <c r="C677" s="3" t="str">
        <f>_xlfn.XLOOKUP($A677, Rifles!$C$2:$C$416,Rifles!F$2:F$416,"N/A",0)</f>
        <v>N/A</v>
      </c>
      <c r="D677" s="3" t="str">
        <f>_xlfn.XLOOKUP($A677, Rifles!$C$2:$C$416,Rifles!G$2:G$416,"N/A",0)</f>
        <v>N/A</v>
      </c>
      <c r="E677">
        <f>_xlfn.XLOOKUP($A677,Pistols!$C:$C,Pistols!H:H,0,0)</f>
        <v>1</v>
      </c>
      <c r="F677">
        <f>_xlfn.XLOOKUP($A677,Pistols!$C:$C,Pistols!I:I,0,0)</f>
        <v>0</v>
      </c>
      <c r="G677">
        <f>_xlfn.XLOOKUP($A677,Pistols!$C:$C,Pistols!J:J,0,0)</f>
        <v>0</v>
      </c>
      <c r="H677">
        <f>_xlfn.XLOOKUP($A677,Pistols!$C:$C,Pistols!K:K,0,0)</f>
        <v>0</v>
      </c>
      <c r="I677">
        <f>_xlfn.XLOOKUP($A677,Pistols!$C:$C,Pistols!L:L,0,0)</f>
        <v>0</v>
      </c>
      <c r="J677">
        <f>_xlfn.XLOOKUP($A677,Pistols!$C:$C,Pistols!M:M,0,0)</f>
        <v>0</v>
      </c>
      <c r="K677">
        <f>_xlfn.XLOOKUP($A677,Pistols!$C:$C,Pistols!N:N,0,0)</f>
        <v>1</v>
      </c>
      <c r="L677">
        <f>_xlfn.XLOOKUP($A677,Revolvers!$C:$C,Revolvers!O:O,0,0)</f>
        <v>0</v>
      </c>
      <c r="M677">
        <f>_xlfn.XLOOKUP($A677,Revolvers!$C:$C,Revolvers!P:P,0,0)</f>
        <v>0</v>
      </c>
      <c r="N677">
        <f>_xlfn.XLOOKUP($A677,Revolvers!$C:$C,Revolvers!Q:Q,0,0)</f>
        <v>0</v>
      </c>
      <c r="O677">
        <f>_xlfn.XLOOKUP($A677,Revolvers!$C:$C,Revolvers!R:R,0,0)</f>
        <v>0</v>
      </c>
      <c r="P677">
        <f>_xlfn.XLOOKUP($A677,Revolvers!$C:$C,Revolvers!S:S,0,0)</f>
        <v>0</v>
      </c>
      <c r="Q677">
        <f>_xlfn.XLOOKUP($A677,Revolvers!$C:$C,Revolvers!T:T,0,0)</f>
        <v>0</v>
      </c>
      <c r="R677">
        <f>_xlfn.XLOOKUP($A677,Rifles!C:C,Rifles!H:H,0,0)</f>
        <v>1</v>
      </c>
      <c r="S677">
        <f>_xlfn.XLOOKUP($A677,Shotguns!C:C,Shotguns!H:H,0,0)</f>
        <v>0</v>
      </c>
      <c r="T677">
        <f t="shared" si="10"/>
        <v>2</v>
      </c>
    </row>
    <row r="678" spans="1:20">
      <c r="A678">
        <f>Rifles!C678</f>
        <v>43106787</v>
      </c>
      <c r="B678" t="str">
        <f>_xlfn.XLOOKUP($A678, Rifles!$C$2:$C$416,Rifles!$D$2:$D$416,"N/A",0)</f>
        <v>N/A</v>
      </c>
      <c r="C678" s="3" t="str">
        <f>_xlfn.XLOOKUP($A678, Rifles!$C$2:$C$416,Rifles!F$2:F$416,"N/A",0)</f>
        <v>N/A</v>
      </c>
      <c r="D678" s="3" t="str">
        <f>_xlfn.XLOOKUP($A678, Rifles!$C$2:$C$416,Rifles!G$2:G$416,"N/A",0)</f>
        <v>N/A</v>
      </c>
      <c r="E678">
        <f>_xlfn.XLOOKUP($A678,Pistols!$C:$C,Pistols!H:H,0,0)</f>
        <v>0</v>
      </c>
      <c r="F678">
        <f>_xlfn.XLOOKUP($A678,Pistols!$C:$C,Pistols!I:I,0,0)</f>
        <v>0</v>
      </c>
      <c r="G678">
        <f>_xlfn.XLOOKUP($A678,Pistols!$C:$C,Pistols!J:J,0,0)</f>
        <v>0</v>
      </c>
      <c r="H678">
        <f>_xlfn.XLOOKUP($A678,Pistols!$C:$C,Pistols!K:K,0,0)</f>
        <v>0</v>
      </c>
      <c r="I678">
        <f>_xlfn.XLOOKUP($A678,Pistols!$C:$C,Pistols!L:L,0,0)</f>
        <v>0</v>
      </c>
      <c r="J678">
        <f>_xlfn.XLOOKUP($A678,Pistols!$C:$C,Pistols!M:M,0,0)</f>
        <v>0</v>
      </c>
      <c r="K678">
        <f>_xlfn.XLOOKUP($A678,Pistols!$C:$C,Pistols!N:N,0,0)</f>
        <v>0</v>
      </c>
      <c r="L678">
        <f>_xlfn.XLOOKUP($A678,Revolvers!$C:$C,Revolvers!O:O,0,0)</f>
        <v>0</v>
      </c>
      <c r="M678">
        <f>_xlfn.XLOOKUP($A678,Revolvers!$C:$C,Revolvers!P:P,0,0)</f>
        <v>0</v>
      </c>
      <c r="N678">
        <f>_xlfn.XLOOKUP($A678,Revolvers!$C:$C,Revolvers!Q:Q,0,0)</f>
        <v>0</v>
      </c>
      <c r="O678">
        <f>_xlfn.XLOOKUP($A678,Revolvers!$C:$C,Revolvers!R:R,0,0)</f>
        <v>0</v>
      </c>
      <c r="P678">
        <f>_xlfn.XLOOKUP($A678,Revolvers!$C:$C,Revolvers!S:S,0,0)</f>
        <v>0</v>
      </c>
      <c r="Q678">
        <f>_xlfn.XLOOKUP($A678,Revolvers!$C:$C,Revolvers!T:T,0,0)</f>
        <v>0</v>
      </c>
      <c r="R678">
        <f>_xlfn.XLOOKUP($A678,Rifles!C:C,Rifles!H:H,0,0)</f>
        <v>2</v>
      </c>
      <c r="S678">
        <f>_xlfn.XLOOKUP($A678,Shotguns!C:C,Shotguns!H:H,0,0)</f>
        <v>0</v>
      </c>
      <c r="T678">
        <f t="shared" si="10"/>
        <v>2</v>
      </c>
    </row>
    <row r="679" spans="1:20">
      <c r="A679">
        <f>Rifles!C679</f>
        <v>43106917</v>
      </c>
      <c r="B679" t="str">
        <f>_xlfn.XLOOKUP($A679, Rifles!$C$2:$C$416,Rifles!$D$2:$D$416,"N/A",0)</f>
        <v>N/A</v>
      </c>
      <c r="C679" s="3" t="str">
        <f>_xlfn.XLOOKUP($A679, Rifles!$C$2:$C$416,Rifles!F$2:F$416,"N/A",0)</f>
        <v>N/A</v>
      </c>
      <c r="D679" s="3" t="str">
        <f>_xlfn.XLOOKUP($A679, Rifles!$C$2:$C$416,Rifles!G$2:G$416,"N/A",0)</f>
        <v>N/A</v>
      </c>
      <c r="E679">
        <f>_xlfn.XLOOKUP($A679,Pistols!$C:$C,Pistols!H:H,0,0)</f>
        <v>3</v>
      </c>
      <c r="F679">
        <f>_xlfn.XLOOKUP($A679,Pistols!$C:$C,Pistols!I:I,0,0)</f>
        <v>0</v>
      </c>
      <c r="G679">
        <f>_xlfn.XLOOKUP($A679,Pistols!$C:$C,Pistols!J:J,0,0)</f>
        <v>0</v>
      </c>
      <c r="H679">
        <f>_xlfn.XLOOKUP($A679,Pistols!$C:$C,Pistols!K:K,0,0)</f>
        <v>0</v>
      </c>
      <c r="I679">
        <f>_xlfn.XLOOKUP($A679,Pistols!$C:$C,Pistols!L:L,0,0)</f>
        <v>0</v>
      </c>
      <c r="J679">
        <f>_xlfn.XLOOKUP($A679,Pistols!$C:$C,Pistols!M:M,0,0)</f>
        <v>0</v>
      </c>
      <c r="K679">
        <f>_xlfn.XLOOKUP($A679,Pistols!$C:$C,Pistols!N:N,0,0)</f>
        <v>3</v>
      </c>
      <c r="L679">
        <f>_xlfn.XLOOKUP($A679,Revolvers!$C:$C,Revolvers!O:O,0,0)</f>
        <v>0</v>
      </c>
      <c r="M679">
        <f>_xlfn.XLOOKUP($A679,Revolvers!$C:$C,Revolvers!P:P,0,0)</f>
        <v>0</v>
      </c>
      <c r="N679">
        <f>_xlfn.XLOOKUP($A679,Revolvers!$C:$C,Revolvers!Q:Q,0,0)</f>
        <v>0</v>
      </c>
      <c r="O679">
        <f>_xlfn.XLOOKUP($A679,Revolvers!$C:$C,Revolvers!R:R,0,0)</f>
        <v>0</v>
      </c>
      <c r="P679">
        <f>_xlfn.XLOOKUP($A679,Revolvers!$C:$C,Revolvers!S:S,0,0)</f>
        <v>0</v>
      </c>
      <c r="Q679">
        <f>_xlfn.XLOOKUP($A679,Revolvers!$C:$C,Revolvers!T:T,0,0)</f>
        <v>0</v>
      </c>
      <c r="R679">
        <f>_xlfn.XLOOKUP($A679,Rifles!C:C,Rifles!H:H,0,0)</f>
        <v>46</v>
      </c>
      <c r="S679">
        <f>_xlfn.XLOOKUP($A679,Shotguns!C:C,Shotguns!H:H,0,0)</f>
        <v>0</v>
      </c>
      <c r="T679">
        <f t="shared" si="10"/>
        <v>49</v>
      </c>
    </row>
    <row r="680" spans="1:20">
      <c r="A680">
        <f>Rifles!C680</f>
        <v>43403347</v>
      </c>
      <c r="B680" t="str">
        <f>_xlfn.XLOOKUP($A680, Rifles!$C$2:$C$416,Rifles!$D$2:$D$416,"N/A",0)</f>
        <v>N/A</v>
      </c>
      <c r="C680" s="3" t="str">
        <f>_xlfn.XLOOKUP($A680, Rifles!$C$2:$C$416,Rifles!F$2:F$416,"N/A",0)</f>
        <v>N/A</v>
      </c>
      <c r="D680" s="3" t="str">
        <f>_xlfn.XLOOKUP($A680, Rifles!$C$2:$C$416,Rifles!G$2:G$416,"N/A",0)</f>
        <v>N/A</v>
      </c>
      <c r="E680">
        <f>_xlfn.XLOOKUP($A680,Pistols!$C:$C,Pistols!H:H,0,0)</f>
        <v>0</v>
      </c>
      <c r="F680">
        <f>_xlfn.XLOOKUP($A680,Pistols!$C:$C,Pistols!I:I,0,0)</f>
        <v>0</v>
      </c>
      <c r="G680">
        <f>_xlfn.XLOOKUP($A680,Pistols!$C:$C,Pistols!J:J,0,0)</f>
        <v>0</v>
      </c>
      <c r="H680">
        <f>_xlfn.XLOOKUP($A680,Pistols!$C:$C,Pistols!K:K,0,0)</f>
        <v>0</v>
      </c>
      <c r="I680">
        <f>_xlfn.XLOOKUP($A680,Pistols!$C:$C,Pistols!L:L,0,0)</f>
        <v>3</v>
      </c>
      <c r="J680">
        <f>_xlfn.XLOOKUP($A680,Pistols!$C:$C,Pistols!M:M,0,0)</f>
        <v>0</v>
      </c>
      <c r="K680">
        <f>_xlfn.XLOOKUP($A680,Pistols!$C:$C,Pistols!N:N,0,0)</f>
        <v>3</v>
      </c>
      <c r="L680">
        <f>_xlfn.XLOOKUP($A680,Revolvers!$C:$C,Revolvers!O:O,0,0)</f>
        <v>0</v>
      </c>
      <c r="M680">
        <f>_xlfn.XLOOKUP($A680,Revolvers!$C:$C,Revolvers!P:P,0,0)</f>
        <v>0</v>
      </c>
      <c r="N680">
        <f>_xlfn.XLOOKUP($A680,Revolvers!$C:$C,Revolvers!Q:Q,0,0)</f>
        <v>0</v>
      </c>
      <c r="O680">
        <f>_xlfn.XLOOKUP($A680,Revolvers!$C:$C,Revolvers!R:R,0,0)</f>
        <v>0</v>
      </c>
      <c r="P680">
        <f>_xlfn.XLOOKUP($A680,Revolvers!$C:$C,Revolvers!S:S,0,0)</f>
        <v>0</v>
      </c>
      <c r="Q680">
        <f>_xlfn.XLOOKUP($A680,Revolvers!$C:$C,Revolvers!T:T,0,0)</f>
        <v>0</v>
      </c>
      <c r="R680">
        <f>_xlfn.XLOOKUP($A680,Rifles!C:C,Rifles!H:H,0,0)</f>
        <v>23</v>
      </c>
      <c r="S680">
        <f>_xlfn.XLOOKUP($A680,Shotguns!C:C,Shotguns!H:H,0,0)</f>
        <v>0</v>
      </c>
      <c r="T680">
        <f t="shared" si="10"/>
        <v>26</v>
      </c>
    </row>
    <row r="681" spans="1:20">
      <c r="A681">
        <f>Rifles!C681</f>
        <v>43405691</v>
      </c>
      <c r="B681" t="str">
        <f>_xlfn.XLOOKUP($A681, Rifles!$C$2:$C$416,Rifles!$D$2:$D$416,"N/A",0)</f>
        <v>N/A</v>
      </c>
      <c r="C681" s="3" t="str">
        <f>_xlfn.XLOOKUP($A681, Rifles!$C$2:$C$416,Rifles!F$2:F$416,"N/A",0)</f>
        <v>N/A</v>
      </c>
      <c r="D681" s="3" t="str">
        <f>_xlfn.XLOOKUP($A681, Rifles!$C$2:$C$416,Rifles!G$2:G$416,"N/A",0)</f>
        <v>N/A</v>
      </c>
      <c r="E681">
        <f>_xlfn.XLOOKUP($A681,Pistols!$C:$C,Pistols!H:H,0,0)</f>
        <v>0</v>
      </c>
      <c r="F681">
        <f>_xlfn.XLOOKUP($A681,Pistols!$C:$C,Pistols!I:I,0,0)</f>
        <v>0</v>
      </c>
      <c r="G681">
        <f>_xlfn.XLOOKUP($A681,Pistols!$C:$C,Pistols!J:J,0,0)</f>
        <v>0</v>
      </c>
      <c r="H681">
        <f>_xlfn.XLOOKUP($A681,Pistols!$C:$C,Pistols!K:K,0,0)</f>
        <v>0</v>
      </c>
      <c r="I681">
        <f>_xlfn.XLOOKUP($A681,Pistols!$C:$C,Pistols!L:L,0,0)</f>
        <v>0</v>
      </c>
      <c r="J681">
        <f>_xlfn.XLOOKUP($A681,Pistols!$C:$C,Pistols!M:M,0,0)</f>
        <v>0</v>
      </c>
      <c r="K681">
        <f>_xlfn.XLOOKUP($A681,Pistols!$C:$C,Pistols!N:N,0,0)</f>
        <v>0</v>
      </c>
      <c r="L681">
        <f>_xlfn.XLOOKUP($A681,Revolvers!$C:$C,Revolvers!O:O,0,0)</f>
        <v>0</v>
      </c>
      <c r="M681">
        <f>_xlfn.XLOOKUP($A681,Revolvers!$C:$C,Revolvers!P:P,0,0)</f>
        <v>0</v>
      </c>
      <c r="N681">
        <f>_xlfn.XLOOKUP($A681,Revolvers!$C:$C,Revolvers!Q:Q,0,0)</f>
        <v>0</v>
      </c>
      <c r="O681">
        <f>_xlfn.XLOOKUP($A681,Revolvers!$C:$C,Revolvers!R:R,0,0)</f>
        <v>0</v>
      </c>
      <c r="P681">
        <f>_xlfn.XLOOKUP($A681,Revolvers!$C:$C,Revolvers!S:S,0,0)</f>
        <v>0</v>
      </c>
      <c r="Q681">
        <f>_xlfn.XLOOKUP($A681,Revolvers!$C:$C,Revolvers!T:T,0,0)</f>
        <v>0</v>
      </c>
      <c r="R681">
        <f>_xlfn.XLOOKUP($A681,Rifles!C:C,Rifles!H:H,0,0)</f>
        <v>2</v>
      </c>
      <c r="S681">
        <f>_xlfn.XLOOKUP($A681,Shotguns!C:C,Shotguns!H:H,0,0)</f>
        <v>0</v>
      </c>
      <c r="T681">
        <f t="shared" si="10"/>
        <v>2</v>
      </c>
    </row>
    <row r="682" spans="1:20">
      <c r="A682">
        <f>Rifles!C682</f>
        <v>43404074</v>
      </c>
      <c r="B682" t="str">
        <f>_xlfn.XLOOKUP($A682, Rifles!$C$2:$C$416,Rifles!$D$2:$D$416,"N/A",0)</f>
        <v>N/A</v>
      </c>
      <c r="C682" s="3" t="str">
        <f>_xlfn.XLOOKUP($A682, Rifles!$C$2:$C$416,Rifles!F$2:F$416,"N/A",0)</f>
        <v>N/A</v>
      </c>
      <c r="D682" s="3" t="str">
        <f>_xlfn.XLOOKUP($A682, Rifles!$C$2:$C$416,Rifles!G$2:G$416,"N/A",0)</f>
        <v>N/A</v>
      </c>
      <c r="E682">
        <f>_xlfn.XLOOKUP($A682,Pistols!$C:$C,Pistols!H:H,0,0)</f>
        <v>0</v>
      </c>
      <c r="F682">
        <f>_xlfn.XLOOKUP($A682,Pistols!$C:$C,Pistols!I:I,0,0)</f>
        <v>0</v>
      </c>
      <c r="G682">
        <f>_xlfn.XLOOKUP($A682,Pistols!$C:$C,Pistols!J:J,0,0)</f>
        <v>0</v>
      </c>
      <c r="H682">
        <f>_xlfn.XLOOKUP($A682,Pistols!$C:$C,Pistols!K:K,0,0)</f>
        <v>0</v>
      </c>
      <c r="I682">
        <f>_xlfn.XLOOKUP($A682,Pistols!$C:$C,Pistols!L:L,0,0)</f>
        <v>0</v>
      </c>
      <c r="J682">
        <f>_xlfn.XLOOKUP($A682,Pistols!$C:$C,Pistols!M:M,0,0)</f>
        <v>0</v>
      </c>
      <c r="K682">
        <f>_xlfn.XLOOKUP($A682,Pistols!$C:$C,Pistols!N:N,0,0)</f>
        <v>0</v>
      </c>
      <c r="L682">
        <f>_xlfn.XLOOKUP($A682,Revolvers!$C:$C,Revolvers!O:O,0,0)</f>
        <v>0</v>
      </c>
      <c r="M682">
        <f>_xlfn.XLOOKUP($A682,Revolvers!$C:$C,Revolvers!P:P,0,0)</f>
        <v>0</v>
      </c>
      <c r="N682">
        <f>_xlfn.XLOOKUP($A682,Revolvers!$C:$C,Revolvers!Q:Q,0,0)</f>
        <v>0</v>
      </c>
      <c r="O682">
        <f>_xlfn.XLOOKUP($A682,Revolvers!$C:$C,Revolvers!R:R,0,0)</f>
        <v>0</v>
      </c>
      <c r="P682">
        <f>_xlfn.XLOOKUP($A682,Revolvers!$C:$C,Revolvers!S:S,0,0)</f>
        <v>0</v>
      </c>
      <c r="Q682">
        <f>_xlfn.XLOOKUP($A682,Revolvers!$C:$C,Revolvers!T:T,0,0)</f>
        <v>0</v>
      </c>
      <c r="R682">
        <f>_xlfn.XLOOKUP($A682,Rifles!C:C,Rifles!H:H,0,0)</f>
        <v>4</v>
      </c>
      <c r="S682">
        <f>_xlfn.XLOOKUP($A682,Shotguns!C:C,Shotguns!H:H,0,0)</f>
        <v>0</v>
      </c>
      <c r="T682">
        <f t="shared" si="10"/>
        <v>4</v>
      </c>
    </row>
    <row r="683" spans="1:20">
      <c r="A683">
        <f>Rifles!C683</f>
        <v>43100615</v>
      </c>
      <c r="B683" t="str">
        <f>_xlfn.XLOOKUP($A683, Rifles!$C$2:$C$416,Rifles!$D$2:$D$416,"N/A",0)</f>
        <v>N/A</v>
      </c>
      <c r="C683" s="3" t="str">
        <f>_xlfn.XLOOKUP($A683, Rifles!$C$2:$C$416,Rifles!F$2:F$416,"N/A",0)</f>
        <v>N/A</v>
      </c>
      <c r="D683" s="3" t="str">
        <f>_xlfn.XLOOKUP($A683, Rifles!$C$2:$C$416,Rifles!G$2:G$416,"N/A",0)</f>
        <v>N/A</v>
      </c>
      <c r="E683">
        <f>_xlfn.XLOOKUP($A683,Pistols!$C:$C,Pistols!H:H,0,0)</f>
        <v>0</v>
      </c>
      <c r="F683">
        <f>_xlfn.XLOOKUP($A683,Pistols!$C:$C,Pistols!I:I,0,0)</f>
        <v>0</v>
      </c>
      <c r="G683">
        <f>_xlfn.XLOOKUP($A683,Pistols!$C:$C,Pistols!J:J,0,0)</f>
        <v>0</v>
      </c>
      <c r="H683">
        <f>_xlfn.XLOOKUP($A683,Pistols!$C:$C,Pistols!K:K,0,0)</f>
        <v>0</v>
      </c>
      <c r="I683">
        <f>_xlfn.XLOOKUP($A683,Pistols!$C:$C,Pistols!L:L,0,0)</f>
        <v>0</v>
      </c>
      <c r="J683">
        <f>_xlfn.XLOOKUP($A683,Pistols!$C:$C,Pistols!M:M,0,0)</f>
        <v>0</v>
      </c>
      <c r="K683">
        <f>_xlfn.XLOOKUP($A683,Pistols!$C:$C,Pistols!N:N,0,0)</f>
        <v>0</v>
      </c>
      <c r="L683">
        <f>_xlfn.XLOOKUP($A683,Revolvers!$C:$C,Revolvers!O:O,0,0)</f>
        <v>0</v>
      </c>
      <c r="M683">
        <f>_xlfn.XLOOKUP($A683,Revolvers!$C:$C,Revolvers!P:P,0,0)</f>
        <v>0</v>
      </c>
      <c r="N683">
        <f>_xlfn.XLOOKUP($A683,Revolvers!$C:$C,Revolvers!Q:Q,0,0)</f>
        <v>0</v>
      </c>
      <c r="O683">
        <f>_xlfn.XLOOKUP($A683,Revolvers!$C:$C,Revolvers!R:R,0,0)</f>
        <v>0</v>
      </c>
      <c r="P683">
        <f>_xlfn.XLOOKUP($A683,Revolvers!$C:$C,Revolvers!S:S,0,0)</f>
        <v>0</v>
      </c>
      <c r="Q683">
        <f>_xlfn.XLOOKUP($A683,Revolvers!$C:$C,Revolvers!T:T,0,0)</f>
        <v>0</v>
      </c>
      <c r="R683">
        <f>_xlfn.XLOOKUP($A683,Rifles!C:C,Rifles!H:H,0,0)</f>
        <v>6</v>
      </c>
      <c r="S683">
        <f>_xlfn.XLOOKUP($A683,Shotguns!C:C,Shotguns!H:H,0,0)</f>
        <v>0</v>
      </c>
      <c r="T683">
        <f t="shared" si="10"/>
        <v>6</v>
      </c>
    </row>
    <row r="684" spans="1:20">
      <c r="A684">
        <f>Rifles!C684</f>
        <v>43405654</v>
      </c>
      <c r="B684" t="str">
        <f>_xlfn.XLOOKUP($A684, Rifles!$C$2:$C$416,Rifles!$D$2:$D$416,"N/A",0)</f>
        <v>N/A</v>
      </c>
      <c r="C684" s="3" t="str">
        <f>_xlfn.XLOOKUP($A684, Rifles!$C$2:$C$416,Rifles!F$2:F$416,"N/A",0)</f>
        <v>N/A</v>
      </c>
      <c r="D684" s="3" t="str">
        <f>_xlfn.XLOOKUP($A684, Rifles!$C$2:$C$416,Rifles!G$2:G$416,"N/A",0)</f>
        <v>N/A</v>
      </c>
      <c r="E684">
        <f>_xlfn.XLOOKUP($A684,Pistols!$C:$C,Pistols!H:H,0,0)</f>
        <v>0</v>
      </c>
      <c r="F684">
        <f>_xlfn.XLOOKUP($A684,Pistols!$C:$C,Pistols!I:I,0,0)</f>
        <v>0</v>
      </c>
      <c r="G684">
        <f>_xlfn.XLOOKUP($A684,Pistols!$C:$C,Pistols!J:J,0,0)</f>
        <v>0</v>
      </c>
      <c r="H684">
        <f>_xlfn.XLOOKUP($A684,Pistols!$C:$C,Pistols!K:K,0,0)</f>
        <v>0</v>
      </c>
      <c r="I684">
        <f>_xlfn.XLOOKUP($A684,Pistols!$C:$C,Pistols!L:L,0,0)</f>
        <v>6</v>
      </c>
      <c r="J684">
        <f>_xlfn.XLOOKUP($A684,Pistols!$C:$C,Pistols!M:M,0,0)</f>
        <v>0</v>
      </c>
      <c r="K684">
        <f>_xlfn.XLOOKUP($A684,Pistols!$C:$C,Pistols!N:N,0,0)</f>
        <v>6</v>
      </c>
      <c r="L684">
        <f>_xlfn.XLOOKUP($A684,Revolvers!$C:$C,Revolvers!O:O,0,0)</f>
        <v>0</v>
      </c>
      <c r="M684">
        <f>_xlfn.XLOOKUP($A684,Revolvers!$C:$C,Revolvers!P:P,0,0)</f>
        <v>0</v>
      </c>
      <c r="N684">
        <f>_xlfn.XLOOKUP($A684,Revolvers!$C:$C,Revolvers!Q:Q,0,0)</f>
        <v>0</v>
      </c>
      <c r="O684">
        <f>_xlfn.XLOOKUP($A684,Revolvers!$C:$C,Revolvers!R:R,0,0)</f>
        <v>0</v>
      </c>
      <c r="P684">
        <f>_xlfn.XLOOKUP($A684,Revolvers!$C:$C,Revolvers!S:S,0,0)</f>
        <v>0</v>
      </c>
      <c r="Q684">
        <f>_xlfn.XLOOKUP($A684,Revolvers!$C:$C,Revolvers!T:T,0,0)</f>
        <v>0</v>
      </c>
      <c r="R684">
        <f>_xlfn.XLOOKUP($A684,Rifles!C:C,Rifles!H:H,0,0)</f>
        <v>1</v>
      </c>
      <c r="S684">
        <f>_xlfn.XLOOKUP($A684,Shotguns!C:C,Shotguns!H:H,0,0)</f>
        <v>5</v>
      </c>
      <c r="T684">
        <f t="shared" si="10"/>
        <v>12</v>
      </c>
    </row>
    <row r="685" spans="1:20">
      <c r="A685">
        <f>Rifles!C685</f>
        <v>43103635</v>
      </c>
      <c r="B685" t="str">
        <f>_xlfn.XLOOKUP($A685, Rifles!$C$2:$C$416,Rifles!$D$2:$D$416,"N/A",0)</f>
        <v>N/A</v>
      </c>
      <c r="C685" s="3" t="str">
        <f>_xlfn.XLOOKUP($A685, Rifles!$C$2:$C$416,Rifles!F$2:F$416,"N/A",0)</f>
        <v>N/A</v>
      </c>
      <c r="D685" s="3" t="str">
        <f>_xlfn.XLOOKUP($A685, Rifles!$C$2:$C$416,Rifles!G$2:G$416,"N/A",0)</f>
        <v>N/A</v>
      </c>
      <c r="E685">
        <f>_xlfn.XLOOKUP($A685,Pistols!$C:$C,Pistols!H:H,0,0)</f>
        <v>0</v>
      </c>
      <c r="F685">
        <f>_xlfn.XLOOKUP($A685,Pistols!$C:$C,Pistols!I:I,0,0)</f>
        <v>0</v>
      </c>
      <c r="G685">
        <f>_xlfn.XLOOKUP($A685,Pistols!$C:$C,Pistols!J:J,0,0)</f>
        <v>0</v>
      </c>
      <c r="H685">
        <f>_xlfn.XLOOKUP($A685,Pistols!$C:$C,Pistols!K:K,0,0)</f>
        <v>0</v>
      </c>
      <c r="I685">
        <f>_xlfn.XLOOKUP($A685,Pistols!$C:$C,Pistols!L:L,0,0)</f>
        <v>0</v>
      </c>
      <c r="J685">
        <f>_xlfn.XLOOKUP($A685,Pistols!$C:$C,Pistols!M:M,0,0)</f>
        <v>0</v>
      </c>
      <c r="K685">
        <f>_xlfn.XLOOKUP($A685,Pistols!$C:$C,Pistols!N:N,0,0)</f>
        <v>0</v>
      </c>
      <c r="L685">
        <f>_xlfn.XLOOKUP($A685,Revolvers!$C:$C,Revolvers!O:O,0,0)</f>
        <v>0</v>
      </c>
      <c r="M685">
        <f>_xlfn.XLOOKUP($A685,Revolvers!$C:$C,Revolvers!P:P,0,0)</f>
        <v>0</v>
      </c>
      <c r="N685">
        <f>_xlfn.XLOOKUP($A685,Revolvers!$C:$C,Revolvers!Q:Q,0,0)</f>
        <v>0</v>
      </c>
      <c r="O685">
        <f>_xlfn.XLOOKUP($A685,Revolvers!$C:$C,Revolvers!R:R,0,0)</f>
        <v>0</v>
      </c>
      <c r="P685">
        <f>_xlfn.XLOOKUP($A685,Revolvers!$C:$C,Revolvers!S:S,0,0)</f>
        <v>0</v>
      </c>
      <c r="Q685">
        <f>_xlfn.XLOOKUP($A685,Revolvers!$C:$C,Revolvers!T:T,0,0)</f>
        <v>0</v>
      </c>
      <c r="R685">
        <f>_xlfn.XLOOKUP($A685,Rifles!C:C,Rifles!H:H,0,0)</f>
        <v>2</v>
      </c>
      <c r="S685">
        <f>_xlfn.XLOOKUP($A685,Shotguns!C:C,Shotguns!H:H,0,0)</f>
        <v>0</v>
      </c>
      <c r="T685">
        <f t="shared" si="10"/>
        <v>2</v>
      </c>
    </row>
    <row r="686" spans="1:20">
      <c r="A686">
        <f>Rifles!C686</f>
        <v>43437065</v>
      </c>
      <c r="B686" t="str">
        <f>_xlfn.XLOOKUP($A686, Rifles!$C$2:$C$416,Rifles!$D$2:$D$416,"N/A",0)</f>
        <v>N/A</v>
      </c>
      <c r="C686" s="3" t="str">
        <f>_xlfn.XLOOKUP($A686, Rifles!$C$2:$C$416,Rifles!F$2:F$416,"N/A",0)</f>
        <v>N/A</v>
      </c>
      <c r="D686" s="3" t="str">
        <f>_xlfn.XLOOKUP($A686, Rifles!$C$2:$C$416,Rifles!G$2:G$416,"N/A",0)</f>
        <v>N/A</v>
      </c>
      <c r="E686">
        <f>_xlfn.XLOOKUP($A686,Pistols!$C:$C,Pistols!H:H,0,0)</f>
        <v>0</v>
      </c>
      <c r="F686">
        <f>_xlfn.XLOOKUP($A686,Pistols!$C:$C,Pistols!I:I,0,0)</f>
        <v>0</v>
      </c>
      <c r="G686">
        <f>_xlfn.XLOOKUP($A686,Pistols!$C:$C,Pistols!J:J,0,0)</f>
        <v>0</v>
      </c>
      <c r="H686">
        <f>_xlfn.XLOOKUP($A686,Pistols!$C:$C,Pistols!K:K,0,0)</f>
        <v>0</v>
      </c>
      <c r="I686">
        <f>_xlfn.XLOOKUP($A686,Pistols!$C:$C,Pistols!L:L,0,0)</f>
        <v>0</v>
      </c>
      <c r="J686">
        <f>_xlfn.XLOOKUP($A686,Pistols!$C:$C,Pistols!M:M,0,0)</f>
        <v>0</v>
      </c>
      <c r="K686">
        <f>_xlfn.XLOOKUP($A686,Pistols!$C:$C,Pistols!N:N,0,0)</f>
        <v>0</v>
      </c>
      <c r="L686">
        <f>_xlfn.XLOOKUP($A686,Revolvers!$C:$C,Revolvers!O:O,0,0)</f>
        <v>0</v>
      </c>
      <c r="M686">
        <f>_xlfn.XLOOKUP($A686,Revolvers!$C:$C,Revolvers!P:P,0,0)</f>
        <v>0</v>
      </c>
      <c r="N686">
        <f>_xlfn.XLOOKUP($A686,Revolvers!$C:$C,Revolvers!Q:Q,0,0)</f>
        <v>0</v>
      </c>
      <c r="O686">
        <f>_xlfn.XLOOKUP($A686,Revolvers!$C:$C,Revolvers!R:R,0,0)</f>
        <v>0</v>
      </c>
      <c r="P686">
        <f>_xlfn.XLOOKUP($A686,Revolvers!$C:$C,Revolvers!S:S,0,0)</f>
        <v>0</v>
      </c>
      <c r="Q686">
        <f>_xlfn.XLOOKUP($A686,Revolvers!$C:$C,Revolvers!T:T,0,0)</f>
        <v>0</v>
      </c>
      <c r="R686">
        <f>_xlfn.XLOOKUP($A686,Rifles!C:C,Rifles!H:H,0,0)</f>
        <v>7</v>
      </c>
      <c r="S686">
        <f>_xlfn.XLOOKUP($A686,Shotguns!C:C,Shotguns!H:H,0,0)</f>
        <v>0</v>
      </c>
      <c r="T686">
        <f t="shared" si="10"/>
        <v>7</v>
      </c>
    </row>
    <row r="687" spans="1:20">
      <c r="A687">
        <f>Rifles!C687</f>
        <v>43104033</v>
      </c>
      <c r="B687" t="str">
        <f>_xlfn.XLOOKUP($A687, Rifles!$C$2:$C$416,Rifles!$D$2:$D$416,"N/A",0)</f>
        <v>N/A</v>
      </c>
      <c r="C687" s="3" t="str">
        <f>_xlfn.XLOOKUP($A687, Rifles!$C$2:$C$416,Rifles!F$2:F$416,"N/A",0)</f>
        <v>N/A</v>
      </c>
      <c r="D687" s="3" t="str">
        <f>_xlfn.XLOOKUP($A687, Rifles!$C$2:$C$416,Rifles!G$2:G$416,"N/A",0)</f>
        <v>N/A</v>
      </c>
      <c r="E687">
        <f>_xlfn.XLOOKUP($A687,Pistols!$C:$C,Pistols!H:H,0,0)</f>
        <v>0</v>
      </c>
      <c r="F687">
        <f>_xlfn.XLOOKUP($A687,Pistols!$C:$C,Pistols!I:I,0,0)</f>
        <v>0</v>
      </c>
      <c r="G687">
        <f>_xlfn.XLOOKUP($A687,Pistols!$C:$C,Pistols!J:J,0,0)</f>
        <v>0</v>
      </c>
      <c r="H687">
        <f>_xlfn.XLOOKUP($A687,Pistols!$C:$C,Pistols!K:K,0,0)</f>
        <v>0</v>
      </c>
      <c r="I687">
        <f>_xlfn.XLOOKUP($A687,Pistols!$C:$C,Pistols!L:L,0,0)</f>
        <v>0</v>
      </c>
      <c r="J687">
        <f>_xlfn.XLOOKUP($A687,Pistols!$C:$C,Pistols!M:M,0,0)</f>
        <v>0</v>
      </c>
      <c r="K687">
        <f>_xlfn.XLOOKUP($A687,Pistols!$C:$C,Pistols!N:N,0,0)</f>
        <v>0</v>
      </c>
      <c r="L687">
        <f>_xlfn.XLOOKUP($A687,Revolvers!$C:$C,Revolvers!O:O,0,0)</f>
        <v>0</v>
      </c>
      <c r="M687">
        <f>_xlfn.XLOOKUP($A687,Revolvers!$C:$C,Revolvers!P:P,0,0)</f>
        <v>0</v>
      </c>
      <c r="N687">
        <f>_xlfn.XLOOKUP($A687,Revolvers!$C:$C,Revolvers!Q:Q,0,0)</f>
        <v>0</v>
      </c>
      <c r="O687">
        <f>_xlfn.XLOOKUP($A687,Revolvers!$C:$C,Revolvers!R:R,0,0)</f>
        <v>0</v>
      </c>
      <c r="P687">
        <f>_xlfn.XLOOKUP($A687,Revolvers!$C:$C,Revolvers!S:S,0,0)</f>
        <v>0</v>
      </c>
      <c r="Q687">
        <f>_xlfn.XLOOKUP($A687,Revolvers!$C:$C,Revolvers!T:T,0,0)</f>
        <v>0</v>
      </c>
      <c r="R687">
        <f>_xlfn.XLOOKUP($A687,Rifles!C:C,Rifles!H:H,0,0)</f>
        <v>1</v>
      </c>
      <c r="S687">
        <f>_xlfn.XLOOKUP($A687,Shotguns!C:C,Shotguns!H:H,0,0)</f>
        <v>0</v>
      </c>
      <c r="T687">
        <f t="shared" si="10"/>
        <v>1</v>
      </c>
    </row>
    <row r="688" spans="1:20">
      <c r="A688">
        <f>Rifles!C688</f>
        <v>43406167</v>
      </c>
      <c r="B688" t="str">
        <f>_xlfn.XLOOKUP($A688, Rifles!$C$2:$C$416,Rifles!$D$2:$D$416,"N/A",0)</f>
        <v>N/A</v>
      </c>
      <c r="C688" s="3" t="str">
        <f>_xlfn.XLOOKUP($A688, Rifles!$C$2:$C$416,Rifles!F$2:F$416,"N/A",0)</f>
        <v>N/A</v>
      </c>
      <c r="D688" s="3" t="str">
        <f>_xlfn.XLOOKUP($A688, Rifles!$C$2:$C$416,Rifles!G$2:G$416,"N/A",0)</f>
        <v>N/A</v>
      </c>
      <c r="E688">
        <f>_xlfn.XLOOKUP($A688,Pistols!$C:$C,Pistols!H:H,0,0)</f>
        <v>0</v>
      </c>
      <c r="F688">
        <f>_xlfn.XLOOKUP($A688,Pistols!$C:$C,Pistols!I:I,0,0)</f>
        <v>0</v>
      </c>
      <c r="G688">
        <f>_xlfn.XLOOKUP($A688,Pistols!$C:$C,Pistols!J:J,0,0)</f>
        <v>0</v>
      </c>
      <c r="H688">
        <f>_xlfn.XLOOKUP($A688,Pistols!$C:$C,Pistols!K:K,0,0)</f>
        <v>0</v>
      </c>
      <c r="I688">
        <f>_xlfn.XLOOKUP($A688,Pistols!$C:$C,Pistols!L:L,0,0)</f>
        <v>0</v>
      </c>
      <c r="J688">
        <f>_xlfn.XLOOKUP($A688,Pistols!$C:$C,Pistols!M:M,0,0)</f>
        <v>0</v>
      </c>
      <c r="K688">
        <f>_xlfn.XLOOKUP($A688,Pistols!$C:$C,Pistols!N:N,0,0)</f>
        <v>0</v>
      </c>
      <c r="L688">
        <f>_xlfn.XLOOKUP($A688,Revolvers!$C:$C,Revolvers!O:O,0,0)</f>
        <v>0</v>
      </c>
      <c r="M688">
        <f>_xlfn.XLOOKUP($A688,Revolvers!$C:$C,Revolvers!P:P,0,0)</f>
        <v>0</v>
      </c>
      <c r="N688">
        <f>_xlfn.XLOOKUP($A688,Revolvers!$C:$C,Revolvers!Q:Q,0,0)</f>
        <v>0</v>
      </c>
      <c r="O688">
        <f>_xlfn.XLOOKUP($A688,Revolvers!$C:$C,Revolvers!R:R,0,0)</f>
        <v>0</v>
      </c>
      <c r="P688">
        <f>_xlfn.XLOOKUP($A688,Revolvers!$C:$C,Revolvers!S:S,0,0)</f>
        <v>0</v>
      </c>
      <c r="Q688">
        <f>_xlfn.XLOOKUP($A688,Revolvers!$C:$C,Revolvers!T:T,0,0)</f>
        <v>0</v>
      </c>
      <c r="R688">
        <f>_xlfn.XLOOKUP($A688,Rifles!C:C,Rifles!H:H,0,0)</f>
        <v>1</v>
      </c>
      <c r="S688">
        <f>_xlfn.XLOOKUP($A688,Shotguns!C:C,Shotguns!H:H,0,0)</f>
        <v>0</v>
      </c>
      <c r="T688">
        <f t="shared" si="10"/>
        <v>1</v>
      </c>
    </row>
    <row r="689" spans="1:20">
      <c r="A689">
        <f>Rifles!C689</f>
        <v>43106494</v>
      </c>
      <c r="B689" t="str">
        <f>_xlfn.XLOOKUP($A689, Rifles!$C$2:$C$416,Rifles!$D$2:$D$416,"N/A",0)</f>
        <v>N/A</v>
      </c>
      <c r="C689" s="3" t="str">
        <f>_xlfn.XLOOKUP($A689, Rifles!$C$2:$C$416,Rifles!F$2:F$416,"N/A",0)</f>
        <v>N/A</v>
      </c>
      <c r="D689" s="3" t="str">
        <f>_xlfn.XLOOKUP($A689, Rifles!$C$2:$C$416,Rifles!G$2:G$416,"N/A",0)</f>
        <v>N/A</v>
      </c>
      <c r="E689">
        <f>_xlfn.XLOOKUP($A689,Pistols!$C:$C,Pistols!H:H,0,0)</f>
        <v>5</v>
      </c>
      <c r="F689">
        <f>_xlfn.XLOOKUP($A689,Pistols!$C:$C,Pistols!I:I,0,0)</f>
        <v>0</v>
      </c>
      <c r="G689">
        <f>_xlfn.XLOOKUP($A689,Pistols!$C:$C,Pistols!J:J,0,0)</f>
        <v>0</v>
      </c>
      <c r="H689">
        <f>_xlfn.XLOOKUP($A689,Pistols!$C:$C,Pistols!K:K,0,0)</f>
        <v>0</v>
      </c>
      <c r="I689">
        <f>_xlfn.XLOOKUP($A689,Pistols!$C:$C,Pistols!L:L,0,0)</f>
        <v>0</v>
      </c>
      <c r="J689">
        <f>_xlfn.XLOOKUP($A689,Pistols!$C:$C,Pistols!M:M,0,0)</f>
        <v>0</v>
      </c>
      <c r="K689">
        <f>_xlfn.XLOOKUP($A689,Pistols!$C:$C,Pistols!N:N,0,0)</f>
        <v>5</v>
      </c>
      <c r="L689">
        <f>_xlfn.XLOOKUP($A689,Revolvers!$C:$C,Revolvers!O:O,0,0)</f>
        <v>0</v>
      </c>
      <c r="M689">
        <f>_xlfn.XLOOKUP($A689,Revolvers!$C:$C,Revolvers!P:P,0,0)</f>
        <v>0</v>
      </c>
      <c r="N689">
        <f>_xlfn.XLOOKUP($A689,Revolvers!$C:$C,Revolvers!Q:Q,0,0)</f>
        <v>0</v>
      </c>
      <c r="O689">
        <f>_xlfn.XLOOKUP($A689,Revolvers!$C:$C,Revolvers!R:R,0,0)</f>
        <v>0</v>
      </c>
      <c r="P689">
        <f>_xlfn.XLOOKUP($A689,Revolvers!$C:$C,Revolvers!S:S,0,0)</f>
        <v>0</v>
      </c>
      <c r="Q689">
        <f>_xlfn.XLOOKUP($A689,Revolvers!$C:$C,Revolvers!T:T,0,0)</f>
        <v>0</v>
      </c>
      <c r="R689">
        <f>_xlfn.XLOOKUP($A689,Rifles!C:C,Rifles!H:H,0,0)</f>
        <v>1</v>
      </c>
      <c r="S689">
        <f>_xlfn.XLOOKUP($A689,Shotguns!C:C,Shotguns!H:H,0,0)</f>
        <v>0</v>
      </c>
      <c r="T689">
        <f t="shared" si="10"/>
        <v>6</v>
      </c>
    </row>
    <row r="690" spans="1:20">
      <c r="A690">
        <f>Rifles!C690</f>
        <v>43401741</v>
      </c>
      <c r="B690" t="str">
        <f>_xlfn.XLOOKUP($A690, Rifles!$C$2:$C$416,Rifles!$D$2:$D$416,"N/A",0)</f>
        <v>N/A</v>
      </c>
      <c r="C690" s="3" t="str">
        <f>_xlfn.XLOOKUP($A690, Rifles!$C$2:$C$416,Rifles!F$2:F$416,"N/A",0)</f>
        <v>N/A</v>
      </c>
      <c r="D690" s="3" t="str">
        <f>_xlfn.XLOOKUP($A690, Rifles!$C$2:$C$416,Rifles!G$2:G$416,"N/A",0)</f>
        <v>N/A</v>
      </c>
      <c r="E690">
        <f>_xlfn.XLOOKUP($A690,Pistols!$C:$C,Pistols!H:H,0,0)</f>
        <v>0</v>
      </c>
      <c r="F690">
        <f>_xlfn.XLOOKUP($A690,Pistols!$C:$C,Pistols!I:I,0,0)</f>
        <v>0</v>
      </c>
      <c r="G690">
        <f>_xlfn.XLOOKUP($A690,Pistols!$C:$C,Pistols!J:J,0,0)</f>
        <v>0</v>
      </c>
      <c r="H690">
        <f>_xlfn.XLOOKUP($A690,Pistols!$C:$C,Pistols!K:K,0,0)</f>
        <v>0</v>
      </c>
      <c r="I690">
        <f>_xlfn.XLOOKUP($A690,Pistols!$C:$C,Pistols!L:L,0,0)</f>
        <v>0</v>
      </c>
      <c r="J690">
        <f>_xlfn.XLOOKUP($A690,Pistols!$C:$C,Pistols!M:M,0,0)</f>
        <v>0</v>
      </c>
      <c r="K690">
        <f>_xlfn.XLOOKUP($A690,Pistols!$C:$C,Pistols!N:N,0,0)</f>
        <v>0</v>
      </c>
      <c r="L690">
        <f>_xlfn.XLOOKUP($A690,Revolvers!$C:$C,Revolvers!O:O,0,0)</f>
        <v>0</v>
      </c>
      <c r="M690">
        <f>_xlfn.XLOOKUP($A690,Revolvers!$C:$C,Revolvers!P:P,0,0)</f>
        <v>0</v>
      </c>
      <c r="N690">
        <f>_xlfn.XLOOKUP($A690,Revolvers!$C:$C,Revolvers!Q:Q,0,0)</f>
        <v>0</v>
      </c>
      <c r="O690">
        <f>_xlfn.XLOOKUP($A690,Revolvers!$C:$C,Revolvers!R:R,0,0)</f>
        <v>0</v>
      </c>
      <c r="P690">
        <f>_xlfn.XLOOKUP($A690,Revolvers!$C:$C,Revolvers!S:S,0,0)</f>
        <v>0</v>
      </c>
      <c r="Q690">
        <f>_xlfn.XLOOKUP($A690,Revolvers!$C:$C,Revolvers!T:T,0,0)</f>
        <v>0</v>
      </c>
      <c r="R690">
        <f>_xlfn.XLOOKUP($A690,Rifles!C:C,Rifles!H:H,0,0)</f>
        <v>5</v>
      </c>
      <c r="S690">
        <f>_xlfn.XLOOKUP($A690,Shotguns!C:C,Shotguns!H:H,0,0)</f>
        <v>0</v>
      </c>
      <c r="T690">
        <f t="shared" si="10"/>
        <v>5</v>
      </c>
    </row>
    <row r="691" spans="1:20">
      <c r="A691">
        <f>Rifles!C691</f>
        <v>43103822</v>
      </c>
      <c r="B691" t="str">
        <f>_xlfn.XLOOKUP($A691, Rifles!$C$2:$C$416,Rifles!$D$2:$D$416,"N/A",0)</f>
        <v>N/A</v>
      </c>
      <c r="C691" s="3" t="str">
        <f>_xlfn.XLOOKUP($A691, Rifles!$C$2:$C$416,Rifles!F$2:F$416,"N/A",0)</f>
        <v>N/A</v>
      </c>
      <c r="D691" s="3" t="str">
        <f>_xlfn.XLOOKUP($A691, Rifles!$C$2:$C$416,Rifles!G$2:G$416,"N/A",0)</f>
        <v>N/A</v>
      </c>
      <c r="E691">
        <f>_xlfn.XLOOKUP($A691,Pistols!$C:$C,Pistols!H:H,0,0)</f>
        <v>0</v>
      </c>
      <c r="F691">
        <f>_xlfn.XLOOKUP($A691,Pistols!$C:$C,Pistols!I:I,0,0)</f>
        <v>0</v>
      </c>
      <c r="G691">
        <f>_xlfn.XLOOKUP($A691,Pistols!$C:$C,Pistols!J:J,0,0)</f>
        <v>3</v>
      </c>
      <c r="H691">
        <f>_xlfn.XLOOKUP($A691,Pistols!$C:$C,Pistols!K:K,0,0)</f>
        <v>0</v>
      </c>
      <c r="I691">
        <f>_xlfn.XLOOKUP($A691,Pistols!$C:$C,Pistols!L:L,0,0)</f>
        <v>0</v>
      </c>
      <c r="J691">
        <f>_xlfn.XLOOKUP($A691,Pistols!$C:$C,Pistols!M:M,0,0)</f>
        <v>0</v>
      </c>
      <c r="K691">
        <f>_xlfn.XLOOKUP($A691,Pistols!$C:$C,Pistols!N:N,0,0)</f>
        <v>3</v>
      </c>
      <c r="L691">
        <f>_xlfn.XLOOKUP($A691,Revolvers!$C:$C,Revolvers!O:O,0,0)</f>
        <v>0</v>
      </c>
      <c r="M691">
        <f>_xlfn.XLOOKUP($A691,Revolvers!$C:$C,Revolvers!P:P,0,0)</f>
        <v>0</v>
      </c>
      <c r="N691">
        <f>_xlfn.XLOOKUP($A691,Revolvers!$C:$C,Revolvers!Q:Q,0,0)</f>
        <v>0</v>
      </c>
      <c r="O691">
        <f>_xlfn.XLOOKUP($A691,Revolvers!$C:$C,Revolvers!R:R,0,0)</f>
        <v>0</v>
      </c>
      <c r="P691">
        <f>_xlfn.XLOOKUP($A691,Revolvers!$C:$C,Revolvers!S:S,0,0)</f>
        <v>0</v>
      </c>
      <c r="Q691">
        <f>_xlfn.XLOOKUP($A691,Revolvers!$C:$C,Revolvers!T:T,0,0)</f>
        <v>0</v>
      </c>
      <c r="R691">
        <f>_xlfn.XLOOKUP($A691,Rifles!C:C,Rifles!H:H,0,0)</f>
        <v>8</v>
      </c>
      <c r="S691">
        <f>_xlfn.XLOOKUP($A691,Shotguns!C:C,Shotguns!H:H,0,0)</f>
        <v>0</v>
      </c>
      <c r="T691">
        <f t="shared" si="10"/>
        <v>11</v>
      </c>
    </row>
    <row r="692" spans="1:20">
      <c r="A692">
        <f>Rifles!C692</f>
        <v>43405665</v>
      </c>
      <c r="B692" t="str">
        <f>_xlfn.XLOOKUP($A692, Rifles!$C$2:$C$416,Rifles!$D$2:$D$416,"N/A",0)</f>
        <v>N/A</v>
      </c>
      <c r="C692" s="3" t="str">
        <f>_xlfn.XLOOKUP($A692, Rifles!$C$2:$C$416,Rifles!F$2:F$416,"N/A",0)</f>
        <v>N/A</v>
      </c>
      <c r="D692" s="3" t="str">
        <f>_xlfn.XLOOKUP($A692, Rifles!$C$2:$C$416,Rifles!G$2:G$416,"N/A",0)</f>
        <v>N/A</v>
      </c>
      <c r="E692">
        <f>_xlfn.XLOOKUP($A692,Pistols!$C:$C,Pistols!H:H,0,0)</f>
        <v>0</v>
      </c>
      <c r="F692">
        <f>_xlfn.XLOOKUP($A692,Pistols!$C:$C,Pistols!I:I,0,0)</f>
        <v>0</v>
      </c>
      <c r="G692">
        <f>_xlfn.XLOOKUP($A692,Pistols!$C:$C,Pistols!J:J,0,0)</f>
        <v>0</v>
      </c>
      <c r="H692">
        <f>_xlfn.XLOOKUP($A692,Pistols!$C:$C,Pistols!K:K,0,0)</f>
        <v>0</v>
      </c>
      <c r="I692">
        <f>_xlfn.XLOOKUP($A692,Pistols!$C:$C,Pistols!L:L,0,0)</f>
        <v>0</v>
      </c>
      <c r="J692">
        <f>_xlfn.XLOOKUP($A692,Pistols!$C:$C,Pistols!M:M,0,0)</f>
        <v>0</v>
      </c>
      <c r="K692">
        <f>_xlfn.XLOOKUP($A692,Pistols!$C:$C,Pistols!N:N,0,0)</f>
        <v>0</v>
      </c>
      <c r="L692">
        <f>_xlfn.XLOOKUP($A692,Revolvers!$C:$C,Revolvers!O:O,0,0)</f>
        <v>0</v>
      </c>
      <c r="M692">
        <f>_xlfn.XLOOKUP($A692,Revolvers!$C:$C,Revolvers!P:P,0,0)</f>
        <v>0</v>
      </c>
      <c r="N692">
        <f>_xlfn.XLOOKUP($A692,Revolvers!$C:$C,Revolvers!Q:Q,0,0)</f>
        <v>0</v>
      </c>
      <c r="O692">
        <f>_xlfn.XLOOKUP($A692,Revolvers!$C:$C,Revolvers!R:R,0,0)</f>
        <v>0</v>
      </c>
      <c r="P692">
        <f>_xlfn.XLOOKUP($A692,Revolvers!$C:$C,Revolvers!S:S,0,0)</f>
        <v>0</v>
      </c>
      <c r="Q692">
        <f>_xlfn.XLOOKUP($A692,Revolvers!$C:$C,Revolvers!T:T,0,0)</f>
        <v>0</v>
      </c>
      <c r="R692">
        <f>_xlfn.XLOOKUP($A692,Rifles!C:C,Rifles!H:H,0,0)</f>
        <v>1</v>
      </c>
      <c r="S692">
        <f>_xlfn.XLOOKUP($A692,Shotguns!C:C,Shotguns!H:H,0,0)</f>
        <v>0</v>
      </c>
      <c r="T692">
        <f t="shared" si="10"/>
        <v>1</v>
      </c>
    </row>
    <row r="693" spans="1:20">
      <c r="A693">
        <f>Rifles!C693</f>
        <v>43102967</v>
      </c>
      <c r="B693" t="str">
        <f>_xlfn.XLOOKUP($A693, Rifles!$C$2:$C$416,Rifles!$D$2:$D$416,"N/A",0)</f>
        <v>N/A</v>
      </c>
      <c r="C693" s="3" t="str">
        <f>_xlfn.XLOOKUP($A693, Rifles!$C$2:$C$416,Rifles!F$2:F$416,"N/A",0)</f>
        <v>N/A</v>
      </c>
      <c r="D693" s="3" t="str">
        <f>_xlfn.XLOOKUP($A693, Rifles!$C$2:$C$416,Rifles!G$2:G$416,"N/A",0)</f>
        <v>N/A</v>
      </c>
      <c r="E693">
        <f>_xlfn.XLOOKUP($A693,Pistols!$C:$C,Pistols!H:H,0,0)</f>
        <v>0</v>
      </c>
      <c r="F693">
        <f>_xlfn.XLOOKUP($A693,Pistols!$C:$C,Pistols!I:I,0,0)</f>
        <v>67</v>
      </c>
      <c r="G693">
        <f>_xlfn.XLOOKUP($A693,Pistols!$C:$C,Pistols!J:J,0,0)</f>
        <v>0</v>
      </c>
      <c r="H693">
        <f>_xlfn.XLOOKUP($A693,Pistols!$C:$C,Pistols!K:K,0,0)</f>
        <v>0</v>
      </c>
      <c r="I693">
        <f>_xlfn.XLOOKUP($A693,Pistols!$C:$C,Pistols!L:L,0,0)</f>
        <v>0</v>
      </c>
      <c r="J693">
        <f>_xlfn.XLOOKUP($A693,Pistols!$C:$C,Pistols!M:M,0,0)</f>
        <v>0</v>
      </c>
      <c r="K693">
        <f>_xlfn.XLOOKUP($A693,Pistols!$C:$C,Pistols!N:N,0,0)</f>
        <v>67</v>
      </c>
      <c r="L693">
        <f>_xlfn.XLOOKUP($A693,Revolvers!$C:$C,Revolvers!O:O,0,0)</f>
        <v>0</v>
      </c>
      <c r="M693">
        <f>_xlfn.XLOOKUP($A693,Revolvers!$C:$C,Revolvers!P:P,0,0)</f>
        <v>0</v>
      </c>
      <c r="N693">
        <f>_xlfn.XLOOKUP($A693,Revolvers!$C:$C,Revolvers!Q:Q,0,0)</f>
        <v>0</v>
      </c>
      <c r="O693">
        <f>_xlfn.XLOOKUP($A693,Revolvers!$C:$C,Revolvers!R:R,0,0)</f>
        <v>0</v>
      </c>
      <c r="P693">
        <f>_xlfn.XLOOKUP($A693,Revolvers!$C:$C,Revolvers!S:S,0,0)</f>
        <v>0</v>
      </c>
      <c r="Q693">
        <f>_xlfn.XLOOKUP($A693,Revolvers!$C:$C,Revolvers!T:T,0,0)</f>
        <v>0</v>
      </c>
      <c r="R693">
        <f>_xlfn.XLOOKUP($A693,Rifles!C:C,Rifles!H:H,0,0)</f>
        <v>4</v>
      </c>
      <c r="S693">
        <f>_xlfn.XLOOKUP($A693,Shotguns!C:C,Shotguns!H:H,0,0)</f>
        <v>0</v>
      </c>
      <c r="T693">
        <f t="shared" si="10"/>
        <v>71</v>
      </c>
    </row>
    <row r="694" spans="1:20">
      <c r="A694">
        <f>Rifles!C694</f>
        <v>43406309</v>
      </c>
      <c r="B694" t="str">
        <f>_xlfn.XLOOKUP($A694, Rifles!$C$2:$C$416,Rifles!$D$2:$D$416,"N/A",0)</f>
        <v>N/A</v>
      </c>
      <c r="C694" s="3" t="str">
        <f>_xlfn.XLOOKUP($A694, Rifles!$C$2:$C$416,Rifles!F$2:F$416,"N/A",0)</f>
        <v>N/A</v>
      </c>
      <c r="D694" s="3" t="str">
        <f>_xlfn.XLOOKUP($A694, Rifles!$C$2:$C$416,Rifles!G$2:G$416,"N/A",0)</f>
        <v>N/A</v>
      </c>
      <c r="E694">
        <f>_xlfn.XLOOKUP($A694,Pistols!$C:$C,Pistols!H:H,0,0)</f>
        <v>0</v>
      </c>
      <c r="F694">
        <f>_xlfn.XLOOKUP($A694,Pistols!$C:$C,Pistols!I:I,0,0)</f>
        <v>0</v>
      </c>
      <c r="G694">
        <f>_xlfn.XLOOKUP($A694,Pistols!$C:$C,Pistols!J:J,0,0)</f>
        <v>0</v>
      </c>
      <c r="H694">
        <f>_xlfn.XLOOKUP($A694,Pistols!$C:$C,Pistols!K:K,0,0)</f>
        <v>0</v>
      </c>
      <c r="I694">
        <f>_xlfn.XLOOKUP($A694,Pistols!$C:$C,Pistols!L:L,0,0)</f>
        <v>0</v>
      </c>
      <c r="J694">
        <f>_xlfn.XLOOKUP($A694,Pistols!$C:$C,Pistols!M:M,0,0)</f>
        <v>0</v>
      </c>
      <c r="K694">
        <f>_xlfn.XLOOKUP($A694,Pistols!$C:$C,Pistols!N:N,0,0)</f>
        <v>0</v>
      </c>
      <c r="L694">
        <f>_xlfn.XLOOKUP($A694,Revolvers!$C:$C,Revolvers!O:O,0,0)</f>
        <v>0</v>
      </c>
      <c r="M694">
        <f>_xlfn.XLOOKUP($A694,Revolvers!$C:$C,Revolvers!P:P,0,0)</f>
        <v>0</v>
      </c>
      <c r="N694">
        <f>_xlfn.XLOOKUP($A694,Revolvers!$C:$C,Revolvers!Q:Q,0,0)</f>
        <v>0</v>
      </c>
      <c r="O694">
        <f>_xlfn.XLOOKUP($A694,Revolvers!$C:$C,Revolvers!R:R,0,0)</f>
        <v>0</v>
      </c>
      <c r="P694">
        <f>_xlfn.XLOOKUP($A694,Revolvers!$C:$C,Revolvers!S:S,0,0)</f>
        <v>0</v>
      </c>
      <c r="Q694">
        <f>_xlfn.XLOOKUP($A694,Revolvers!$C:$C,Revolvers!T:T,0,0)</f>
        <v>0</v>
      </c>
      <c r="R694">
        <f>_xlfn.XLOOKUP($A694,Rifles!C:C,Rifles!H:H,0,0)</f>
        <v>5</v>
      </c>
      <c r="S694">
        <f>_xlfn.XLOOKUP($A694,Shotguns!C:C,Shotguns!H:H,0,0)</f>
        <v>0</v>
      </c>
      <c r="T694">
        <f t="shared" si="10"/>
        <v>5</v>
      </c>
    </row>
    <row r="695" spans="1:20">
      <c r="A695">
        <f>Rifles!C695</f>
        <v>43403501</v>
      </c>
      <c r="B695" t="str">
        <f>_xlfn.XLOOKUP($A695, Rifles!$C$2:$C$416,Rifles!$D$2:$D$416,"N/A",0)</f>
        <v>N/A</v>
      </c>
      <c r="C695" s="3" t="str">
        <f>_xlfn.XLOOKUP($A695, Rifles!$C$2:$C$416,Rifles!F$2:F$416,"N/A",0)</f>
        <v>N/A</v>
      </c>
      <c r="D695" s="3" t="str">
        <f>_xlfn.XLOOKUP($A695, Rifles!$C$2:$C$416,Rifles!G$2:G$416,"N/A",0)</f>
        <v>N/A</v>
      </c>
      <c r="E695">
        <f>_xlfn.XLOOKUP($A695,Pistols!$C:$C,Pistols!H:H,0,0)</f>
        <v>0</v>
      </c>
      <c r="F695">
        <f>_xlfn.XLOOKUP($A695,Pistols!$C:$C,Pistols!I:I,0,0)</f>
        <v>0</v>
      </c>
      <c r="G695">
        <f>_xlfn.XLOOKUP($A695,Pistols!$C:$C,Pistols!J:J,0,0)</f>
        <v>0</v>
      </c>
      <c r="H695">
        <f>_xlfn.XLOOKUP($A695,Pistols!$C:$C,Pistols!K:K,0,0)</f>
        <v>0</v>
      </c>
      <c r="I695">
        <f>_xlfn.XLOOKUP($A695,Pistols!$C:$C,Pistols!L:L,0,0)</f>
        <v>0</v>
      </c>
      <c r="J695">
        <f>_xlfn.XLOOKUP($A695,Pistols!$C:$C,Pistols!M:M,0,0)</f>
        <v>0</v>
      </c>
      <c r="K695">
        <f>_xlfn.XLOOKUP($A695,Pistols!$C:$C,Pistols!N:N,0,0)</f>
        <v>0</v>
      </c>
      <c r="L695">
        <f>_xlfn.XLOOKUP($A695,Revolvers!$C:$C,Revolvers!O:O,0,0)</f>
        <v>0</v>
      </c>
      <c r="M695">
        <f>_xlfn.XLOOKUP($A695,Revolvers!$C:$C,Revolvers!P:P,0,0)</f>
        <v>0</v>
      </c>
      <c r="N695">
        <f>_xlfn.XLOOKUP($A695,Revolvers!$C:$C,Revolvers!Q:Q,0,0)</f>
        <v>0</v>
      </c>
      <c r="O695">
        <f>_xlfn.XLOOKUP($A695,Revolvers!$C:$C,Revolvers!R:R,0,0)</f>
        <v>0</v>
      </c>
      <c r="P695">
        <f>_xlfn.XLOOKUP($A695,Revolvers!$C:$C,Revolvers!S:S,0,0)</f>
        <v>0</v>
      </c>
      <c r="Q695">
        <f>_xlfn.XLOOKUP($A695,Revolvers!$C:$C,Revolvers!T:T,0,0)</f>
        <v>0</v>
      </c>
      <c r="R695">
        <f>_xlfn.XLOOKUP($A695,Rifles!C:C,Rifles!H:H,0,0)</f>
        <v>1</v>
      </c>
      <c r="S695">
        <f>_xlfn.XLOOKUP($A695,Shotguns!C:C,Shotguns!H:H,0,0)</f>
        <v>0</v>
      </c>
      <c r="T695">
        <f t="shared" si="10"/>
        <v>1</v>
      </c>
    </row>
    <row r="696" spans="1:20">
      <c r="A696">
        <f>Rifles!C696</f>
        <v>43403346</v>
      </c>
      <c r="B696" t="str">
        <f>_xlfn.XLOOKUP($A696, Rifles!$C$2:$C$416,Rifles!$D$2:$D$416,"N/A",0)</f>
        <v>N/A</v>
      </c>
      <c r="C696" s="3" t="str">
        <f>_xlfn.XLOOKUP($A696, Rifles!$C$2:$C$416,Rifles!F$2:F$416,"N/A",0)</f>
        <v>N/A</v>
      </c>
      <c r="D696" s="3" t="str">
        <f>_xlfn.XLOOKUP($A696, Rifles!$C$2:$C$416,Rifles!G$2:G$416,"N/A",0)</f>
        <v>N/A</v>
      </c>
      <c r="E696">
        <f>_xlfn.XLOOKUP($A696,Pistols!$C:$C,Pistols!H:H,0,0)</f>
        <v>0</v>
      </c>
      <c r="F696">
        <f>_xlfn.XLOOKUP($A696,Pistols!$C:$C,Pistols!I:I,0,0)</f>
        <v>0</v>
      </c>
      <c r="G696">
        <f>_xlfn.XLOOKUP($A696,Pistols!$C:$C,Pistols!J:J,0,0)</f>
        <v>0</v>
      </c>
      <c r="H696">
        <f>_xlfn.XLOOKUP($A696,Pistols!$C:$C,Pistols!K:K,0,0)</f>
        <v>0</v>
      </c>
      <c r="I696">
        <f>_xlfn.XLOOKUP($A696,Pistols!$C:$C,Pistols!L:L,0,0)</f>
        <v>0</v>
      </c>
      <c r="J696">
        <f>_xlfn.XLOOKUP($A696,Pistols!$C:$C,Pistols!M:M,0,0)</f>
        <v>0</v>
      </c>
      <c r="K696">
        <f>_xlfn.XLOOKUP($A696,Pistols!$C:$C,Pistols!N:N,0,0)</f>
        <v>0</v>
      </c>
      <c r="L696">
        <f>_xlfn.XLOOKUP($A696,Revolvers!$C:$C,Revolvers!O:O,0,0)</f>
        <v>0</v>
      </c>
      <c r="M696">
        <f>_xlfn.XLOOKUP($A696,Revolvers!$C:$C,Revolvers!P:P,0,0)</f>
        <v>0</v>
      </c>
      <c r="N696">
        <f>_xlfn.XLOOKUP($A696,Revolvers!$C:$C,Revolvers!Q:Q,0,0)</f>
        <v>0</v>
      </c>
      <c r="O696">
        <f>_xlfn.XLOOKUP($A696,Revolvers!$C:$C,Revolvers!R:R,0,0)</f>
        <v>0</v>
      </c>
      <c r="P696">
        <f>_xlfn.XLOOKUP($A696,Revolvers!$C:$C,Revolvers!S:S,0,0)</f>
        <v>0</v>
      </c>
      <c r="Q696">
        <f>_xlfn.XLOOKUP($A696,Revolvers!$C:$C,Revolvers!T:T,0,0)</f>
        <v>0</v>
      </c>
      <c r="R696">
        <f>_xlfn.XLOOKUP($A696,Rifles!C:C,Rifles!H:H,0,0)</f>
        <v>1</v>
      </c>
      <c r="S696">
        <f>_xlfn.XLOOKUP($A696,Shotguns!C:C,Shotguns!H:H,0,0)</f>
        <v>0</v>
      </c>
      <c r="T696">
        <f t="shared" si="10"/>
        <v>1</v>
      </c>
    </row>
    <row r="697" spans="1:20">
      <c r="A697">
        <f>Rifles!C697</f>
        <v>43103686</v>
      </c>
      <c r="B697" t="str">
        <f>_xlfn.XLOOKUP($A697, Rifles!$C$2:$C$416,Rifles!$D$2:$D$416,"N/A",0)</f>
        <v>N/A</v>
      </c>
      <c r="C697" s="3" t="str">
        <f>_xlfn.XLOOKUP($A697, Rifles!$C$2:$C$416,Rifles!F$2:F$416,"N/A",0)</f>
        <v>N/A</v>
      </c>
      <c r="D697" s="3" t="str">
        <f>_xlfn.XLOOKUP($A697, Rifles!$C$2:$C$416,Rifles!G$2:G$416,"N/A",0)</f>
        <v>N/A</v>
      </c>
      <c r="E697">
        <f>_xlfn.XLOOKUP($A697,Pistols!$C:$C,Pistols!H:H,0,0)</f>
        <v>0</v>
      </c>
      <c r="F697">
        <f>_xlfn.XLOOKUP($A697,Pistols!$C:$C,Pistols!I:I,0,0)</f>
        <v>0</v>
      </c>
      <c r="G697">
        <f>_xlfn.XLOOKUP($A697,Pistols!$C:$C,Pistols!J:J,0,0)</f>
        <v>0</v>
      </c>
      <c r="H697">
        <f>_xlfn.XLOOKUP($A697,Pistols!$C:$C,Pistols!K:K,0,0)</f>
        <v>0</v>
      </c>
      <c r="I697">
        <f>_xlfn.XLOOKUP($A697,Pistols!$C:$C,Pistols!L:L,0,0)</f>
        <v>0</v>
      </c>
      <c r="J697">
        <f>_xlfn.XLOOKUP($A697,Pistols!$C:$C,Pistols!M:M,0,0)</f>
        <v>0</v>
      </c>
      <c r="K697">
        <f>_xlfn.XLOOKUP($A697,Pistols!$C:$C,Pistols!N:N,0,0)</f>
        <v>0</v>
      </c>
      <c r="L697">
        <f>_xlfn.XLOOKUP($A697,Revolvers!$C:$C,Revolvers!O:O,0,0)</f>
        <v>0</v>
      </c>
      <c r="M697">
        <f>_xlfn.XLOOKUP($A697,Revolvers!$C:$C,Revolvers!P:P,0,0)</f>
        <v>0</v>
      </c>
      <c r="N697">
        <f>_xlfn.XLOOKUP($A697,Revolvers!$C:$C,Revolvers!Q:Q,0,0)</f>
        <v>0</v>
      </c>
      <c r="O697">
        <f>_xlfn.XLOOKUP($A697,Revolvers!$C:$C,Revolvers!R:R,0,0)</f>
        <v>0</v>
      </c>
      <c r="P697">
        <f>_xlfn.XLOOKUP($A697,Revolvers!$C:$C,Revolvers!S:S,0,0)</f>
        <v>0</v>
      </c>
      <c r="Q697">
        <f>_xlfn.XLOOKUP($A697,Revolvers!$C:$C,Revolvers!T:T,0,0)</f>
        <v>0</v>
      </c>
      <c r="R697">
        <f>_xlfn.XLOOKUP($A697,Rifles!C:C,Rifles!H:H,0,0)</f>
        <v>4</v>
      </c>
      <c r="S697">
        <f>_xlfn.XLOOKUP($A697,Shotguns!C:C,Shotguns!H:H,0,0)</f>
        <v>0</v>
      </c>
      <c r="T697">
        <f t="shared" si="10"/>
        <v>4</v>
      </c>
    </row>
    <row r="698" spans="1:20">
      <c r="A698">
        <f>Rifles!C698</f>
        <v>43404665</v>
      </c>
      <c r="B698" t="str">
        <f>_xlfn.XLOOKUP($A698, Rifles!$C$2:$C$416,Rifles!$D$2:$D$416,"N/A",0)</f>
        <v>N/A</v>
      </c>
      <c r="C698" s="3" t="str">
        <f>_xlfn.XLOOKUP($A698, Rifles!$C$2:$C$416,Rifles!F$2:F$416,"N/A",0)</f>
        <v>N/A</v>
      </c>
      <c r="D698" s="3" t="str">
        <f>_xlfn.XLOOKUP($A698, Rifles!$C$2:$C$416,Rifles!G$2:G$416,"N/A",0)</f>
        <v>N/A</v>
      </c>
      <c r="E698">
        <f>_xlfn.XLOOKUP($A698,Pistols!$C:$C,Pistols!H:H,0,0)</f>
        <v>0</v>
      </c>
      <c r="F698">
        <f>_xlfn.XLOOKUP($A698,Pistols!$C:$C,Pistols!I:I,0,0)</f>
        <v>0</v>
      </c>
      <c r="G698">
        <f>_xlfn.XLOOKUP($A698,Pistols!$C:$C,Pistols!J:J,0,0)</f>
        <v>0</v>
      </c>
      <c r="H698">
        <f>_xlfn.XLOOKUP($A698,Pistols!$C:$C,Pistols!K:K,0,0)</f>
        <v>0</v>
      </c>
      <c r="I698">
        <f>_xlfn.XLOOKUP($A698,Pistols!$C:$C,Pistols!L:L,0,0)</f>
        <v>0</v>
      </c>
      <c r="J698">
        <f>_xlfn.XLOOKUP($A698,Pistols!$C:$C,Pistols!M:M,0,0)</f>
        <v>0</v>
      </c>
      <c r="K698">
        <f>_xlfn.XLOOKUP($A698,Pistols!$C:$C,Pistols!N:N,0,0)</f>
        <v>0</v>
      </c>
      <c r="L698">
        <f>_xlfn.XLOOKUP($A698,Revolvers!$C:$C,Revolvers!O:O,0,0)</f>
        <v>0</v>
      </c>
      <c r="M698">
        <f>_xlfn.XLOOKUP($A698,Revolvers!$C:$C,Revolvers!P:P,0,0)</f>
        <v>0</v>
      </c>
      <c r="N698">
        <f>_xlfn.XLOOKUP($A698,Revolvers!$C:$C,Revolvers!Q:Q,0,0)</f>
        <v>0</v>
      </c>
      <c r="O698">
        <f>_xlfn.XLOOKUP($A698,Revolvers!$C:$C,Revolvers!R:R,0,0)</f>
        <v>0</v>
      </c>
      <c r="P698">
        <f>_xlfn.XLOOKUP($A698,Revolvers!$C:$C,Revolvers!S:S,0,0)</f>
        <v>0</v>
      </c>
      <c r="Q698">
        <f>_xlfn.XLOOKUP($A698,Revolvers!$C:$C,Revolvers!T:T,0,0)</f>
        <v>0</v>
      </c>
      <c r="R698">
        <f>_xlfn.XLOOKUP($A698,Rifles!C:C,Rifles!H:H,0,0)</f>
        <v>5640</v>
      </c>
      <c r="S698">
        <f>_xlfn.XLOOKUP($A698,Shotguns!C:C,Shotguns!H:H,0,0)</f>
        <v>0</v>
      </c>
      <c r="T698">
        <f t="shared" si="10"/>
        <v>5640</v>
      </c>
    </row>
    <row r="699" spans="1:20">
      <c r="A699">
        <f>Rifles!C699</f>
        <v>82309715</v>
      </c>
      <c r="B699" t="str">
        <f>_xlfn.XLOOKUP($A699, Rifles!$C$2:$C$416,Rifles!$D$2:$D$416,"N/A",0)</f>
        <v>N/A</v>
      </c>
      <c r="C699" s="3" t="str">
        <f>_xlfn.XLOOKUP($A699, Rifles!$C$2:$C$416,Rifles!F$2:F$416,"N/A",0)</f>
        <v>N/A</v>
      </c>
      <c r="D699" s="3" t="str">
        <f>_xlfn.XLOOKUP($A699, Rifles!$C$2:$C$416,Rifles!G$2:G$416,"N/A",0)</f>
        <v>N/A</v>
      </c>
      <c r="E699">
        <f>_xlfn.XLOOKUP($A699,Pistols!$C:$C,Pistols!H:H,0,0)</f>
        <v>0</v>
      </c>
      <c r="F699">
        <f>_xlfn.XLOOKUP($A699,Pistols!$C:$C,Pistols!I:I,0,0)</f>
        <v>0</v>
      </c>
      <c r="G699">
        <f>_xlfn.XLOOKUP($A699,Pistols!$C:$C,Pistols!J:J,0,0)</f>
        <v>0</v>
      </c>
      <c r="H699">
        <f>_xlfn.XLOOKUP($A699,Pistols!$C:$C,Pistols!K:K,0,0)</f>
        <v>0</v>
      </c>
      <c r="I699">
        <f>_xlfn.XLOOKUP($A699,Pistols!$C:$C,Pistols!L:L,0,0)</f>
        <v>0</v>
      </c>
      <c r="J699">
        <f>_xlfn.XLOOKUP($A699,Pistols!$C:$C,Pistols!M:M,0,0)</f>
        <v>0</v>
      </c>
      <c r="K699">
        <f>_xlfn.XLOOKUP($A699,Pistols!$C:$C,Pistols!N:N,0,0)</f>
        <v>0</v>
      </c>
      <c r="L699">
        <f>_xlfn.XLOOKUP($A699,Revolvers!$C:$C,Revolvers!O:O,0,0)</f>
        <v>0</v>
      </c>
      <c r="M699">
        <f>_xlfn.XLOOKUP($A699,Revolvers!$C:$C,Revolvers!P:P,0,0)</f>
        <v>0</v>
      </c>
      <c r="N699">
        <f>_xlfn.XLOOKUP($A699,Revolvers!$C:$C,Revolvers!Q:Q,0,0)</f>
        <v>0</v>
      </c>
      <c r="O699">
        <f>_xlfn.XLOOKUP($A699,Revolvers!$C:$C,Revolvers!R:R,0,0)</f>
        <v>0</v>
      </c>
      <c r="P699">
        <f>_xlfn.XLOOKUP($A699,Revolvers!$C:$C,Revolvers!S:S,0,0)</f>
        <v>0</v>
      </c>
      <c r="Q699">
        <f>_xlfn.XLOOKUP($A699,Revolvers!$C:$C,Revolvers!T:T,0,0)</f>
        <v>0</v>
      </c>
      <c r="R699">
        <f>_xlfn.XLOOKUP($A699,Rifles!C:C,Rifles!H:H,0,0)</f>
        <v>2226</v>
      </c>
      <c r="S699">
        <f>_xlfn.XLOOKUP($A699,Shotguns!C:C,Shotguns!H:H,0,0)</f>
        <v>0</v>
      </c>
      <c r="T699">
        <f t="shared" si="10"/>
        <v>2226</v>
      </c>
    </row>
    <row r="700" spans="1:20">
      <c r="A700">
        <f>Rifles!C700</f>
        <v>82303270</v>
      </c>
      <c r="B700" t="str">
        <f>_xlfn.XLOOKUP($A700, Rifles!$C$2:$C$416,Rifles!$D$2:$D$416,"N/A",0)</f>
        <v>N/A</v>
      </c>
      <c r="C700" s="3" t="str">
        <f>_xlfn.XLOOKUP($A700, Rifles!$C$2:$C$416,Rifles!F$2:F$416,"N/A",0)</f>
        <v>N/A</v>
      </c>
      <c r="D700" s="3" t="str">
        <f>_xlfn.XLOOKUP($A700, Rifles!$C$2:$C$416,Rifles!G$2:G$416,"N/A",0)</f>
        <v>N/A</v>
      </c>
      <c r="E700">
        <f>_xlfn.XLOOKUP($A700,Pistols!$C:$C,Pistols!H:H,0,0)</f>
        <v>0</v>
      </c>
      <c r="F700">
        <f>_xlfn.XLOOKUP($A700,Pistols!$C:$C,Pistols!I:I,0,0)</f>
        <v>0</v>
      </c>
      <c r="G700">
        <f>_xlfn.XLOOKUP($A700,Pistols!$C:$C,Pistols!J:J,0,0)</f>
        <v>253</v>
      </c>
      <c r="H700">
        <f>_xlfn.XLOOKUP($A700,Pistols!$C:$C,Pistols!K:K,0,0)</f>
        <v>1</v>
      </c>
      <c r="I700">
        <f>_xlfn.XLOOKUP($A700,Pistols!$C:$C,Pistols!L:L,0,0)</f>
        <v>0</v>
      </c>
      <c r="J700">
        <f>_xlfn.XLOOKUP($A700,Pistols!$C:$C,Pistols!M:M,0,0)</f>
        <v>0</v>
      </c>
      <c r="K700">
        <f>_xlfn.XLOOKUP($A700,Pistols!$C:$C,Pistols!N:N,0,0)</f>
        <v>254</v>
      </c>
      <c r="L700">
        <f>_xlfn.XLOOKUP($A700,Revolvers!$C:$C,Revolvers!O:O,0,0)</f>
        <v>0</v>
      </c>
      <c r="M700">
        <f>_xlfn.XLOOKUP($A700,Revolvers!$C:$C,Revolvers!P:P,0,0)</f>
        <v>0</v>
      </c>
      <c r="N700">
        <f>_xlfn.XLOOKUP($A700,Revolvers!$C:$C,Revolvers!Q:Q,0,0)</f>
        <v>0</v>
      </c>
      <c r="O700">
        <f>_xlfn.XLOOKUP($A700,Revolvers!$C:$C,Revolvers!R:R,0,0)</f>
        <v>0</v>
      </c>
      <c r="P700">
        <f>_xlfn.XLOOKUP($A700,Revolvers!$C:$C,Revolvers!S:S,0,0)</f>
        <v>0</v>
      </c>
      <c r="Q700">
        <f>_xlfn.XLOOKUP($A700,Revolvers!$C:$C,Revolvers!T:T,0,0)</f>
        <v>0</v>
      </c>
      <c r="R700">
        <f>_xlfn.XLOOKUP($A700,Rifles!C:C,Rifles!H:H,0,0)</f>
        <v>875</v>
      </c>
      <c r="S700">
        <f>_xlfn.XLOOKUP($A700,Shotguns!C:C,Shotguns!H:H,0,0)</f>
        <v>0</v>
      </c>
      <c r="T700">
        <f t="shared" si="10"/>
        <v>1129</v>
      </c>
    </row>
    <row r="701" spans="1:20">
      <c r="A701">
        <f>Rifles!C701</f>
        <v>82508153</v>
      </c>
      <c r="B701" t="str">
        <f>_xlfn.XLOOKUP($A701, Rifles!$C$2:$C$416,Rifles!$D$2:$D$416,"N/A",0)</f>
        <v>N/A</v>
      </c>
      <c r="C701" s="3" t="str">
        <f>_xlfn.XLOOKUP($A701, Rifles!$C$2:$C$416,Rifles!F$2:F$416,"N/A",0)</f>
        <v>N/A</v>
      </c>
      <c r="D701" s="3" t="str">
        <f>_xlfn.XLOOKUP($A701, Rifles!$C$2:$C$416,Rifles!G$2:G$416,"N/A",0)</f>
        <v>N/A</v>
      </c>
      <c r="E701">
        <f>_xlfn.XLOOKUP($A701,Pistols!$C:$C,Pistols!H:H,0,0)</f>
        <v>0</v>
      </c>
      <c r="F701">
        <f>_xlfn.XLOOKUP($A701,Pistols!$C:$C,Pistols!I:I,0,0)</f>
        <v>0</v>
      </c>
      <c r="G701">
        <f>_xlfn.XLOOKUP($A701,Pistols!$C:$C,Pistols!J:J,0,0)</f>
        <v>0</v>
      </c>
      <c r="H701">
        <f>_xlfn.XLOOKUP($A701,Pistols!$C:$C,Pistols!K:K,0,0)</f>
        <v>0</v>
      </c>
      <c r="I701">
        <f>_xlfn.XLOOKUP($A701,Pistols!$C:$C,Pistols!L:L,0,0)</f>
        <v>0</v>
      </c>
      <c r="J701">
        <f>_xlfn.XLOOKUP($A701,Pistols!$C:$C,Pistols!M:M,0,0)</f>
        <v>0</v>
      </c>
      <c r="K701">
        <f>_xlfn.XLOOKUP($A701,Pistols!$C:$C,Pistols!N:N,0,0)</f>
        <v>0</v>
      </c>
      <c r="L701">
        <f>_xlfn.XLOOKUP($A701,Revolvers!$C:$C,Revolvers!O:O,0,0)</f>
        <v>0</v>
      </c>
      <c r="M701">
        <f>_xlfn.XLOOKUP($A701,Revolvers!$C:$C,Revolvers!P:P,0,0)</f>
        <v>0</v>
      </c>
      <c r="N701">
        <f>_xlfn.XLOOKUP($A701,Revolvers!$C:$C,Revolvers!Q:Q,0,0)</f>
        <v>0</v>
      </c>
      <c r="O701">
        <f>_xlfn.XLOOKUP($A701,Revolvers!$C:$C,Revolvers!R:R,0,0)</f>
        <v>0</v>
      </c>
      <c r="P701">
        <f>_xlfn.XLOOKUP($A701,Revolvers!$C:$C,Revolvers!S:S,0,0)</f>
        <v>0</v>
      </c>
      <c r="Q701">
        <f>_xlfn.XLOOKUP($A701,Revolvers!$C:$C,Revolvers!T:T,0,0)</f>
        <v>0</v>
      </c>
      <c r="R701">
        <f>_xlfn.XLOOKUP($A701,Rifles!C:C,Rifles!H:H,0,0)</f>
        <v>31</v>
      </c>
      <c r="S701">
        <f>_xlfn.XLOOKUP($A701,Shotguns!C:C,Shotguns!H:H,0,0)</f>
        <v>0</v>
      </c>
      <c r="T701">
        <f t="shared" ref="T701:T762" si="11">K701+P701+R701+S701</f>
        <v>31</v>
      </c>
    </row>
    <row r="702" spans="1:20">
      <c r="A702">
        <f>Rifles!C702</f>
        <v>82303130</v>
      </c>
      <c r="B702" t="str">
        <f>_xlfn.XLOOKUP($A702, Rifles!$C$2:$C$416,Rifles!$D$2:$D$416,"N/A",0)</f>
        <v>N/A</v>
      </c>
      <c r="C702" s="3" t="str">
        <f>_xlfn.XLOOKUP($A702, Rifles!$C$2:$C$416,Rifles!F$2:F$416,"N/A",0)</f>
        <v>N/A</v>
      </c>
      <c r="D702" s="3" t="str">
        <f>_xlfn.XLOOKUP($A702, Rifles!$C$2:$C$416,Rifles!G$2:G$416,"N/A",0)</f>
        <v>N/A</v>
      </c>
      <c r="E702">
        <f>_xlfn.XLOOKUP($A702,Pistols!$C:$C,Pistols!H:H,0,0)</f>
        <v>0</v>
      </c>
      <c r="F702">
        <f>_xlfn.XLOOKUP($A702,Pistols!$C:$C,Pistols!I:I,0,0)</f>
        <v>0</v>
      </c>
      <c r="G702">
        <f>_xlfn.XLOOKUP($A702,Pistols!$C:$C,Pistols!J:J,0,0)</f>
        <v>0</v>
      </c>
      <c r="H702">
        <f>_xlfn.XLOOKUP($A702,Pistols!$C:$C,Pistols!K:K,0,0)</f>
        <v>0</v>
      </c>
      <c r="I702">
        <f>_xlfn.XLOOKUP($A702,Pistols!$C:$C,Pistols!L:L,0,0)</f>
        <v>1</v>
      </c>
      <c r="J702">
        <f>_xlfn.XLOOKUP($A702,Pistols!$C:$C,Pistols!M:M,0,0)</f>
        <v>0</v>
      </c>
      <c r="K702">
        <f>_xlfn.XLOOKUP($A702,Pistols!$C:$C,Pistols!N:N,0,0)</f>
        <v>1</v>
      </c>
      <c r="L702">
        <f>_xlfn.XLOOKUP($A702,Revolvers!$C:$C,Revolvers!O:O,0,0)</f>
        <v>0</v>
      </c>
      <c r="M702">
        <f>_xlfn.XLOOKUP($A702,Revolvers!$C:$C,Revolvers!P:P,0,0)</f>
        <v>0</v>
      </c>
      <c r="N702">
        <f>_xlfn.XLOOKUP($A702,Revolvers!$C:$C,Revolvers!Q:Q,0,0)</f>
        <v>0</v>
      </c>
      <c r="O702">
        <f>_xlfn.XLOOKUP($A702,Revolvers!$C:$C,Revolvers!R:R,0,0)</f>
        <v>0</v>
      </c>
      <c r="P702">
        <f>_xlfn.XLOOKUP($A702,Revolvers!$C:$C,Revolvers!S:S,0,0)</f>
        <v>0</v>
      </c>
      <c r="Q702">
        <f>_xlfn.XLOOKUP($A702,Revolvers!$C:$C,Revolvers!T:T,0,0)</f>
        <v>0</v>
      </c>
      <c r="R702">
        <f>_xlfn.XLOOKUP($A702,Rifles!C:C,Rifles!H:H,0,0)</f>
        <v>3</v>
      </c>
      <c r="S702">
        <f>_xlfn.XLOOKUP($A702,Shotguns!C:C,Shotguns!H:H,0,0)</f>
        <v>0</v>
      </c>
      <c r="T702">
        <f t="shared" si="11"/>
        <v>4</v>
      </c>
    </row>
    <row r="703" spans="1:20">
      <c r="A703">
        <f>Rifles!C703</f>
        <v>82309795</v>
      </c>
      <c r="B703" t="str">
        <f>_xlfn.XLOOKUP($A703, Rifles!$C$2:$C$416,Rifles!$D$2:$D$416,"N/A",0)</f>
        <v>N/A</v>
      </c>
      <c r="C703" s="3" t="str">
        <f>_xlfn.XLOOKUP($A703, Rifles!$C$2:$C$416,Rifles!F$2:F$416,"N/A",0)</f>
        <v>N/A</v>
      </c>
      <c r="D703" s="3" t="str">
        <f>_xlfn.XLOOKUP($A703, Rifles!$C$2:$C$416,Rifles!G$2:G$416,"N/A",0)</f>
        <v>N/A</v>
      </c>
      <c r="E703">
        <f>_xlfn.XLOOKUP($A703,Pistols!$C:$C,Pistols!H:H,0,0)</f>
        <v>0</v>
      </c>
      <c r="F703">
        <f>_xlfn.XLOOKUP($A703,Pistols!$C:$C,Pistols!I:I,0,0)</f>
        <v>0</v>
      </c>
      <c r="G703">
        <f>_xlfn.XLOOKUP($A703,Pistols!$C:$C,Pistols!J:J,0,0)</f>
        <v>0</v>
      </c>
      <c r="H703">
        <f>_xlfn.XLOOKUP($A703,Pistols!$C:$C,Pistols!K:K,0,0)</f>
        <v>0</v>
      </c>
      <c r="I703">
        <f>_xlfn.XLOOKUP($A703,Pistols!$C:$C,Pistols!L:L,0,0)</f>
        <v>0</v>
      </c>
      <c r="J703">
        <f>_xlfn.XLOOKUP($A703,Pistols!$C:$C,Pistols!M:M,0,0)</f>
        <v>0</v>
      </c>
      <c r="K703">
        <f>_xlfn.XLOOKUP($A703,Pistols!$C:$C,Pistols!N:N,0,0)</f>
        <v>0</v>
      </c>
      <c r="L703">
        <f>_xlfn.XLOOKUP($A703,Revolvers!$C:$C,Revolvers!O:O,0,0)</f>
        <v>0</v>
      </c>
      <c r="M703">
        <f>_xlfn.XLOOKUP($A703,Revolvers!$C:$C,Revolvers!P:P,0,0)</f>
        <v>0</v>
      </c>
      <c r="N703">
        <f>_xlfn.XLOOKUP($A703,Revolvers!$C:$C,Revolvers!Q:Q,0,0)</f>
        <v>0</v>
      </c>
      <c r="O703">
        <f>_xlfn.XLOOKUP($A703,Revolvers!$C:$C,Revolvers!R:R,0,0)</f>
        <v>0</v>
      </c>
      <c r="P703">
        <f>_xlfn.XLOOKUP($A703,Revolvers!$C:$C,Revolvers!S:S,0,0)</f>
        <v>0</v>
      </c>
      <c r="Q703">
        <f>_xlfn.XLOOKUP($A703,Revolvers!$C:$C,Revolvers!T:T,0,0)</f>
        <v>0</v>
      </c>
      <c r="R703">
        <f>_xlfn.XLOOKUP($A703,Rifles!C:C,Rifles!H:H,0,0)</f>
        <v>13</v>
      </c>
      <c r="S703">
        <f>_xlfn.XLOOKUP($A703,Shotguns!C:C,Shotguns!H:H,0,0)</f>
        <v>0</v>
      </c>
      <c r="T703">
        <f t="shared" si="11"/>
        <v>13</v>
      </c>
    </row>
    <row r="704" spans="1:20">
      <c r="A704">
        <f>Rifles!C704</f>
        <v>82308086</v>
      </c>
      <c r="B704" t="str">
        <f>_xlfn.XLOOKUP($A704, Rifles!$C$2:$C$416,Rifles!$D$2:$D$416,"N/A",0)</f>
        <v>N/A</v>
      </c>
      <c r="C704" s="3" t="str">
        <f>_xlfn.XLOOKUP($A704, Rifles!$C$2:$C$416,Rifles!F$2:F$416,"N/A",0)</f>
        <v>N/A</v>
      </c>
      <c r="D704" s="3" t="str">
        <f>_xlfn.XLOOKUP($A704, Rifles!$C$2:$C$416,Rifles!G$2:G$416,"N/A",0)</f>
        <v>N/A</v>
      </c>
      <c r="E704">
        <f>_xlfn.XLOOKUP($A704,Pistols!$C:$C,Pistols!H:H,0,0)</f>
        <v>0</v>
      </c>
      <c r="F704">
        <f>_xlfn.XLOOKUP($A704,Pistols!$C:$C,Pistols!I:I,0,0)</f>
        <v>0</v>
      </c>
      <c r="G704">
        <f>_xlfn.XLOOKUP($A704,Pistols!$C:$C,Pistols!J:J,0,0)</f>
        <v>0</v>
      </c>
      <c r="H704">
        <f>_xlfn.XLOOKUP($A704,Pistols!$C:$C,Pistols!K:K,0,0)</f>
        <v>0</v>
      </c>
      <c r="I704">
        <f>_xlfn.XLOOKUP($A704,Pistols!$C:$C,Pistols!L:L,0,0)</f>
        <v>0</v>
      </c>
      <c r="J704">
        <f>_xlfn.XLOOKUP($A704,Pistols!$C:$C,Pistols!M:M,0,0)</f>
        <v>0</v>
      </c>
      <c r="K704">
        <f>_xlfn.XLOOKUP($A704,Pistols!$C:$C,Pistols!N:N,0,0)</f>
        <v>0</v>
      </c>
      <c r="L704">
        <f>_xlfn.XLOOKUP($A704,Revolvers!$C:$C,Revolvers!O:O,0,0)</f>
        <v>0</v>
      </c>
      <c r="M704">
        <f>_xlfn.XLOOKUP($A704,Revolvers!$C:$C,Revolvers!P:P,0,0)</f>
        <v>0</v>
      </c>
      <c r="N704">
        <f>_xlfn.XLOOKUP($A704,Revolvers!$C:$C,Revolvers!Q:Q,0,0)</f>
        <v>0</v>
      </c>
      <c r="O704">
        <f>_xlfn.XLOOKUP($A704,Revolvers!$C:$C,Revolvers!R:R,0,0)</f>
        <v>0</v>
      </c>
      <c r="P704">
        <f>_xlfn.XLOOKUP($A704,Revolvers!$C:$C,Revolvers!S:S,0,0)</f>
        <v>0</v>
      </c>
      <c r="Q704">
        <f>_xlfn.XLOOKUP($A704,Revolvers!$C:$C,Revolvers!T:T,0,0)</f>
        <v>0</v>
      </c>
      <c r="R704">
        <f>_xlfn.XLOOKUP($A704,Rifles!C:C,Rifles!H:H,0,0)</f>
        <v>6</v>
      </c>
      <c r="S704">
        <f>_xlfn.XLOOKUP($A704,Shotguns!C:C,Shotguns!H:H,0,0)</f>
        <v>0</v>
      </c>
      <c r="T704">
        <f t="shared" si="11"/>
        <v>6</v>
      </c>
    </row>
    <row r="705" spans="1:20">
      <c r="A705">
        <f>Rifles!C705</f>
        <v>60500865</v>
      </c>
      <c r="B705" t="str">
        <f>_xlfn.XLOOKUP($A705, Rifles!$C$2:$C$416,Rifles!$D$2:$D$416,"N/A",0)</f>
        <v>N/A</v>
      </c>
      <c r="C705" s="3" t="str">
        <f>_xlfn.XLOOKUP($A705, Rifles!$C$2:$C$416,Rifles!F$2:F$416,"N/A",0)</f>
        <v>N/A</v>
      </c>
      <c r="D705" s="3" t="str">
        <f>_xlfn.XLOOKUP($A705, Rifles!$C$2:$C$416,Rifles!G$2:G$416,"N/A",0)</f>
        <v>N/A</v>
      </c>
      <c r="E705">
        <f>_xlfn.XLOOKUP($A705,Pistols!$C:$C,Pistols!H:H,0,0)</f>
        <v>0</v>
      </c>
      <c r="F705">
        <f>_xlfn.XLOOKUP($A705,Pistols!$C:$C,Pistols!I:I,0,0)</f>
        <v>0</v>
      </c>
      <c r="G705">
        <f>_xlfn.XLOOKUP($A705,Pistols!$C:$C,Pistols!J:J,0,0)</f>
        <v>0</v>
      </c>
      <c r="H705">
        <f>_xlfn.XLOOKUP($A705,Pistols!$C:$C,Pistols!K:K,0,0)</f>
        <v>0</v>
      </c>
      <c r="I705">
        <f>_xlfn.XLOOKUP($A705,Pistols!$C:$C,Pistols!L:L,0,0)</f>
        <v>0</v>
      </c>
      <c r="J705">
        <f>_xlfn.XLOOKUP($A705,Pistols!$C:$C,Pistols!M:M,0,0)</f>
        <v>2</v>
      </c>
      <c r="K705">
        <f>_xlfn.XLOOKUP($A705,Pistols!$C:$C,Pistols!N:N,0,0)</f>
        <v>2</v>
      </c>
      <c r="L705">
        <f>_xlfn.XLOOKUP($A705,Revolvers!$C:$C,Revolvers!O:O,0,0)</f>
        <v>0</v>
      </c>
      <c r="M705">
        <f>_xlfn.XLOOKUP($A705,Revolvers!$C:$C,Revolvers!P:P,0,0)</f>
        <v>0</v>
      </c>
      <c r="N705">
        <f>_xlfn.XLOOKUP($A705,Revolvers!$C:$C,Revolvers!Q:Q,0,0)</f>
        <v>0</v>
      </c>
      <c r="O705">
        <f>_xlfn.XLOOKUP($A705,Revolvers!$C:$C,Revolvers!R:R,0,0)</f>
        <v>0</v>
      </c>
      <c r="P705">
        <f>_xlfn.XLOOKUP($A705,Revolvers!$C:$C,Revolvers!S:S,0,0)</f>
        <v>0</v>
      </c>
      <c r="Q705">
        <f>_xlfn.XLOOKUP($A705,Revolvers!$C:$C,Revolvers!T:T,0,0)</f>
        <v>0</v>
      </c>
      <c r="R705">
        <f>_xlfn.XLOOKUP($A705,Rifles!C:C,Rifles!H:H,0,0)</f>
        <v>29</v>
      </c>
      <c r="S705">
        <f>_xlfn.XLOOKUP($A705,Shotguns!C:C,Shotguns!H:H,0,0)</f>
        <v>0</v>
      </c>
      <c r="T705">
        <f t="shared" si="11"/>
        <v>31</v>
      </c>
    </row>
    <row r="706" spans="1:20">
      <c r="A706">
        <f>Rifles!C706</f>
        <v>15704477</v>
      </c>
      <c r="B706" t="str">
        <f>_xlfn.XLOOKUP($A706, Rifles!$C$2:$C$416,Rifles!$D$2:$D$416,"N/A",0)</f>
        <v>N/A</v>
      </c>
      <c r="C706" s="3" t="str">
        <f>_xlfn.XLOOKUP($A706, Rifles!$C$2:$C$416,Rifles!F$2:F$416,"N/A",0)</f>
        <v>N/A</v>
      </c>
      <c r="D706" s="3" t="str">
        <f>_xlfn.XLOOKUP($A706, Rifles!$C$2:$C$416,Rifles!G$2:G$416,"N/A",0)</f>
        <v>N/A</v>
      </c>
      <c r="E706">
        <f>_xlfn.XLOOKUP($A706,Pistols!$C:$C,Pistols!H:H,0,0)</f>
        <v>0</v>
      </c>
      <c r="F706">
        <f>_xlfn.XLOOKUP($A706,Pistols!$C:$C,Pistols!I:I,0,0)</f>
        <v>0</v>
      </c>
      <c r="G706">
        <f>_xlfn.XLOOKUP($A706,Pistols!$C:$C,Pistols!J:J,0,0)</f>
        <v>0</v>
      </c>
      <c r="H706">
        <f>_xlfn.XLOOKUP($A706,Pistols!$C:$C,Pistols!K:K,0,0)</f>
        <v>0</v>
      </c>
      <c r="I706">
        <f>_xlfn.XLOOKUP($A706,Pistols!$C:$C,Pistols!L:L,0,0)</f>
        <v>8</v>
      </c>
      <c r="J706">
        <f>_xlfn.XLOOKUP($A706,Pistols!$C:$C,Pistols!M:M,0,0)</f>
        <v>0</v>
      </c>
      <c r="K706">
        <f>_xlfn.XLOOKUP($A706,Pistols!$C:$C,Pistols!N:N,0,0)</f>
        <v>8</v>
      </c>
      <c r="L706">
        <f>_xlfn.XLOOKUP($A706,Revolvers!$C:$C,Revolvers!O:O,0,0)</f>
        <v>0</v>
      </c>
      <c r="M706">
        <f>_xlfn.XLOOKUP($A706,Revolvers!$C:$C,Revolvers!P:P,0,0)</f>
        <v>0</v>
      </c>
      <c r="N706">
        <f>_xlfn.XLOOKUP($A706,Revolvers!$C:$C,Revolvers!Q:Q,0,0)</f>
        <v>0</v>
      </c>
      <c r="O706">
        <f>_xlfn.XLOOKUP($A706,Revolvers!$C:$C,Revolvers!R:R,0,0)</f>
        <v>0</v>
      </c>
      <c r="P706">
        <f>_xlfn.XLOOKUP($A706,Revolvers!$C:$C,Revolvers!S:S,0,0)</f>
        <v>0</v>
      </c>
      <c r="Q706">
        <f>_xlfn.XLOOKUP($A706,Revolvers!$C:$C,Revolvers!T:T,0,0)</f>
        <v>0</v>
      </c>
      <c r="R706">
        <f>_xlfn.XLOOKUP($A706,Rifles!C:C,Rifles!H:H,0,0)</f>
        <v>231</v>
      </c>
      <c r="S706">
        <f>_xlfn.XLOOKUP($A706,Shotguns!C:C,Shotguns!H:H,0,0)</f>
        <v>0</v>
      </c>
      <c r="T706">
        <f t="shared" si="11"/>
        <v>239</v>
      </c>
    </row>
    <row r="707" spans="1:20">
      <c r="A707">
        <f>Rifles!C707</f>
        <v>15705681</v>
      </c>
      <c r="B707" t="str">
        <f>_xlfn.XLOOKUP($A707, Rifles!$C$2:$C$416,Rifles!$D$2:$D$416,"N/A",0)</f>
        <v>N/A</v>
      </c>
      <c r="C707" s="3" t="str">
        <f>_xlfn.XLOOKUP($A707, Rifles!$C$2:$C$416,Rifles!F$2:F$416,"N/A",0)</f>
        <v>N/A</v>
      </c>
      <c r="D707" s="3" t="str">
        <f>_xlfn.XLOOKUP($A707, Rifles!$C$2:$C$416,Rifles!G$2:G$416,"N/A",0)</f>
        <v>N/A</v>
      </c>
      <c r="E707">
        <f>_xlfn.XLOOKUP($A707,Pistols!$C:$C,Pistols!H:H,0,0)</f>
        <v>0</v>
      </c>
      <c r="F707">
        <f>_xlfn.XLOOKUP($A707,Pistols!$C:$C,Pistols!I:I,0,0)</f>
        <v>0</v>
      </c>
      <c r="G707">
        <f>_xlfn.XLOOKUP($A707,Pistols!$C:$C,Pistols!J:J,0,0)</f>
        <v>0</v>
      </c>
      <c r="H707">
        <f>_xlfn.XLOOKUP($A707,Pistols!$C:$C,Pistols!K:K,0,0)</f>
        <v>0</v>
      </c>
      <c r="I707">
        <f>_xlfn.XLOOKUP($A707,Pistols!$C:$C,Pistols!L:L,0,0)</f>
        <v>0</v>
      </c>
      <c r="J707">
        <f>_xlfn.XLOOKUP($A707,Pistols!$C:$C,Pistols!M:M,0,0)</f>
        <v>0</v>
      </c>
      <c r="K707">
        <f>_xlfn.XLOOKUP($A707,Pistols!$C:$C,Pistols!N:N,0,0)</f>
        <v>0</v>
      </c>
      <c r="L707">
        <f>_xlfn.XLOOKUP($A707,Revolvers!$C:$C,Revolvers!O:O,0,0)</f>
        <v>0</v>
      </c>
      <c r="M707">
        <f>_xlfn.XLOOKUP($A707,Revolvers!$C:$C,Revolvers!P:P,0,0)</f>
        <v>0</v>
      </c>
      <c r="N707">
        <f>_xlfn.XLOOKUP($A707,Revolvers!$C:$C,Revolvers!Q:Q,0,0)</f>
        <v>0</v>
      </c>
      <c r="O707">
        <f>_xlfn.XLOOKUP($A707,Revolvers!$C:$C,Revolvers!R:R,0,0)</f>
        <v>0</v>
      </c>
      <c r="P707">
        <f>_xlfn.XLOOKUP($A707,Revolvers!$C:$C,Revolvers!S:S,0,0)</f>
        <v>0</v>
      </c>
      <c r="Q707">
        <f>_xlfn.XLOOKUP($A707,Revolvers!$C:$C,Revolvers!T:T,0,0)</f>
        <v>0</v>
      </c>
      <c r="R707">
        <f>_xlfn.XLOOKUP($A707,Rifles!C:C,Rifles!H:H,0,0)</f>
        <v>7</v>
      </c>
      <c r="S707">
        <f>_xlfn.XLOOKUP($A707,Shotguns!C:C,Shotguns!H:H,0,0)</f>
        <v>0</v>
      </c>
      <c r="T707">
        <f t="shared" si="11"/>
        <v>7</v>
      </c>
    </row>
    <row r="708" spans="1:20">
      <c r="A708">
        <f>Rifles!C708</f>
        <v>15704502</v>
      </c>
      <c r="B708" t="str">
        <f>_xlfn.XLOOKUP($A708, Rifles!$C$2:$C$416,Rifles!$D$2:$D$416,"N/A",0)</f>
        <v>N/A</v>
      </c>
      <c r="C708" s="3" t="str">
        <f>_xlfn.XLOOKUP($A708, Rifles!$C$2:$C$416,Rifles!F$2:F$416,"N/A",0)</f>
        <v>N/A</v>
      </c>
      <c r="D708" s="3" t="str">
        <f>_xlfn.XLOOKUP($A708, Rifles!$C$2:$C$416,Rifles!G$2:G$416,"N/A",0)</f>
        <v>N/A</v>
      </c>
      <c r="E708">
        <f>_xlfn.XLOOKUP($A708,Pistols!$C:$C,Pistols!H:H,0,0)</f>
        <v>0</v>
      </c>
      <c r="F708">
        <f>_xlfn.XLOOKUP($A708,Pistols!$C:$C,Pistols!I:I,0,0)</f>
        <v>0</v>
      </c>
      <c r="G708">
        <f>_xlfn.XLOOKUP($A708,Pistols!$C:$C,Pistols!J:J,0,0)</f>
        <v>0</v>
      </c>
      <c r="H708">
        <f>_xlfn.XLOOKUP($A708,Pistols!$C:$C,Pistols!K:K,0,0)</f>
        <v>0</v>
      </c>
      <c r="I708">
        <f>_xlfn.XLOOKUP($A708,Pistols!$C:$C,Pistols!L:L,0,0)</f>
        <v>456</v>
      </c>
      <c r="J708">
        <f>_xlfn.XLOOKUP($A708,Pistols!$C:$C,Pistols!M:M,0,0)</f>
        <v>28176</v>
      </c>
      <c r="K708">
        <f>_xlfn.XLOOKUP($A708,Pistols!$C:$C,Pistols!N:N,0,0)</f>
        <v>28632</v>
      </c>
      <c r="L708">
        <f>_xlfn.XLOOKUP($A708,Revolvers!$C:$C,Revolvers!O:O,0,0)</f>
        <v>0</v>
      </c>
      <c r="M708">
        <f>_xlfn.XLOOKUP($A708,Revolvers!$C:$C,Revolvers!P:P,0,0)</f>
        <v>0</v>
      </c>
      <c r="N708">
        <f>_xlfn.XLOOKUP($A708,Revolvers!$C:$C,Revolvers!Q:Q,0,0)</f>
        <v>0</v>
      </c>
      <c r="O708">
        <f>_xlfn.XLOOKUP($A708,Revolvers!$C:$C,Revolvers!R:R,0,0)</f>
        <v>0</v>
      </c>
      <c r="P708">
        <f>_xlfn.XLOOKUP($A708,Revolvers!$C:$C,Revolvers!S:S,0,0)</f>
        <v>0</v>
      </c>
      <c r="Q708">
        <f>_xlfn.XLOOKUP($A708,Revolvers!$C:$C,Revolvers!T:T,0,0)</f>
        <v>0</v>
      </c>
      <c r="R708">
        <f>_xlfn.XLOOKUP($A708,Rifles!C:C,Rifles!H:H,0,0)</f>
        <v>35</v>
      </c>
      <c r="S708">
        <f>_xlfn.XLOOKUP($A708,Shotguns!C:C,Shotguns!H:H,0,0)</f>
        <v>1646</v>
      </c>
      <c r="T708">
        <f t="shared" si="11"/>
        <v>30313</v>
      </c>
    </row>
    <row r="709" spans="1:20">
      <c r="A709">
        <f>Rifles!C709</f>
        <v>15703141</v>
      </c>
      <c r="B709" t="str">
        <f>_xlfn.XLOOKUP($A709, Rifles!$C$2:$C$416,Rifles!$D$2:$D$416,"N/A",0)</f>
        <v>N/A</v>
      </c>
      <c r="C709" s="3" t="str">
        <f>_xlfn.XLOOKUP($A709, Rifles!$C$2:$C$416,Rifles!F$2:F$416,"N/A",0)</f>
        <v>N/A</v>
      </c>
      <c r="D709" s="3" t="str">
        <f>_xlfn.XLOOKUP($A709, Rifles!$C$2:$C$416,Rifles!G$2:G$416,"N/A",0)</f>
        <v>N/A</v>
      </c>
      <c r="E709">
        <f>_xlfn.XLOOKUP($A709,Pistols!$C:$C,Pistols!H:H,0,0)</f>
        <v>0</v>
      </c>
      <c r="F709">
        <f>_xlfn.XLOOKUP($A709,Pistols!$C:$C,Pistols!I:I,0,0)</f>
        <v>0</v>
      </c>
      <c r="G709">
        <f>_xlfn.XLOOKUP($A709,Pistols!$C:$C,Pistols!J:J,0,0)</f>
        <v>0</v>
      </c>
      <c r="H709">
        <f>_xlfn.XLOOKUP($A709,Pistols!$C:$C,Pistols!K:K,0,0)</f>
        <v>0</v>
      </c>
      <c r="I709">
        <f>_xlfn.XLOOKUP($A709,Pistols!$C:$C,Pistols!L:L,0,0)</f>
        <v>0</v>
      </c>
      <c r="J709">
        <f>_xlfn.XLOOKUP($A709,Pistols!$C:$C,Pistols!M:M,0,0)</f>
        <v>0</v>
      </c>
      <c r="K709">
        <f>_xlfn.XLOOKUP($A709,Pistols!$C:$C,Pistols!N:N,0,0)</f>
        <v>0</v>
      </c>
      <c r="L709">
        <f>_xlfn.XLOOKUP($A709,Revolvers!$C:$C,Revolvers!O:O,0,0)</f>
        <v>0</v>
      </c>
      <c r="M709">
        <f>_xlfn.XLOOKUP($A709,Revolvers!$C:$C,Revolvers!P:P,0,0)</f>
        <v>0</v>
      </c>
      <c r="N709">
        <f>_xlfn.XLOOKUP($A709,Revolvers!$C:$C,Revolvers!Q:Q,0,0)</f>
        <v>0</v>
      </c>
      <c r="O709">
        <f>_xlfn.XLOOKUP($A709,Revolvers!$C:$C,Revolvers!R:R,0,0)</f>
        <v>0</v>
      </c>
      <c r="P709">
        <f>_xlfn.XLOOKUP($A709,Revolvers!$C:$C,Revolvers!S:S,0,0)</f>
        <v>0</v>
      </c>
      <c r="Q709">
        <f>_xlfn.XLOOKUP($A709,Revolvers!$C:$C,Revolvers!T:T,0,0)</f>
        <v>0</v>
      </c>
      <c r="R709">
        <f>_xlfn.XLOOKUP($A709,Rifles!C:C,Rifles!H:H,0,0)</f>
        <v>4265</v>
      </c>
      <c r="S709">
        <f>_xlfn.XLOOKUP($A709,Shotguns!C:C,Shotguns!H:H,0,0)</f>
        <v>0</v>
      </c>
      <c r="T709">
        <f t="shared" si="11"/>
        <v>4265</v>
      </c>
    </row>
    <row r="710" spans="1:20">
      <c r="A710">
        <f>Rifles!C710</f>
        <v>15703200</v>
      </c>
      <c r="B710" t="str">
        <f>_xlfn.XLOOKUP($A710, Rifles!$C$2:$C$416,Rifles!$D$2:$D$416,"N/A",0)</f>
        <v>N/A</v>
      </c>
      <c r="C710" s="3" t="str">
        <f>_xlfn.XLOOKUP($A710, Rifles!$C$2:$C$416,Rifles!F$2:F$416,"N/A",0)</f>
        <v>N/A</v>
      </c>
      <c r="D710" s="3" t="str">
        <f>_xlfn.XLOOKUP($A710, Rifles!$C$2:$C$416,Rifles!G$2:G$416,"N/A",0)</f>
        <v>N/A</v>
      </c>
      <c r="E710">
        <f>_xlfn.XLOOKUP($A710,Pistols!$C:$C,Pistols!H:H,0,0)</f>
        <v>0</v>
      </c>
      <c r="F710">
        <f>_xlfn.XLOOKUP($A710,Pistols!$C:$C,Pistols!I:I,0,0)</f>
        <v>0</v>
      </c>
      <c r="G710">
        <f>_xlfn.XLOOKUP($A710,Pistols!$C:$C,Pistols!J:J,0,0)</f>
        <v>0</v>
      </c>
      <c r="H710">
        <f>_xlfn.XLOOKUP($A710,Pistols!$C:$C,Pistols!K:K,0,0)</f>
        <v>0</v>
      </c>
      <c r="I710">
        <f>_xlfn.XLOOKUP($A710,Pistols!$C:$C,Pistols!L:L,0,0)</f>
        <v>0</v>
      </c>
      <c r="J710">
        <f>_xlfn.XLOOKUP($A710,Pistols!$C:$C,Pistols!M:M,0,0)</f>
        <v>0</v>
      </c>
      <c r="K710">
        <f>_xlfn.XLOOKUP($A710,Pistols!$C:$C,Pistols!N:N,0,0)</f>
        <v>0</v>
      </c>
      <c r="L710">
        <f>_xlfn.XLOOKUP($A710,Revolvers!$C:$C,Revolvers!O:O,0,0)</f>
        <v>0</v>
      </c>
      <c r="M710">
        <f>_xlfn.XLOOKUP($A710,Revolvers!$C:$C,Revolvers!P:P,0,0)</f>
        <v>0</v>
      </c>
      <c r="N710">
        <f>_xlfn.XLOOKUP($A710,Revolvers!$C:$C,Revolvers!Q:Q,0,0)</f>
        <v>0</v>
      </c>
      <c r="O710">
        <f>_xlfn.XLOOKUP($A710,Revolvers!$C:$C,Revolvers!R:R,0,0)</f>
        <v>0</v>
      </c>
      <c r="P710">
        <f>_xlfn.XLOOKUP($A710,Revolvers!$C:$C,Revolvers!S:S,0,0)</f>
        <v>0</v>
      </c>
      <c r="Q710">
        <f>_xlfn.XLOOKUP($A710,Revolvers!$C:$C,Revolvers!T:T,0,0)</f>
        <v>0</v>
      </c>
      <c r="R710">
        <f>_xlfn.XLOOKUP($A710,Rifles!C:C,Rifles!H:H,0,0)</f>
        <v>188</v>
      </c>
      <c r="S710">
        <f>_xlfn.XLOOKUP($A710,Shotguns!C:C,Shotguns!H:H,0,0)</f>
        <v>0</v>
      </c>
      <c r="T710">
        <f t="shared" si="11"/>
        <v>188</v>
      </c>
    </row>
    <row r="711" spans="1:20">
      <c r="A711">
        <f>Rifles!C711</f>
        <v>15706258</v>
      </c>
      <c r="B711" t="str">
        <f>_xlfn.XLOOKUP($A711, Rifles!$C$2:$C$416,Rifles!$D$2:$D$416,"N/A",0)</f>
        <v>N/A</v>
      </c>
      <c r="C711" s="3" t="str">
        <f>_xlfn.XLOOKUP($A711, Rifles!$C$2:$C$416,Rifles!F$2:F$416,"N/A",0)</f>
        <v>N/A</v>
      </c>
      <c r="D711" s="3" t="str">
        <f>_xlfn.XLOOKUP($A711, Rifles!$C$2:$C$416,Rifles!G$2:G$416,"N/A",0)</f>
        <v>N/A</v>
      </c>
      <c r="E711">
        <f>_xlfn.XLOOKUP($A711,Pistols!$C:$C,Pistols!H:H,0,0)</f>
        <v>0</v>
      </c>
      <c r="F711">
        <f>_xlfn.XLOOKUP($A711,Pistols!$C:$C,Pistols!I:I,0,0)</f>
        <v>0</v>
      </c>
      <c r="G711">
        <f>_xlfn.XLOOKUP($A711,Pistols!$C:$C,Pistols!J:J,0,0)</f>
        <v>0</v>
      </c>
      <c r="H711">
        <f>_xlfn.XLOOKUP($A711,Pistols!$C:$C,Pistols!K:K,0,0)</f>
        <v>0</v>
      </c>
      <c r="I711">
        <f>_xlfn.XLOOKUP($A711,Pistols!$C:$C,Pistols!L:L,0,0)</f>
        <v>6</v>
      </c>
      <c r="J711">
        <f>_xlfn.XLOOKUP($A711,Pistols!$C:$C,Pistols!M:M,0,0)</f>
        <v>4</v>
      </c>
      <c r="K711">
        <f>_xlfn.XLOOKUP($A711,Pistols!$C:$C,Pistols!N:N,0,0)</f>
        <v>10</v>
      </c>
      <c r="L711">
        <f>_xlfn.XLOOKUP($A711,Revolvers!$C:$C,Revolvers!O:O,0,0)</f>
        <v>0</v>
      </c>
      <c r="M711">
        <f>_xlfn.XLOOKUP($A711,Revolvers!$C:$C,Revolvers!P:P,0,0)</f>
        <v>0</v>
      </c>
      <c r="N711">
        <f>_xlfn.XLOOKUP($A711,Revolvers!$C:$C,Revolvers!Q:Q,0,0)</f>
        <v>0</v>
      </c>
      <c r="O711">
        <f>_xlfn.XLOOKUP($A711,Revolvers!$C:$C,Revolvers!R:R,0,0)</f>
        <v>0</v>
      </c>
      <c r="P711">
        <f>_xlfn.XLOOKUP($A711,Revolvers!$C:$C,Revolvers!S:S,0,0)</f>
        <v>0</v>
      </c>
      <c r="Q711">
        <f>_xlfn.XLOOKUP($A711,Revolvers!$C:$C,Revolvers!T:T,0,0)</f>
        <v>0</v>
      </c>
      <c r="R711">
        <f>_xlfn.XLOOKUP($A711,Rifles!C:C,Rifles!H:H,0,0)</f>
        <v>11</v>
      </c>
      <c r="S711">
        <f>_xlfn.XLOOKUP($A711,Shotguns!C:C,Shotguns!H:H,0,0)</f>
        <v>0</v>
      </c>
      <c r="T711">
        <f t="shared" si="11"/>
        <v>21</v>
      </c>
    </row>
    <row r="712" spans="1:20">
      <c r="A712">
        <f>Rifles!C712</f>
        <v>15705851</v>
      </c>
      <c r="B712" t="str">
        <f>_xlfn.XLOOKUP($A712, Rifles!$C$2:$C$416,Rifles!$D$2:$D$416,"N/A",0)</f>
        <v>N/A</v>
      </c>
      <c r="C712" s="3" t="str">
        <f>_xlfn.XLOOKUP($A712, Rifles!$C$2:$C$416,Rifles!F$2:F$416,"N/A",0)</f>
        <v>N/A</v>
      </c>
      <c r="D712" s="3" t="str">
        <f>_xlfn.XLOOKUP($A712, Rifles!$C$2:$C$416,Rifles!G$2:G$416,"N/A",0)</f>
        <v>N/A</v>
      </c>
      <c r="E712">
        <f>_xlfn.XLOOKUP($A712,Pistols!$C:$C,Pistols!H:H,0,0)</f>
        <v>0</v>
      </c>
      <c r="F712">
        <f>_xlfn.XLOOKUP($A712,Pistols!$C:$C,Pistols!I:I,0,0)</f>
        <v>0</v>
      </c>
      <c r="G712">
        <f>_xlfn.XLOOKUP($A712,Pistols!$C:$C,Pistols!J:J,0,0)</f>
        <v>0</v>
      </c>
      <c r="H712">
        <f>_xlfn.XLOOKUP($A712,Pistols!$C:$C,Pistols!K:K,0,0)</f>
        <v>0</v>
      </c>
      <c r="I712">
        <f>_xlfn.XLOOKUP($A712,Pistols!$C:$C,Pistols!L:L,0,0)</f>
        <v>0</v>
      </c>
      <c r="J712">
        <f>_xlfn.XLOOKUP($A712,Pistols!$C:$C,Pistols!M:M,0,0)</f>
        <v>0</v>
      </c>
      <c r="K712">
        <f>_xlfn.XLOOKUP($A712,Pistols!$C:$C,Pistols!N:N,0,0)</f>
        <v>0</v>
      </c>
      <c r="L712">
        <f>_xlfn.XLOOKUP($A712,Revolvers!$C:$C,Revolvers!O:O,0,0)</f>
        <v>0</v>
      </c>
      <c r="M712">
        <f>_xlfn.XLOOKUP($A712,Revolvers!$C:$C,Revolvers!P:P,0,0)</f>
        <v>0</v>
      </c>
      <c r="N712">
        <f>_xlfn.XLOOKUP($A712,Revolvers!$C:$C,Revolvers!Q:Q,0,0)</f>
        <v>0</v>
      </c>
      <c r="O712">
        <f>_xlfn.XLOOKUP($A712,Revolvers!$C:$C,Revolvers!R:R,0,0)</f>
        <v>0</v>
      </c>
      <c r="P712">
        <f>_xlfn.XLOOKUP($A712,Revolvers!$C:$C,Revolvers!S:S,0,0)</f>
        <v>0</v>
      </c>
      <c r="Q712">
        <f>_xlfn.XLOOKUP($A712,Revolvers!$C:$C,Revolvers!T:T,0,0)</f>
        <v>0</v>
      </c>
      <c r="R712">
        <f>_xlfn.XLOOKUP($A712,Rifles!C:C,Rifles!H:H,0,0)</f>
        <v>2</v>
      </c>
      <c r="S712">
        <f>_xlfn.XLOOKUP($A712,Shotguns!C:C,Shotguns!H:H,0,0)</f>
        <v>0</v>
      </c>
      <c r="T712">
        <f t="shared" si="11"/>
        <v>2</v>
      </c>
    </row>
    <row r="713" spans="1:20">
      <c r="A713">
        <f>Rifles!C713</f>
        <v>15702581</v>
      </c>
      <c r="B713" t="str">
        <f>_xlfn.XLOOKUP($A713, Rifles!$C$2:$C$416,Rifles!$D$2:$D$416,"N/A",0)</f>
        <v>N/A</v>
      </c>
      <c r="C713" s="3" t="str">
        <f>_xlfn.XLOOKUP($A713, Rifles!$C$2:$C$416,Rifles!F$2:F$416,"N/A",0)</f>
        <v>N/A</v>
      </c>
      <c r="D713" s="3" t="str">
        <f>_xlfn.XLOOKUP($A713, Rifles!$C$2:$C$416,Rifles!G$2:G$416,"N/A",0)</f>
        <v>N/A</v>
      </c>
      <c r="E713">
        <f>_xlfn.XLOOKUP($A713,Pistols!$C:$C,Pistols!H:H,0,0)</f>
        <v>0</v>
      </c>
      <c r="F713">
        <f>_xlfn.XLOOKUP($A713,Pistols!$C:$C,Pistols!I:I,0,0)</f>
        <v>0</v>
      </c>
      <c r="G713">
        <f>_xlfn.XLOOKUP($A713,Pistols!$C:$C,Pistols!J:J,0,0)</f>
        <v>0</v>
      </c>
      <c r="H713">
        <f>_xlfn.XLOOKUP($A713,Pistols!$C:$C,Pistols!K:K,0,0)</f>
        <v>0</v>
      </c>
      <c r="I713">
        <f>_xlfn.XLOOKUP($A713,Pistols!$C:$C,Pistols!L:L,0,0)</f>
        <v>32974</v>
      </c>
      <c r="J713">
        <f>_xlfn.XLOOKUP($A713,Pistols!$C:$C,Pistols!M:M,0,0)</f>
        <v>13016</v>
      </c>
      <c r="K713">
        <f>_xlfn.XLOOKUP($A713,Pistols!$C:$C,Pistols!N:N,0,0)</f>
        <v>45990</v>
      </c>
      <c r="L713">
        <f>_xlfn.XLOOKUP($A713,Revolvers!$C:$C,Revolvers!O:O,0,0)</f>
        <v>0</v>
      </c>
      <c r="M713">
        <f>_xlfn.XLOOKUP($A713,Revolvers!$C:$C,Revolvers!P:P,0,0)</f>
        <v>0</v>
      </c>
      <c r="N713">
        <f>_xlfn.XLOOKUP($A713,Revolvers!$C:$C,Revolvers!Q:Q,0,0)</f>
        <v>0</v>
      </c>
      <c r="O713">
        <f>_xlfn.XLOOKUP($A713,Revolvers!$C:$C,Revolvers!R:R,0,0)</f>
        <v>0</v>
      </c>
      <c r="P713">
        <f>_xlfn.XLOOKUP($A713,Revolvers!$C:$C,Revolvers!S:S,0,0)</f>
        <v>0</v>
      </c>
      <c r="Q713">
        <f>_xlfn.XLOOKUP($A713,Revolvers!$C:$C,Revolvers!T:T,0,0)</f>
        <v>0</v>
      </c>
      <c r="R713">
        <f>_xlfn.XLOOKUP($A713,Rifles!C:C,Rifles!H:H,0,0)</f>
        <v>2</v>
      </c>
      <c r="S713">
        <f>_xlfn.XLOOKUP($A713,Shotguns!C:C,Shotguns!H:H,0,0)</f>
        <v>17</v>
      </c>
      <c r="T713">
        <f t="shared" si="11"/>
        <v>46009</v>
      </c>
    </row>
    <row r="714" spans="1:20">
      <c r="A714">
        <f>Rifles!C714</f>
        <v>15706540</v>
      </c>
      <c r="B714" t="str">
        <f>_xlfn.XLOOKUP($A714, Rifles!$C$2:$C$416,Rifles!$D$2:$D$416,"N/A",0)</f>
        <v>N/A</v>
      </c>
      <c r="C714" s="3" t="str">
        <f>_xlfn.XLOOKUP($A714, Rifles!$C$2:$C$416,Rifles!F$2:F$416,"N/A",0)</f>
        <v>N/A</v>
      </c>
      <c r="D714" s="3" t="str">
        <f>_xlfn.XLOOKUP($A714, Rifles!$C$2:$C$416,Rifles!G$2:G$416,"N/A",0)</f>
        <v>N/A</v>
      </c>
      <c r="E714">
        <f>_xlfn.XLOOKUP($A714,Pistols!$C:$C,Pistols!H:H,0,0)</f>
        <v>0</v>
      </c>
      <c r="F714">
        <f>_xlfn.XLOOKUP($A714,Pistols!$C:$C,Pistols!I:I,0,0)</f>
        <v>0</v>
      </c>
      <c r="G714">
        <f>_xlfn.XLOOKUP($A714,Pistols!$C:$C,Pistols!J:J,0,0)</f>
        <v>0</v>
      </c>
      <c r="H714">
        <f>_xlfn.XLOOKUP($A714,Pistols!$C:$C,Pistols!K:K,0,0)</f>
        <v>0</v>
      </c>
      <c r="I714">
        <f>_xlfn.XLOOKUP($A714,Pistols!$C:$C,Pistols!L:L,0,0)</f>
        <v>0</v>
      </c>
      <c r="J714">
        <f>_xlfn.XLOOKUP($A714,Pistols!$C:$C,Pistols!M:M,0,0)</f>
        <v>0</v>
      </c>
      <c r="K714">
        <f>_xlfn.XLOOKUP($A714,Pistols!$C:$C,Pistols!N:N,0,0)</f>
        <v>0</v>
      </c>
      <c r="L714">
        <f>_xlfn.XLOOKUP($A714,Revolvers!$C:$C,Revolvers!O:O,0,0)</f>
        <v>0</v>
      </c>
      <c r="M714">
        <f>_xlfn.XLOOKUP($A714,Revolvers!$C:$C,Revolvers!P:P,0,0)</f>
        <v>0</v>
      </c>
      <c r="N714">
        <f>_xlfn.XLOOKUP($A714,Revolvers!$C:$C,Revolvers!Q:Q,0,0)</f>
        <v>0</v>
      </c>
      <c r="O714">
        <f>_xlfn.XLOOKUP($A714,Revolvers!$C:$C,Revolvers!R:R,0,0)</f>
        <v>0</v>
      </c>
      <c r="P714">
        <f>_xlfn.XLOOKUP($A714,Revolvers!$C:$C,Revolvers!S:S,0,0)</f>
        <v>0</v>
      </c>
      <c r="Q714">
        <f>_xlfn.XLOOKUP($A714,Revolvers!$C:$C,Revolvers!T:T,0,0)</f>
        <v>0</v>
      </c>
      <c r="R714">
        <f>_xlfn.XLOOKUP($A714,Rifles!C:C,Rifles!H:H,0,0)</f>
        <v>70</v>
      </c>
      <c r="S714">
        <f>_xlfn.XLOOKUP($A714,Shotguns!C:C,Shotguns!H:H,0,0)</f>
        <v>0</v>
      </c>
      <c r="T714">
        <f t="shared" si="11"/>
        <v>70</v>
      </c>
    </row>
    <row r="715" spans="1:20">
      <c r="A715">
        <f>Rifles!C715</f>
        <v>15706379</v>
      </c>
      <c r="B715" t="str">
        <f>_xlfn.XLOOKUP($A715, Rifles!$C$2:$C$416,Rifles!$D$2:$D$416,"N/A",0)</f>
        <v>N/A</v>
      </c>
      <c r="C715" s="3" t="str">
        <f>_xlfn.XLOOKUP($A715, Rifles!$C$2:$C$416,Rifles!F$2:F$416,"N/A",0)</f>
        <v>N/A</v>
      </c>
      <c r="D715" s="3" t="str">
        <f>_xlfn.XLOOKUP($A715, Rifles!$C$2:$C$416,Rifles!G$2:G$416,"N/A",0)</f>
        <v>N/A</v>
      </c>
      <c r="E715">
        <f>_xlfn.XLOOKUP($A715,Pistols!$C:$C,Pistols!H:H,0,0)</f>
        <v>0</v>
      </c>
      <c r="F715">
        <f>_xlfn.XLOOKUP($A715,Pistols!$C:$C,Pistols!I:I,0,0)</f>
        <v>0</v>
      </c>
      <c r="G715">
        <f>_xlfn.XLOOKUP($A715,Pistols!$C:$C,Pistols!J:J,0,0)</f>
        <v>0</v>
      </c>
      <c r="H715">
        <f>_xlfn.XLOOKUP($A715,Pistols!$C:$C,Pistols!K:K,0,0)</f>
        <v>0</v>
      </c>
      <c r="I715">
        <f>_xlfn.XLOOKUP($A715,Pistols!$C:$C,Pistols!L:L,0,0)</f>
        <v>0</v>
      </c>
      <c r="J715">
        <f>_xlfn.XLOOKUP($A715,Pistols!$C:$C,Pistols!M:M,0,0)</f>
        <v>7</v>
      </c>
      <c r="K715">
        <f>_xlfn.XLOOKUP($A715,Pistols!$C:$C,Pistols!N:N,0,0)</f>
        <v>7</v>
      </c>
      <c r="L715">
        <f>_xlfn.XLOOKUP($A715,Revolvers!$C:$C,Revolvers!O:O,0,0)</f>
        <v>0</v>
      </c>
      <c r="M715">
        <f>_xlfn.XLOOKUP($A715,Revolvers!$C:$C,Revolvers!P:P,0,0)</f>
        <v>0</v>
      </c>
      <c r="N715">
        <f>_xlfn.XLOOKUP($A715,Revolvers!$C:$C,Revolvers!Q:Q,0,0)</f>
        <v>0</v>
      </c>
      <c r="O715">
        <f>_xlfn.XLOOKUP($A715,Revolvers!$C:$C,Revolvers!R:R,0,0)</f>
        <v>0</v>
      </c>
      <c r="P715">
        <f>_xlfn.XLOOKUP($A715,Revolvers!$C:$C,Revolvers!S:S,0,0)</f>
        <v>0</v>
      </c>
      <c r="Q715">
        <f>_xlfn.XLOOKUP($A715,Revolvers!$C:$C,Revolvers!T:T,0,0)</f>
        <v>0</v>
      </c>
      <c r="R715">
        <f>_xlfn.XLOOKUP($A715,Rifles!C:C,Rifles!H:H,0,0)</f>
        <v>2</v>
      </c>
      <c r="S715">
        <f>_xlfn.XLOOKUP($A715,Shotguns!C:C,Shotguns!H:H,0,0)</f>
        <v>0</v>
      </c>
      <c r="T715">
        <f t="shared" si="11"/>
        <v>9</v>
      </c>
    </row>
    <row r="716" spans="1:20">
      <c r="A716">
        <f>Rifles!C716</f>
        <v>15705409</v>
      </c>
      <c r="B716" t="str">
        <f>_xlfn.XLOOKUP($A716, Rifles!$C$2:$C$416,Rifles!$D$2:$D$416,"N/A",0)</f>
        <v>N/A</v>
      </c>
      <c r="C716" s="3" t="str">
        <f>_xlfn.XLOOKUP($A716, Rifles!$C$2:$C$416,Rifles!F$2:F$416,"N/A",0)</f>
        <v>N/A</v>
      </c>
      <c r="D716" s="3" t="str">
        <f>_xlfn.XLOOKUP($A716, Rifles!$C$2:$C$416,Rifles!G$2:G$416,"N/A",0)</f>
        <v>N/A</v>
      </c>
      <c r="E716">
        <f>_xlfn.XLOOKUP($A716,Pistols!$C:$C,Pistols!H:H,0,0)</f>
        <v>36</v>
      </c>
      <c r="F716">
        <f>_xlfn.XLOOKUP($A716,Pistols!$C:$C,Pistols!I:I,0,0)</f>
        <v>0</v>
      </c>
      <c r="G716">
        <f>_xlfn.XLOOKUP($A716,Pistols!$C:$C,Pistols!J:J,0,0)</f>
        <v>0</v>
      </c>
      <c r="H716">
        <f>_xlfn.XLOOKUP($A716,Pistols!$C:$C,Pistols!K:K,0,0)</f>
        <v>0</v>
      </c>
      <c r="I716">
        <f>_xlfn.XLOOKUP($A716,Pistols!$C:$C,Pistols!L:L,0,0)</f>
        <v>0</v>
      </c>
      <c r="J716">
        <f>_xlfn.XLOOKUP($A716,Pistols!$C:$C,Pistols!M:M,0,0)</f>
        <v>0</v>
      </c>
      <c r="K716">
        <f>_xlfn.XLOOKUP($A716,Pistols!$C:$C,Pistols!N:N,0,0)</f>
        <v>36</v>
      </c>
      <c r="L716">
        <f>_xlfn.XLOOKUP($A716,Revolvers!$C:$C,Revolvers!O:O,0,0)</f>
        <v>0</v>
      </c>
      <c r="M716">
        <f>_xlfn.XLOOKUP($A716,Revolvers!$C:$C,Revolvers!P:P,0,0)</f>
        <v>0</v>
      </c>
      <c r="N716">
        <f>_xlfn.XLOOKUP($A716,Revolvers!$C:$C,Revolvers!Q:Q,0,0)</f>
        <v>0</v>
      </c>
      <c r="O716">
        <f>_xlfn.XLOOKUP($A716,Revolvers!$C:$C,Revolvers!R:R,0,0)</f>
        <v>0</v>
      </c>
      <c r="P716">
        <f>_xlfn.XLOOKUP($A716,Revolvers!$C:$C,Revolvers!S:S,0,0)</f>
        <v>0</v>
      </c>
      <c r="Q716">
        <f>_xlfn.XLOOKUP($A716,Revolvers!$C:$C,Revolvers!T:T,0,0)</f>
        <v>0</v>
      </c>
      <c r="R716">
        <f>_xlfn.XLOOKUP($A716,Rifles!C:C,Rifles!H:H,0,0)</f>
        <v>19</v>
      </c>
      <c r="S716">
        <f>_xlfn.XLOOKUP($A716,Shotguns!C:C,Shotguns!H:H,0,0)</f>
        <v>0</v>
      </c>
      <c r="T716">
        <f t="shared" si="11"/>
        <v>55</v>
      </c>
    </row>
    <row r="717" spans="1:20">
      <c r="A717">
        <f>Rifles!C717</f>
        <v>15701803</v>
      </c>
      <c r="B717" t="str">
        <f>_xlfn.XLOOKUP($A717, Rifles!$C$2:$C$416,Rifles!$D$2:$D$416,"N/A",0)</f>
        <v>N/A</v>
      </c>
      <c r="C717" s="3" t="str">
        <f>_xlfn.XLOOKUP($A717, Rifles!$C$2:$C$416,Rifles!F$2:F$416,"N/A",0)</f>
        <v>N/A</v>
      </c>
      <c r="D717" s="3" t="str">
        <f>_xlfn.XLOOKUP($A717, Rifles!$C$2:$C$416,Rifles!G$2:G$416,"N/A",0)</f>
        <v>N/A</v>
      </c>
      <c r="E717">
        <f>_xlfn.XLOOKUP($A717,Pistols!$C:$C,Pistols!H:H,0,0)</f>
        <v>0</v>
      </c>
      <c r="F717">
        <f>_xlfn.XLOOKUP($A717,Pistols!$C:$C,Pistols!I:I,0,0)</f>
        <v>0</v>
      </c>
      <c r="G717">
        <f>_xlfn.XLOOKUP($A717,Pistols!$C:$C,Pistols!J:J,0,0)</f>
        <v>0</v>
      </c>
      <c r="H717">
        <f>_xlfn.XLOOKUP($A717,Pistols!$C:$C,Pistols!K:K,0,0)</f>
        <v>0</v>
      </c>
      <c r="I717">
        <f>_xlfn.XLOOKUP($A717,Pistols!$C:$C,Pistols!L:L,0,0)</f>
        <v>0</v>
      </c>
      <c r="J717">
        <f>_xlfn.XLOOKUP($A717,Pistols!$C:$C,Pistols!M:M,0,0)</f>
        <v>7</v>
      </c>
      <c r="K717">
        <f>_xlfn.XLOOKUP($A717,Pistols!$C:$C,Pistols!N:N,0,0)</f>
        <v>7</v>
      </c>
      <c r="L717">
        <f>_xlfn.XLOOKUP($A717,Revolvers!$C:$C,Revolvers!O:O,0,0)</f>
        <v>0</v>
      </c>
      <c r="M717">
        <f>_xlfn.XLOOKUP($A717,Revolvers!$C:$C,Revolvers!P:P,0,0)</f>
        <v>0</v>
      </c>
      <c r="N717">
        <f>_xlfn.XLOOKUP($A717,Revolvers!$C:$C,Revolvers!Q:Q,0,0)</f>
        <v>0</v>
      </c>
      <c r="O717">
        <f>_xlfn.XLOOKUP($A717,Revolvers!$C:$C,Revolvers!R:R,0,0)</f>
        <v>0</v>
      </c>
      <c r="P717">
        <f>_xlfn.XLOOKUP($A717,Revolvers!$C:$C,Revolvers!S:S,0,0)</f>
        <v>0</v>
      </c>
      <c r="Q717">
        <f>_xlfn.XLOOKUP($A717,Revolvers!$C:$C,Revolvers!T:T,0,0)</f>
        <v>0</v>
      </c>
      <c r="R717">
        <f>_xlfn.XLOOKUP($A717,Rifles!C:C,Rifles!H:H,0,0)</f>
        <v>17</v>
      </c>
      <c r="S717">
        <f>_xlfn.XLOOKUP($A717,Shotguns!C:C,Shotguns!H:H,0,0)</f>
        <v>0</v>
      </c>
      <c r="T717">
        <f t="shared" si="11"/>
        <v>24</v>
      </c>
    </row>
    <row r="718" spans="1:20">
      <c r="A718">
        <f>Rifles!C718</f>
        <v>15705130</v>
      </c>
      <c r="B718" t="str">
        <f>_xlfn.XLOOKUP($A718, Rifles!$C$2:$C$416,Rifles!$D$2:$D$416,"N/A",0)</f>
        <v>N/A</v>
      </c>
      <c r="C718" s="3" t="str">
        <f>_xlfn.XLOOKUP($A718, Rifles!$C$2:$C$416,Rifles!F$2:F$416,"N/A",0)</f>
        <v>N/A</v>
      </c>
      <c r="D718" s="3" t="str">
        <f>_xlfn.XLOOKUP($A718, Rifles!$C$2:$C$416,Rifles!G$2:G$416,"N/A",0)</f>
        <v>N/A</v>
      </c>
      <c r="E718">
        <f>_xlfn.XLOOKUP($A718,Pistols!$C:$C,Pistols!H:H,0,0)</f>
        <v>0</v>
      </c>
      <c r="F718">
        <f>_xlfn.XLOOKUP($A718,Pistols!$C:$C,Pistols!I:I,0,0)</f>
        <v>0</v>
      </c>
      <c r="G718">
        <f>_xlfn.XLOOKUP($A718,Pistols!$C:$C,Pistols!J:J,0,0)</f>
        <v>0</v>
      </c>
      <c r="H718">
        <f>_xlfn.XLOOKUP($A718,Pistols!$C:$C,Pistols!K:K,0,0)</f>
        <v>0</v>
      </c>
      <c r="I718">
        <f>_xlfn.XLOOKUP($A718,Pistols!$C:$C,Pistols!L:L,0,0)</f>
        <v>0</v>
      </c>
      <c r="J718">
        <f>_xlfn.XLOOKUP($A718,Pistols!$C:$C,Pistols!M:M,0,0)</f>
        <v>0</v>
      </c>
      <c r="K718">
        <f>_xlfn.XLOOKUP($A718,Pistols!$C:$C,Pistols!N:N,0,0)</f>
        <v>0</v>
      </c>
      <c r="L718">
        <f>_xlfn.XLOOKUP($A718,Revolvers!$C:$C,Revolvers!O:O,0,0)</f>
        <v>0</v>
      </c>
      <c r="M718">
        <f>_xlfn.XLOOKUP($A718,Revolvers!$C:$C,Revolvers!P:P,0,0)</f>
        <v>0</v>
      </c>
      <c r="N718">
        <f>_xlfn.XLOOKUP($A718,Revolvers!$C:$C,Revolvers!Q:Q,0,0)</f>
        <v>0</v>
      </c>
      <c r="O718">
        <f>_xlfn.XLOOKUP($A718,Revolvers!$C:$C,Revolvers!R:R,0,0)</f>
        <v>0</v>
      </c>
      <c r="P718">
        <f>_xlfn.XLOOKUP($A718,Revolvers!$C:$C,Revolvers!S:S,0,0)</f>
        <v>0</v>
      </c>
      <c r="Q718">
        <f>_xlfn.XLOOKUP($A718,Revolvers!$C:$C,Revolvers!T:T,0,0)</f>
        <v>0</v>
      </c>
      <c r="R718">
        <f>_xlfn.XLOOKUP($A718,Rifles!C:C,Rifles!H:H,0,0)</f>
        <v>18</v>
      </c>
      <c r="S718">
        <f>_xlfn.XLOOKUP($A718,Shotguns!C:C,Shotguns!H:H,0,0)</f>
        <v>0</v>
      </c>
      <c r="T718">
        <f t="shared" si="11"/>
        <v>18</v>
      </c>
    </row>
    <row r="719" spans="1:20">
      <c r="A719">
        <f>Rifles!C719</f>
        <v>15706434</v>
      </c>
      <c r="B719" t="str">
        <f>_xlfn.XLOOKUP($A719, Rifles!$C$2:$C$416,Rifles!$D$2:$D$416,"N/A",0)</f>
        <v>N/A</v>
      </c>
      <c r="C719" s="3" t="str">
        <f>_xlfn.XLOOKUP($A719, Rifles!$C$2:$C$416,Rifles!F$2:F$416,"N/A",0)</f>
        <v>N/A</v>
      </c>
      <c r="D719" s="3" t="str">
        <f>_xlfn.XLOOKUP($A719, Rifles!$C$2:$C$416,Rifles!G$2:G$416,"N/A",0)</f>
        <v>N/A</v>
      </c>
      <c r="E719">
        <f>_xlfn.XLOOKUP($A719,Pistols!$C:$C,Pistols!H:H,0,0)</f>
        <v>0</v>
      </c>
      <c r="F719">
        <f>_xlfn.XLOOKUP($A719,Pistols!$C:$C,Pistols!I:I,0,0)</f>
        <v>0</v>
      </c>
      <c r="G719">
        <f>_xlfn.XLOOKUP($A719,Pistols!$C:$C,Pistols!J:J,0,0)</f>
        <v>0</v>
      </c>
      <c r="H719">
        <f>_xlfn.XLOOKUP($A719,Pistols!$C:$C,Pistols!K:K,0,0)</f>
        <v>0</v>
      </c>
      <c r="I719">
        <f>_xlfn.XLOOKUP($A719,Pistols!$C:$C,Pistols!L:L,0,0)</f>
        <v>0</v>
      </c>
      <c r="J719">
        <f>_xlfn.XLOOKUP($A719,Pistols!$C:$C,Pistols!M:M,0,0)</f>
        <v>0</v>
      </c>
      <c r="K719">
        <f>_xlfn.XLOOKUP($A719,Pistols!$C:$C,Pistols!N:N,0,0)</f>
        <v>0</v>
      </c>
      <c r="L719">
        <f>_xlfn.XLOOKUP($A719,Revolvers!$C:$C,Revolvers!O:O,0,0)</f>
        <v>0</v>
      </c>
      <c r="M719">
        <f>_xlfn.XLOOKUP($A719,Revolvers!$C:$C,Revolvers!P:P,0,0)</f>
        <v>0</v>
      </c>
      <c r="N719">
        <f>_xlfn.XLOOKUP($A719,Revolvers!$C:$C,Revolvers!Q:Q,0,0)</f>
        <v>0</v>
      </c>
      <c r="O719">
        <f>_xlfn.XLOOKUP($A719,Revolvers!$C:$C,Revolvers!R:R,0,0)</f>
        <v>0</v>
      </c>
      <c r="P719">
        <f>_xlfn.XLOOKUP($A719,Revolvers!$C:$C,Revolvers!S:S,0,0)</f>
        <v>0</v>
      </c>
      <c r="Q719">
        <f>_xlfn.XLOOKUP($A719,Revolvers!$C:$C,Revolvers!T:T,0,0)</f>
        <v>0</v>
      </c>
      <c r="R719">
        <f>_xlfn.XLOOKUP($A719,Rifles!C:C,Rifles!H:H,0,0)</f>
        <v>1</v>
      </c>
      <c r="S719">
        <f>_xlfn.XLOOKUP($A719,Shotguns!C:C,Shotguns!H:H,0,0)</f>
        <v>0</v>
      </c>
      <c r="T719">
        <f t="shared" si="11"/>
        <v>1</v>
      </c>
    </row>
    <row r="720" spans="1:20">
      <c r="A720">
        <f>Rifles!C720</f>
        <v>15706528</v>
      </c>
      <c r="B720" t="str">
        <f>_xlfn.XLOOKUP($A720, Rifles!$C$2:$C$416,Rifles!$D$2:$D$416,"N/A",0)</f>
        <v>N/A</v>
      </c>
      <c r="C720" s="3" t="str">
        <f>_xlfn.XLOOKUP($A720, Rifles!$C$2:$C$416,Rifles!F$2:F$416,"N/A",0)</f>
        <v>N/A</v>
      </c>
      <c r="D720" s="3" t="str">
        <f>_xlfn.XLOOKUP($A720, Rifles!$C$2:$C$416,Rifles!G$2:G$416,"N/A",0)</f>
        <v>N/A</v>
      </c>
      <c r="E720">
        <f>_xlfn.XLOOKUP($A720,Pistols!$C:$C,Pistols!H:H,0,0)</f>
        <v>0</v>
      </c>
      <c r="F720">
        <f>_xlfn.XLOOKUP($A720,Pistols!$C:$C,Pistols!I:I,0,0)</f>
        <v>0</v>
      </c>
      <c r="G720">
        <f>_xlfn.XLOOKUP($A720,Pistols!$C:$C,Pistols!J:J,0,0)</f>
        <v>0</v>
      </c>
      <c r="H720">
        <f>_xlfn.XLOOKUP($A720,Pistols!$C:$C,Pistols!K:K,0,0)</f>
        <v>0</v>
      </c>
      <c r="I720">
        <f>_xlfn.XLOOKUP($A720,Pistols!$C:$C,Pistols!L:L,0,0)</f>
        <v>0</v>
      </c>
      <c r="J720">
        <f>_xlfn.XLOOKUP($A720,Pistols!$C:$C,Pistols!M:M,0,0)</f>
        <v>14</v>
      </c>
      <c r="K720">
        <f>_xlfn.XLOOKUP($A720,Pistols!$C:$C,Pistols!N:N,0,0)</f>
        <v>14</v>
      </c>
      <c r="L720">
        <f>_xlfn.XLOOKUP($A720,Revolvers!$C:$C,Revolvers!O:O,0,0)</f>
        <v>0</v>
      </c>
      <c r="M720">
        <f>_xlfn.XLOOKUP($A720,Revolvers!$C:$C,Revolvers!P:P,0,0)</f>
        <v>0</v>
      </c>
      <c r="N720">
        <f>_xlfn.XLOOKUP($A720,Revolvers!$C:$C,Revolvers!Q:Q,0,0)</f>
        <v>0</v>
      </c>
      <c r="O720">
        <f>_xlfn.XLOOKUP($A720,Revolvers!$C:$C,Revolvers!R:R,0,0)</f>
        <v>0</v>
      </c>
      <c r="P720">
        <f>_xlfn.XLOOKUP($A720,Revolvers!$C:$C,Revolvers!S:S,0,0)</f>
        <v>0</v>
      </c>
      <c r="Q720">
        <f>_xlfn.XLOOKUP($A720,Revolvers!$C:$C,Revolvers!T:T,0,0)</f>
        <v>0</v>
      </c>
      <c r="R720">
        <f>_xlfn.XLOOKUP($A720,Rifles!C:C,Rifles!H:H,0,0)</f>
        <v>7</v>
      </c>
      <c r="S720">
        <f>_xlfn.XLOOKUP($A720,Shotguns!C:C,Shotguns!H:H,0,0)</f>
        <v>0</v>
      </c>
      <c r="T720">
        <f t="shared" si="11"/>
        <v>21</v>
      </c>
    </row>
    <row r="721" spans="1:20">
      <c r="A721">
        <f>Rifles!C721</f>
        <v>15706187</v>
      </c>
      <c r="B721" t="str">
        <f>_xlfn.XLOOKUP($A721, Rifles!$C$2:$C$416,Rifles!$D$2:$D$416,"N/A",0)</f>
        <v>N/A</v>
      </c>
      <c r="C721" s="3" t="str">
        <f>_xlfn.XLOOKUP($A721, Rifles!$C$2:$C$416,Rifles!F$2:F$416,"N/A",0)</f>
        <v>N/A</v>
      </c>
      <c r="D721" s="3" t="str">
        <f>_xlfn.XLOOKUP($A721, Rifles!$C$2:$C$416,Rifles!G$2:G$416,"N/A",0)</f>
        <v>N/A</v>
      </c>
      <c r="E721">
        <f>_xlfn.XLOOKUP($A721,Pistols!$C:$C,Pistols!H:H,0,0)</f>
        <v>0</v>
      </c>
      <c r="F721">
        <f>_xlfn.XLOOKUP($A721,Pistols!$C:$C,Pistols!I:I,0,0)</f>
        <v>48</v>
      </c>
      <c r="G721">
        <f>_xlfn.XLOOKUP($A721,Pistols!$C:$C,Pistols!J:J,0,0)</f>
        <v>3</v>
      </c>
      <c r="H721">
        <f>_xlfn.XLOOKUP($A721,Pistols!$C:$C,Pistols!K:K,0,0)</f>
        <v>0</v>
      </c>
      <c r="I721">
        <f>_xlfn.XLOOKUP($A721,Pistols!$C:$C,Pistols!L:L,0,0)</f>
        <v>0</v>
      </c>
      <c r="J721">
        <f>_xlfn.XLOOKUP($A721,Pistols!$C:$C,Pistols!M:M,0,0)</f>
        <v>0</v>
      </c>
      <c r="K721">
        <f>_xlfn.XLOOKUP($A721,Pistols!$C:$C,Pistols!N:N,0,0)</f>
        <v>51</v>
      </c>
      <c r="L721">
        <f>_xlfn.XLOOKUP($A721,Revolvers!$C:$C,Revolvers!O:O,0,0)</f>
        <v>0</v>
      </c>
      <c r="M721">
        <f>_xlfn.XLOOKUP($A721,Revolvers!$C:$C,Revolvers!P:P,0,0)</f>
        <v>0</v>
      </c>
      <c r="N721">
        <f>_xlfn.XLOOKUP($A721,Revolvers!$C:$C,Revolvers!Q:Q,0,0)</f>
        <v>0</v>
      </c>
      <c r="O721">
        <f>_xlfn.XLOOKUP($A721,Revolvers!$C:$C,Revolvers!R:R,0,0)</f>
        <v>0</v>
      </c>
      <c r="P721">
        <f>_xlfn.XLOOKUP($A721,Revolvers!$C:$C,Revolvers!S:S,0,0)</f>
        <v>0</v>
      </c>
      <c r="Q721">
        <f>_xlfn.XLOOKUP($A721,Revolvers!$C:$C,Revolvers!T:T,0,0)</f>
        <v>0</v>
      </c>
      <c r="R721">
        <f>_xlfn.XLOOKUP($A721,Rifles!C:C,Rifles!H:H,0,0)</f>
        <v>8</v>
      </c>
      <c r="S721">
        <f>_xlfn.XLOOKUP($A721,Shotguns!C:C,Shotguns!H:H,0,0)</f>
        <v>0</v>
      </c>
      <c r="T721">
        <f t="shared" si="11"/>
        <v>59</v>
      </c>
    </row>
    <row r="722" spans="1:20">
      <c r="A722">
        <f>Rifles!C722</f>
        <v>15703969</v>
      </c>
      <c r="B722" t="str">
        <f>_xlfn.XLOOKUP($A722, Rifles!$C$2:$C$416,Rifles!$D$2:$D$416,"N/A",0)</f>
        <v>N/A</v>
      </c>
      <c r="C722" s="3" t="str">
        <f>_xlfn.XLOOKUP($A722, Rifles!$C$2:$C$416,Rifles!F$2:F$416,"N/A",0)</f>
        <v>N/A</v>
      </c>
      <c r="D722" s="3" t="str">
        <f>_xlfn.XLOOKUP($A722, Rifles!$C$2:$C$416,Rifles!G$2:G$416,"N/A",0)</f>
        <v>N/A</v>
      </c>
      <c r="E722">
        <f>_xlfn.XLOOKUP($A722,Pistols!$C:$C,Pistols!H:H,0,0)</f>
        <v>0</v>
      </c>
      <c r="F722">
        <f>_xlfn.XLOOKUP($A722,Pistols!$C:$C,Pistols!I:I,0,0)</f>
        <v>0</v>
      </c>
      <c r="G722">
        <f>_xlfn.XLOOKUP($A722,Pistols!$C:$C,Pistols!J:J,0,0)</f>
        <v>0</v>
      </c>
      <c r="H722">
        <f>_xlfn.XLOOKUP($A722,Pistols!$C:$C,Pistols!K:K,0,0)</f>
        <v>0</v>
      </c>
      <c r="I722">
        <f>_xlfn.XLOOKUP($A722,Pistols!$C:$C,Pistols!L:L,0,0)</f>
        <v>0</v>
      </c>
      <c r="J722">
        <f>_xlfn.XLOOKUP($A722,Pistols!$C:$C,Pistols!M:M,0,0)</f>
        <v>0</v>
      </c>
      <c r="K722">
        <f>_xlfn.XLOOKUP($A722,Pistols!$C:$C,Pistols!N:N,0,0)</f>
        <v>0</v>
      </c>
      <c r="L722">
        <f>_xlfn.XLOOKUP($A722,Revolvers!$C:$C,Revolvers!O:O,0,0)</f>
        <v>0</v>
      </c>
      <c r="M722">
        <f>_xlfn.XLOOKUP($A722,Revolvers!$C:$C,Revolvers!P:P,0,0)</f>
        <v>0</v>
      </c>
      <c r="N722">
        <f>_xlfn.XLOOKUP($A722,Revolvers!$C:$C,Revolvers!Q:Q,0,0)</f>
        <v>0</v>
      </c>
      <c r="O722">
        <f>_xlfn.XLOOKUP($A722,Revolvers!$C:$C,Revolvers!R:R,0,0)</f>
        <v>0</v>
      </c>
      <c r="P722">
        <f>_xlfn.XLOOKUP($A722,Revolvers!$C:$C,Revolvers!S:S,0,0)</f>
        <v>0</v>
      </c>
      <c r="Q722">
        <f>_xlfn.XLOOKUP($A722,Revolvers!$C:$C,Revolvers!T:T,0,0)</f>
        <v>0</v>
      </c>
      <c r="R722">
        <f>_xlfn.XLOOKUP($A722,Rifles!C:C,Rifles!H:H,0,0)</f>
        <v>1</v>
      </c>
      <c r="S722">
        <f>_xlfn.XLOOKUP($A722,Shotguns!C:C,Shotguns!H:H,0,0)</f>
        <v>0</v>
      </c>
      <c r="T722">
        <f t="shared" si="11"/>
        <v>1</v>
      </c>
    </row>
    <row r="723" spans="1:20">
      <c r="A723">
        <f>Rifles!C723</f>
        <v>15705674</v>
      </c>
      <c r="B723" t="str">
        <f>_xlfn.XLOOKUP($A723, Rifles!$C$2:$C$416,Rifles!$D$2:$D$416,"N/A",0)</f>
        <v>N/A</v>
      </c>
      <c r="C723" s="3" t="str">
        <f>_xlfn.XLOOKUP($A723, Rifles!$C$2:$C$416,Rifles!F$2:F$416,"N/A",0)</f>
        <v>N/A</v>
      </c>
      <c r="D723" s="3" t="str">
        <f>_xlfn.XLOOKUP($A723, Rifles!$C$2:$C$416,Rifles!G$2:G$416,"N/A",0)</f>
        <v>N/A</v>
      </c>
      <c r="E723">
        <f>_xlfn.XLOOKUP($A723,Pistols!$C:$C,Pistols!H:H,0,0)</f>
        <v>0</v>
      </c>
      <c r="F723">
        <f>_xlfn.XLOOKUP($A723,Pistols!$C:$C,Pistols!I:I,0,0)</f>
        <v>0</v>
      </c>
      <c r="G723">
        <f>_xlfn.XLOOKUP($A723,Pistols!$C:$C,Pistols!J:J,0,0)</f>
        <v>0</v>
      </c>
      <c r="H723">
        <f>_xlfn.XLOOKUP($A723,Pistols!$C:$C,Pistols!K:K,0,0)</f>
        <v>0</v>
      </c>
      <c r="I723">
        <f>_xlfn.XLOOKUP($A723,Pistols!$C:$C,Pistols!L:L,0,0)</f>
        <v>0</v>
      </c>
      <c r="J723">
        <f>_xlfn.XLOOKUP($A723,Pistols!$C:$C,Pistols!M:M,0,0)</f>
        <v>0</v>
      </c>
      <c r="K723">
        <f>_xlfn.XLOOKUP($A723,Pistols!$C:$C,Pistols!N:N,0,0)</f>
        <v>0</v>
      </c>
      <c r="L723">
        <f>_xlfn.XLOOKUP($A723,Revolvers!$C:$C,Revolvers!O:O,0,0)</f>
        <v>0</v>
      </c>
      <c r="M723">
        <f>_xlfn.XLOOKUP($A723,Revolvers!$C:$C,Revolvers!P:P,0,0)</f>
        <v>0</v>
      </c>
      <c r="N723">
        <f>_xlfn.XLOOKUP($A723,Revolvers!$C:$C,Revolvers!Q:Q,0,0)</f>
        <v>0</v>
      </c>
      <c r="O723">
        <f>_xlfn.XLOOKUP($A723,Revolvers!$C:$C,Revolvers!R:R,0,0)</f>
        <v>0</v>
      </c>
      <c r="P723">
        <f>_xlfn.XLOOKUP($A723,Revolvers!$C:$C,Revolvers!S:S,0,0)</f>
        <v>0</v>
      </c>
      <c r="Q723">
        <f>_xlfn.XLOOKUP($A723,Revolvers!$C:$C,Revolvers!T:T,0,0)</f>
        <v>0</v>
      </c>
      <c r="R723">
        <f>_xlfn.XLOOKUP($A723,Rifles!C:C,Rifles!H:H,0,0)</f>
        <v>18</v>
      </c>
      <c r="S723">
        <f>_xlfn.XLOOKUP($A723,Shotguns!C:C,Shotguns!H:H,0,0)</f>
        <v>0</v>
      </c>
      <c r="T723">
        <f t="shared" si="11"/>
        <v>18</v>
      </c>
    </row>
    <row r="724" spans="1:20">
      <c r="A724">
        <f>Rifles!C724</f>
        <v>15702546</v>
      </c>
      <c r="B724" t="str">
        <f>_xlfn.XLOOKUP($A724, Rifles!$C$2:$C$416,Rifles!$D$2:$D$416,"N/A",0)</f>
        <v>N/A</v>
      </c>
      <c r="C724" s="3" t="str">
        <f>_xlfn.XLOOKUP($A724, Rifles!$C$2:$C$416,Rifles!F$2:F$416,"N/A",0)</f>
        <v>N/A</v>
      </c>
      <c r="D724" s="3" t="str">
        <f>_xlfn.XLOOKUP($A724, Rifles!$C$2:$C$416,Rifles!G$2:G$416,"N/A",0)</f>
        <v>N/A</v>
      </c>
      <c r="E724">
        <f>_xlfn.XLOOKUP($A724,Pistols!$C:$C,Pistols!H:H,0,0)</f>
        <v>0</v>
      </c>
      <c r="F724">
        <f>_xlfn.XLOOKUP($A724,Pistols!$C:$C,Pistols!I:I,0,0)</f>
        <v>4539</v>
      </c>
      <c r="G724">
        <f>_xlfn.XLOOKUP($A724,Pistols!$C:$C,Pistols!J:J,0,0)</f>
        <v>4972</v>
      </c>
      <c r="H724">
        <f>_xlfn.XLOOKUP($A724,Pistols!$C:$C,Pistols!K:K,0,0)</f>
        <v>0</v>
      </c>
      <c r="I724">
        <f>_xlfn.XLOOKUP($A724,Pistols!$C:$C,Pistols!L:L,0,0)</f>
        <v>8739</v>
      </c>
      <c r="J724">
        <f>_xlfn.XLOOKUP($A724,Pistols!$C:$C,Pistols!M:M,0,0)</f>
        <v>13</v>
      </c>
      <c r="K724">
        <f>_xlfn.XLOOKUP($A724,Pistols!$C:$C,Pistols!N:N,0,0)</f>
        <v>18263</v>
      </c>
      <c r="L724">
        <f>_xlfn.XLOOKUP($A724,Revolvers!$C:$C,Revolvers!O:O,0,0)</f>
        <v>0</v>
      </c>
      <c r="M724">
        <f>_xlfn.XLOOKUP($A724,Revolvers!$C:$C,Revolvers!P:P,0,0)</f>
        <v>0</v>
      </c>
      <c r="N724">
        <f>_xlfn.XLOOKUP($A724,Revolvers!$C:$C,Revolvers!Q:Q,0,0)</f>
        <v>0</v>
      </c>
      <c r="O724">
        <f>_xlfn.XLOOKUP($A724,Revolvers!$C:$C,Revolvers!R:R,0,0)</f>
        <v>0</v>
      </c>
      <c r="P724">
        <f>_xlfn.XLOOKUP($A724,Revolvers!$C:$C,Revolvers!S:S,0,0)</f>
        <v>0</v>
      </c>
      <c r="Q724">
        <f>_xlfn.XLOOKUP($A724,Revolvers!$C:$C,Revolvers!T:T,0,0)</f>
        <v>0</v>
      </c>
      <c r="R724">
        <f>_xlfn.XLOOKUP($A724,Rifles!C:C,Rifles!H:H,0,0)</f>
        <v>10</v>
      </c>
      <c r="S724">
        <f>_xlfn.XLOOKUP($A724,Shotguns!C:C,Shotguns!H:H,0,0)</f>
        <v>0</v>
      </c>
      <c r="T724">
        <f t="shared" si="11"/>
        <v>18273</v>
      </c>
    </row>
    <row r="725" spans="1:20">
      <c r="A725">
        <f>Rifles!C725</f>
        <v>15702946</v>
      </c>
      <c r="B725" t="str">
        <f>_xlfn.XLOOKUP($A725, Rifles!$C$2:$C$416,Rifles!$D$2:$D$416,"N/A",0)</f>
        <v>N/A</v>
      </c>
      <c r="C725" s="3" t="str">
        <f>_xlfn.XLOOKUP($A725, Rifles!$C$2:$C$416,Rifles!F$2:F$416,"N/A",0)</f>
        <v>N/A</v>
      </c>
      <c r="D725" s="3" t="str">
        <f>_xlfn.XLOOKUP($A725, Rifles!$C$2:$C$416,Rifles!G$2:G$416,"N/A",0)</f>
        <v>N/A</v>
      </c>
      <c r="E725">
        <f>_xlfn.XLOOKUP($A725,Pistols!$C:$C,Pistols!H:H,0,0)</f>
        <v>0</v>
      </c>
      <c r="F725">
        <f>_xlfn.XLOOKUP($A725,Pistols!$C:$C,Pistols!I:I,0,0)</f>
        <v>0</v>
      </c>
      <c r="G725">
        <f>_xlfn.XLOOKUP($A725,Pistols!$C:$C,Pistols!J:J,0,0)</f>
        <v>0</v>
      </c>
      <c r="H725">
        <f>_xlfn.XLOOKUP($A725,Pistols!$C:$C,Pistols!K:K,0,0)</f>
        <v>0</v>
      </c>
      <c r="I725">
        <f>_xlfn.XLOOKUP($A725,Pistols!$C:$C,Pistols!L:L,0,0)</f>
        <v>0</v>
      </c>
      <c r="J725">
        <f>_xlfn.XLOOKUP($A725,Pistols!$C:$C,Pistols!M:M,0,0)</f>
        <v>0</v>
      </c>
      <c r="K725">
        <f>_xlfn.XLOOKUP($A725,Pistols!$C:$C,Pistols!N:N,0,0)</f>
        <v>0</v>
      </c>
      <c r="L725">
        <f>_xlfn.XLOOKUP($A725,Revolvers!$C:$C,Revolvers!O:O,0,0)</f>
        <v>0</v>
      </c>
      <c r="M725">
        <f>_xlfn.XLOOKUP($A725,Revolvers!$C:$C,Revolvers!P:P,0,0)</f>
        <v>0</v>
      </c>
      <c r="N725">
        <f>_xlfn.XLOOKUP($A725,Revolvers!$C:$C,Revolvers!Q:Q,0,0)</f>
        <v>0</v>
      </c>
      <c r="O725">
        <f>_xlfn.XLOOKUP($A725,Revolvers!$C:$C,Revolvers!R:R,0,0)</f>
        <v>0</v>
      </c>
      <c r="P725">
        <f>_xlfn.XLOOKUP($A725,Revolvers!$C:$C,Revolvers!S:S,0,0)</f>
        <v>0</v>
      </c>
      <c r="Q725">
        <f>_xlfn.XLOOKUP($A725,Revolvers!$C:$C,Revolvers!T:T,0,0)</f>
        <v>0</v>
      </c>
      <c r="R725">
        <f>_xlfn.XLOOKUP($A725,Rifles!C:C,Rifles!H:H,0,0)</f>
        <v>1</v>
      </c>
      <c r="S725">
        <f>_xlfn.XLOOKUP($A725,Shotguns!C:C,Shotguns!H:H,0,0)</f>
        <v>0</v>
      </c>
      <c r="T725">
        <f t="shared" si="11"/>
        <v>1</v>
      </c>
    </row>
    <row r="726" spans="1:20">
      <c r="A726">
        <f>Rifles!C726</f>
        <v>15704597</v>
      </c>
      <c r="B726" t="str">
        <f>_xlfn.XLOOKUP($A726, Rifles!$C$2:$C$416,Rifles!$D$2:$D$416,"N/A",0)</f>
        <v>N/A</v>
      </c>
      <c r="C726" s="3" t="str">
        <f>_xlfn.XLOOKUP($A726, Rifles!$C$2:$C$416,Rifles!F$2:F$416,"N/A",0)</f>
        <v>N/A</v>
      </c>
      <c r="D726" s="3" t="str">
        <f>_xlfn.XLOOKUP($A726, Rifles!$C$2:$C$416,Rifles!G$2:G$416,"N/A",0)</f>
        <v>N/A</v>
      </c>
      <c r="E726">
        <f>_xlfn.XLOOKUP($A726,Pistols!$C:$C,Pistols!H:H,0,0)</f>
        <v>0</v>
      </c>
      <c r="F726">
        <f>_xlfn.XLOOKUP($A726,Pistols!$C:$C,Pistols!I:I,0,0)</f>
        <v>0</v>
      </c>
      <c r="G726">
        <f>_xlfn.XLOOKUP($A726,Pistols!$C:$C,Pistols!J:J,0,0)</f>
        <v>369</v>
      </c>
      <c r="H726">
        <f>_xlfn.XLOOKUP($A726,Pistols!$C:$C,Pistols!K:K,0,0)</f>
        <v>0</v>
      </c>
      <c r="I726">
        <f>_xlfn.XLOOKUP($A726,Pistols!$C:$C,Pistols!L:L,0,0)</f>
        <v>4061</v>
      </c>
      <c r="J726">
        <f>_xlfn.XLOOKUP($A726,Pistols!$C:$C,Pistols!M:M,0,0)</f>
        <v>0</v>
      </c>
      <c r="K726">
        <f>_xlfn.XLOOKUP($A726,Pistols!$C:$C,Pistols!N:N,0,0)</f>
        <v>4430</v>
      </c>
      <c r="L726">
        <f>_xlfn.XLOOKUP($A726,Revolvers!$C:$C,Revolvers!O:O,0,0)</f>
        <v>0</v>
      </c>
      <c r="M726">
        <f>_xlfn.XLOOKUP($A726,Revolvers!$C:$C,Revolvers!P:P,0,0)</f>
        <v>0</v>
      </c>
      <c r="N726">
        <f>_xlfn.XLOOKUP($A726,Revolvers!$C:$C,Revolvers!Q:Q,0,0)</f>
        <v>0</v>
      </c>
      <c r="O726">
        <f>_xlfn.XLOOKUP($A726,Revolvers!$C:$C,Revolvers!R:R,0,0)</f>
        <v>0</v>
      </c>
      <c r="P726">
        <f>_xlfn.XLOOKUP($A726,Revolvers!$C:$C,Revolvers!S:S,0,0)</f>
        <v>0</v>
      </c>
      <c r="Q726">
        <f>_xlfn.XLOOKUP($A726,Revolvers!$C:$C,Revolvers!T:T,0,0)</f>
        <v>0</v>
      </c>
      <c r="R726">
        <f>_xlfn.XLOOKUP($A726,Rifles!C:C,Rifles!H:H,0,0)</f>
        <v>5718</v>
      </c>
      <c r="S726">
        <f>_xlfn.XLOOKUP($A726,Shotguns!C:C,Shotguns!H:H,0,0)</f>
        <v>0</v>
      </c>
      <c r="T726">
        <f t="shared" si="11"/>
        <v>10148</v>
      </c>
    </row>
    <row r="727" spans="1:20">
      <c r="A727">
        <f>Rifles!C727</f>
        <v>15706316</v>
      </c>
      <c r="B727" t="str">
        <f>_xlfn.XLOOKUP($A727, Rifles!$C$2:$C$416,Rifles!$D$2:$D$416,"N/A",0)</f>
        <v>N/A</v>
      </c>
      <c r="C727" s="3" t="str">
        <f>_xlfn.XLOOKUP($A727, Rifles!$C$2:$C$416,Rifles!F$2:F$416,"N/A",0)</f>
        <v>N/A</v>
      </c>
      <c r="D727" s="3" t="str">
        <f>_xlfn.XLOOKUP($A727, Rifles!$C$2:$C$416,Rifles!G$2:G$416,"N/A",0)</f>
        <v>N/A</v>
      </c>
      <c r="E727">
        <f>_xlfn.XLOOKUP($A727,Pistols!$C:$C,Pistols!H:H,0,0)</f>
        <v>0</v>
      </c>
      <c r="F727">
        <f>_xlfn.XLOOKUP($A727,Pistols!$C:$C,Pistols!I:I,0,0)</f>
        <v>0</v>
      </c>
      <c r="G727">
        <f>_xlfn.XLOOKUP($A727,Pistols!$C:$C,Pistols!J:J,0,0)</f>
        <v>0</v>
      </c>
      <c r="H727">
        <f>_xlfn.XLOOKUP($A727,Pistols!$C:$C,Pistols!K:K,0,0)</f>
        <v>2</v>
      </c>
      <c r="I727">
        <f>_xlfn.XLOOKUP($A727,Pistols!$C:$C,Pistols!L:L,0,0)</f>
        <v>7</v>
      </c>
      <c r="J727">
        <f>_xlfn.XLOOKUP($A727,Pistols!$C:$C,Pistols!M:M,0,0)</f>
        <v>0</v>
      </c>
      <c r="K727">
        <f>_xlfn.XLOOKUP($A727,Pistols!$C:$C,Pistols!N:N,0,0)</f>
        <v>9</v>
      </c>
      <c r="L727">
        <f>_xlfn.XLOOKUP($A727,Revolvers!$C:$C,Revolvers!O:O,0,0)</f>
        <v>0</v>
      </c>
      <c r="M727">
        <f>_xlfn.XLOOKUP($A727,Revolvers!$C:$C,Revolvers!P:P,0,0)</f>
        <v>0</v>
      </c>
      <c r="N727">
        <f>_xlfn.XLOOKUP($A727,Revolvers!$C:$C,Revolvers!Q:Q,0,0)</f>
        <v>0</v>
      </c>
      <c r="O727">
        <f>_xlfn.XLOOKUP($A727,Revolvers!$C:$C,Revolvers!R:R,0,0)</f>
        <v>0</v>
      </c>
      <c r="P727">
        <f>_xlfn.XLOOKUP($A727,Revolvers!$C:$C,Revolvers!S:S,0,0)</f>
        <v>0</v>
      </c>
      <c r="Q727">
        <f>_xlfn.XLOOKUP($A727,Revolvers!$C:$C,Revolvers!T:T,0,0)</f>
        <v>0</v>
      </c>
      <c r="R727">
        <f>_xlfn.XLOOKUP($A727,Rifles!C:C,Rifles!H:H,0,0)</f>
        <v>1</v>
      </c>
      <c r="S727">
        <f>_xlfn.XLOOKUP($A727,Shotguns!C:C,Shotguns!H:H,0,0)</f>
        <v>0</v>
      </c>
      <c r="T727">
        <f t="shared" si="11"/>
        <v>10</v>
      </c>
    </row>
    <row r="728" spans="1:20">
      <c r="A728">
        <f>Rifles!C728</f>
        <v>15705536</v>
      </c>
      <c r="B728" t="str">
        <f>_xlfn.XLOOKUP($A728, Rifles!$C$2:$C$416,Rifles!$D$2:$D$416,"N/A",0)</f>
        <v>N/A</v>
      </c>
      <c r="C728" s="3" t="str">
        <f>_xlfn.XLOOKUP($A728, Rifles!$C$2:$C$416,Rifles!F$2:F$416,"N/A",0)</f>
        <v>N/A</v>
      </c>
      <c r="D728" s="3" t="str">
        <f>_xlfn.XLOOKUP($A728, Rifles!$C$2:$C$416,Rifles!G$2:G$416,"N/A",0)</f>
        <v>N/A</v>
      </c>
      <c r="E728">
        <f>_xlfn.XLOOKUP($A728,Pistols!$C:$C,Pistols!H:H,0,0)</f>
        <v>0</v>
      </c>
      <c r="F728">
        <f>_xlfn.XLOOKUP($A728,Pistols!$C:$C,Pistols!I:I,0,0)</f>
        <v>0</v>
      </c>
      <c r="G728">
        <f>_xlfn.XLOOKUP($A728,Pistols!$C:$C,Pistols!J:J,0,0)</f>
        <v>0</v>
      </c>
      <c r="H728">
        <f>_xlfn.XLOOKUP($A728,Pistols!$C:$C,Pistols!K:K,0,0)</f>
        <v>0</v>
      </c>
      <c r="I728">
        <f>_xlfn.XLOOKUP($A728,Pistols!$C:$C,Pistols!L:L,0,0)</f>
        <v>1</v>
      </c>
      <c r="J728">
        <f>_xlfn.XLOOKUP($A728,Pistols!$C:$C,Pistols!M:M,0,0)</f>
        <v>0</v>
      </c>
      <c r="K728">
        <f>_xlfn.XLOOKUP($A728,Pistols!$C:$C,Pistols!N:N,0,0)</f>
        <v>1</v>
      </c>
      <c r="L728">
        <f>_xlfn.XLOOKUP($A728,Revolvers!$C:$C,Revolvers!O:O,0,0)</f>
        <v>0</v>
      </c>
      <c r="M728">
        <f>_xlfn.XLOOKUP($A728,Revolvers!$C:$C,Revolvers!P:P,0,0)</f>
        <v>0</v>
      </c>
      <c r="N728">
        <f>_xlfn.XLOOKUP($A728,Revolvers!$C:$C,Revolvers!Q:Q,0,0)</f>
        <v>0</v>
      </c>
      <c r="O728">
        <f>_xlfn.XLOOKUP($A728,Revolvers!$C:$C,Revolvers!R:R,0,0)</f>
        <v>0</v>
      </c>
      <c r="P728">
        <f>_xlfn.XLOOKUP($A728,Revolvers!$C:$C,Revolvers!S:S,0,0)</f>
        <v>0</v>
      </c>
      <c r="Q728">
        <f>_xlfn.XLOOKUP($A728,Revolvers!$C:$C,Revolvers!T:T,0,0)</f>
        <v>0</v>
      </c>
      <c r="R728">
        <f>_xlfn.XLOOKUP($A728,Rifles!C:C,Rifles!H:H,0,0)</f>
        <v>10</v>
      </c>
      <c r="S728">
        <f>_xlfn.XLOOKUP($A728,Shotguns!C:C,Shotguns!H:H,0,0)</f>
        <v>0</v>
      </c>
      <c r="T728">
        <f t="shared" si="11"/>
        <v>11</v>
      </c>
    </row>
    <row r="729" spans="1:20">
      <c r="A729">
        <f>Rifles!C729</f>
        <v>15705879</v>
      </c>
      <c r="B729" t="str">
        <f>_xlfn.XLOOKUP($A729, Rifles!$C$2:$C$416,Rifles!$D$2:$D$416,"N/A",0)</f>
        <v>N/A</v>
      </c>
      <c r="C729" s="3" t="str">
        <f>_xlfn.XLOOKUP($A729, Rifles!$C$2:$C$416,Rifles!F$2:F$416,"N/A",0)</f>
        <v>N/A</v>
      </c>
      <c r="D729" s="3" t="str">
        <f>_xlfn.XLOOKUP($A729, Rifles!$C$2:$C$416,Rifles!G$2:G$416,"N/A",0)</f>
        <v>N/A</v>
      </c>
      <c r="E729">
        <f>_xlfn.XLOOKUP($A729,Pistols!$C:$C,Pistols!H:H,0,0)</f>
        <v>0</v>
      </c>
      <c r="F729">
        <f>_xlfn.XLOOKUP($A729,Pistols!$C:$C,Pistols!I:I,0,0)</f>
        <v>0</v>
      </c>
      <c r="G729">
        <f>_xlfn.XLOOKUP($A729,Pistols!$C:$C,Pistols!J:J,0,0)</f>
        <v>0</v>
      </c>
      <c r="H729">
        <f>_xlfn.XLOOKUP($A729,Pistols!$C:$C,Pistols!K:K,0,0)</f>
        <v>0</v>
      </c>
      <c r="I729">
        <f>_xlfn.XLOOKUP($A729,Pistols!$C:$C,Pistols!L:L,0,0)</f>
        <v>0</v>
      </c>
      <c r="J729">
        <f>_xlfn.XLOOKUP($A729,Pistols!$C:$C,Pistols!M:M,0,0)</f>
        <v>0</v>
      </c>
      <c r="K729">
        <f>_xlfn.XLOOKUP($A729,Pistols!$C:$C,Pistols!N:N,0,0)</f>
        <v>0</v>
      </c>
      <c r="L729">
        <f>_xlfn.XLOOKUP($A729,Revolvers!$C:$C,Revolvers!O:O,0,0)</f>
        <v>0</v>
      </c>
      <c r="M729">
        <f>_xlfn.XLOOKUP($A729,Revolvers!$C:$C,Revolvers!P:P,0,0)</f>
        <v>0</v>
      </c>
      <c r="N729">
        <f>_xlfn.XLOOKUP($A729,Revolvers!$C:$C,Revolvers!Q:Q,0,0)</f>
        <v>0</v>
      </c>
      <c r="O729">
        <f>_xlfn.XLOOKUP($A729,Revolvers!$C:$C,Revolvers!R:R,0,0)</f>
        <v>0</v>
      </c>
      <c r="P729">
        <f>_xlfn.XLOOKUP($A729,Revolvers!$C:$C,Revolvers!S:S,0,0)</f>
        <v>0</v>
      </c>
      <c r="Q729">
        <f>_xlfn.XLOOKUP($A729,Revolvers!$C:$C,Revolvers!T:T,0,0)</f>
        <v>0</v>
      </c>
      <c r="R729">
        <f>_xlfn.XLOOKUP($A729,Rifles!C:C,Rifles!H:H,0,0)</f>
        <v>6</v>
      </c>
      <c r="S729">
        <f>_xlfn.XLOOKUP($A729,Shotguns!C:C,Shotguns!H:H,0,0)</f>
        <v>0</v>
      </c>
      <c r="T729">
        <f t="shared" si="11"/>
        <v>6</v>
      </c>
    </row>
    <row r="730" spans="1:20">
      <c r="A730">
        <f>Rifles!C730</f>
        <v>15705175</v>
      </c>
      <c r="B730" t="str">
        <f>_xlfn.XLOOKUP($A730, Rifles!$C$2:$C$416,Rifles!$D$2:$D$416,"N/A",0)</f>
        <v>N/A</v>
      </c>
      <c r="C730" s="3" t="str">
        <f>_xlfn.XLOOKUP($A730, Rifles!$C$2:$C$416,Rifles!F$2:F$416,"N/A",0)</f>
        <v>N/A</v>
      </c>
      <c r="D730" s="3" t="str">
        <f>_xlfn.XLOOKUP($A730, Rifles!$C$2:$C$416,Rifles!G$2:G$416,"N/A",0)</f>
        <v>N/A</v>
      </c>
      <c r="E730">
        <f>_xlfn.XLOOKUP($A730,Pistols!$C:$C,Pistols!H:H,0,0)</f>
        <v>0</v>
      </c>
      <c r="F730">
        <f>_xlfn.XLOOKUP($A730,Pistols!$C:$C,Pistols!I:I,0,0)</f>
        <v>0</v>
      </c>
      <c r="G730">
        <f>_xlfn.XLOOKUP($A730,Pistols!$C:$C,Pistols!J:J,0,0)</f>
        <v>0</v>
      </c>
      <c r="H730">
        <f>_xlfn.XLOOKUP($A730,Pistols!$C:$C,Pistols!K:K,0,0)</f>
        <v>0</v>
      </c>
      <c r="I730">
        <f>_xlfn.XLOOKUP($A730,Pistols!$C:$C,Pistols!L:L,0,0)</f>
        <v>0</v>
      </c>
      <c r="J730">
        <f>_xlfn.XLOOKUP($A730,Pistols!$C:$C,Pistols!M:M,0,0)</f>
        <v>0</v>
      </c>
      <c r="K730">
        <f>_xlfn.XLOOKUP($A730,Pistols!$C:$C,Pistols!N:N,0,0)</f>
        <v>0</v>
      </c>
      <c r="L730">
        <f>_xlfn.XLOOKUP($A730,Revolvers!$C:$C,Revolvers!O:O,0,0)</f>
        <v>0</v>
      </c>
      <c r="M730">
        <f>_xlfn.XLOOKUP($A730,Revolvers!$C:$C,Revolvers!P:P,0,0)</f>
        <v>0</v>
      </c>
      <c r="N730">
        <f>_xlfn.XLOOKUP($A730,Revolvers!$C:$C,Revolvers!Q:Q,0,0)</f>
        <v>0</v>
      </c>
      <c r="O730">
        <f>_xlfn.XLOOKUP($A730,Revolvers!$C:$C,Revolvers!R:R,0,0)</f>
        <v>0</v>
      </c>
      <c r="P730">
        <f>_xlfn.XLOOKUP($A730,Revolvers!$C:$C,Revolvers!S:S,0,0)</f>
        <v>0</v>
      </c>
      <c r="Q730">
        <f>_xlfn.XLOOKUP($A730,Revolvers!$C:$C,Revolvers!T:T,0,0)</f>
        <v>0</v>
      </c>
      <c r="R730">
        <f>_xlfn.XLOOKUP($A730,Rifles!C:C,Rifles!H:H,0,0)</f>
        <v>7</v>
      </c>
      <c r="S730">
        <f>_xlfn.XLOOKUP($A730,Shotguns!C:C,Shotguns!H:H,0,0)</f>
        <v>0</v>
      </c>
      <c r="T730">
        <f t="shared" si="11"/>
        <v>7</v>
      </c>
    </row>
    <row r="731" spans="1:20">
      <c r="A731">
        <f>Rifles!C731</f>
        <v>15703868</v>
      </c>
      <c r="B731" t="str">
        <f>_xlfn.XLOOKUP($A731, Rifles!$C$2:$C$416,Rifles!$D$2:$D$416,"N/A",0)</f>
        <v>N/A</v>
      </c>
      <c r="C731" s="3" t="str">
        <f>_xlfn.XLOOKUP($A731, Rifles!$C$2:$C$416,Rifles!F$2:F$416,"N/A",0)</f>
        <v>N/A</v>
      </c>
      <c r="D731" s="3" t="str">
        <f>_xlfn.XLOOKUP($A731, Rifles!$C$2:$C$416,Rifles!G$2:G$416,"N/A",0)</f>
        <v>N/A</v>
      </c>
      <c r="E731">
        <f>_xlfn.XLOOKUP($A731,Pistols!$C:$C,Pistols!H:H,0,0)</f>
        <v>0</v>
      </c>
      <c r="F731">
        <f>_xlfn.XLOOKUP($A731,Pistols!$C:$C,Pistols!I:I,0,0)</f>
        <v>0</v>
      </c>
      <c r="G731">
        <f>_xlfn.XLOOKUP($A731,Pistols!$C:$C,Pistols!J:J,0,0)</f>
        <v>1</v>
      </c>
      <c r="H731">
        <f>_xlfn.XLOOKUP($A731,Pistols!$C:$C,Pistols!K:K,0,0)</f>
        <v>0</v>
      </c>
      <c r="I731">
        <f>_xlfn.XLOOKUP($A731,Pistols!$C:$C,Pistols!L:L,0,0)</f>
        <v>0</v>
      </c>
      <c r="J731">
        <f>_xlfn.XLOOKUP($A731,Pistols!$C:$C,Pistols!M:M,0,0)</f>
        <v>0</v>
      </c>
      <c r="K731">
        <f>_xlfn.XLOOKUP($A731,Pistols!$C:$C,Pistols!N:N,0,0)</f>
        <v>1</v>
      </c>
      <c r="L731">
        <f>_xlfn.XLOOKUP($A731,Revolvers!$C:$C,Revolvers!O:O,0,0)</f>
        <v>0</v>
      </c>
      <c r="M731">
        <f>_xlfn.XLOOKUP($A731,Revolvers!$C:$C,Revolvers!P:P,0,0)</f>
        <v>0</v>
      </c>
      <c r="N731">
        <f>_xlfn.XLOOKUP($A731,Revolvers!$C:$C,Revolvers!Q:Q,0,0)</f>
        <v>0</v>
      </c>
      <c r="O731">
        <f>_xlfn.XLOOKUP($A731,Revolvers!$C:$C,Revolvers!R:R,0,0)</f>
        <v>0</v>
      </c>
      <c r="P731">
        <f>_xlfn.XLOOKUP($A731,Revolvers!$C:$C,Revolvers!S:S,0,0)</f>
        <v>0</v>
      </c>
      <c r="Q731">
        <f>_xlfn.XLOOKUP($A731,Revolvers!$C:$C,Revolvers!T:T,0,0)</f>
        <v>0</v>
      </c>
      <c r="R731">
        <f>_xlfn.XLOOKUP($A731,Rifles!C:C,Rifles!H:H,0,0)</f>
        <v>2</v>
      </c>
      <c r="S731">
        <f>_xlfn.XLOOKUP($A731,Shotguns!C:C,Shotguns!H:H,0,0)</f>
        <v>0</v>
      </c>
      <c r="T731">
        <f t="shared" si="11"/>
        <v>3</v>
      </c>
    </row>
    <row r="732" spans="1:20">
      <c r="A732">
        <f>Rifles!C732</f>
        <v>15706163</v>
      </c>
      <c r="B732" t="str">
        <f>_xlfn.XLOOKUP($A732, Rifles!$C$2:$C$416,Rifles!$D$2:$D$416,"N/A",0)</f>
        <v>N/A</v>
      </c>
      <c r="C732" s="3" t="str">
        <f>_xlfn.XLOOKUP($A732, Rifles!$C$2:$C$416,Rifles!F$2:F$416,"N/A",0)</f>
        <v>N/A</v>
      </c>
      <c r="D732" s="3" t="str">
        <f>_xlfn.XLOOKUP($A732, Rifles!$C$2:$C$416,Rifles!G$2:G$416,"N/A",0)</f>
        <v>N/A</v>
      </c>
      <c r="E732">
        <f>_xlfn.XLOOKUP($A732,Pistols!$C:$C,Pistols!H:H,0,0)</f>
        <v>0</v>
      </c>
      <c r="F732">
        <f>_xlfn.XLOOKUP($A732,Pistols!$C:$C,Pistols!I:I,0,0)</f>
        <v>0</v>
      </c>
      <c r="G732">
        <f>_xlfn.XLOOKUP($A732,Pistols!$C:$C,Pistols!J:J,0,0)</f>
        <v>0</v>
      </c>
      <c r="H732">
        <f>_xlfn.XLOOKUP($A732,Pistols!$C:$C,Pistols!K:K,0,0)</f>
        <v>0</v>
      </c>
      <c r="I732">
        <f>_xlfn.XLOOKUP($A732,Pistols!$C:$C,Pistols!L:L,0,0)</f>
        <v>1</v>
      </c>
      <c r="J732">
        <f>_xlfn.XLOOKUP($A732,Pistols!$C:$C,Pistols!M:M,0,0)</f>
        <v>0</v>
      </c>
      <c r="K732">
        <f>_xlfn.XLOOKUP($A732,Pistols!$C:$C,Pistols!N:N,0,0)</f>
        <v>1</v>
      </c>
      <c r="L732">
        <f>_xlfn.XLOOKUP($A732,Revolvers!$C:$C,Revolvers!O:O,0,0)</f>
        <v>0</v>
      </c>
      <c r="M732">
        <f>_xlfn.XLOOKUP($A732,Revolvers!$C:$C,Revolvers!P:P,0,0)</f>
        <v>0</v>
      </c>
      <c r="N732">
        <f>_xlfn.XLOOKUP($A732,Revolvers!$C:$C,Revolvers!Q:Q,0,0)</f>
        <v>0</v>
      </c>
      <c r="O732">
        <f>_xlfn.XLOOKUP($A732,Revolvers!$C:$C,Revolvers!R:R,0,0)</f>
        <v>0</v>
      </c>
      <c r="P732">
        <f>_xlfn.XLOOKUP($A732,Revolvers!$C:$C,Revolvers!S:S,0,0)</f>
        <v>0</v>
      </c>
      <c r="Q732">
        <f>_xlfn.XLOOKUP($A732,Revolvers!$C:$C,Revolvers!T:T,0,0)</f>
        <v>0</v>
      </c>
      <c r="R732">
        <f>_xlfn.XLOOKUP($A732,Rifles!C:C,Rifles!H:H,0,0)</f>
        <v>18</v>
      </c>
      <c r="S732">
        <f>_xlfn.XLOOKUP($A732,Shotguns!C:C,Shotguns!H:H,0,0)</f>
        <v>0</v>
      </c>
      <c r="T732">
        <f t="shared" si="11"/>
        <v>19</v>
      </c>
    </row>
    <row r="733" spans="1:20">
      <c r="A733">
        <f>Rifles!C733</f>
        <v>15704483</v>
      </c>
      <c r="B733" t="str">
        <f>_xlfn.XLOOKUP($A733, Rifles!$C$2:$C$416,Rifles!$D$2:$D$416,"N/A",0)</f>
        <v>N/A</v>
      </c>
      <c r="C733" s="3" t="str">
        <f>_xlfn.XLOOKUP($A733, Rifles!$C$2:$C$416,Rifles!F$2:F$416,"N/A",0)</f>
        <v>N/A</v>
      </c>
      <c r="D733" s="3" t="str">
        <f>_xlfn.XLOOKUP($A733, Rifles!$C$2:$C$416,Rifles!G$2:G$416,"N/A",0)</f>
        <v>N/A</v>
      </c>
      <c r="E733">
        <f>_xlfn.XLOOKUP($A733,Pistols!$C:$C,Pistols!H:H,0,0)</f>
        <v>0</v>
      </c>
      <c r="F733">
        <f>_xlfn.XLOOKUP($A733,Pistols!$C:$C,Pistols!I:I,0,0)</f>
        <v>0</v>
      </c>
      <c r="G733">
        <f>_xlfn.XLOOKUP($A733,Pistols!$C:$C,Pistols!J:J,0,0)</f>
        <v>0</v>
      </c>
      <c r="H733">
        <f>_xlfn.XLOOKUP($A733,Pistols!$C:$C,Pistols!K:K,0,0)</f>
        <v>0</v>
      </c>
      <c r="I733">
        <f>_xlfn.XLOOKUP($A733,Pistols!$C:$C,Pistols!L:L,0,0)</f>
        <v>4</v>
      </c>
      <c r="J733">
        <f>_xlfn.XLOOKUP($A733,Pistols!$C:$C,Pistols!M:M,0,0)</f>
        <v>2</v>
      </c>
      <c r="K733">
        <f>_xlfn.XLOOKUP($A733,Pistols!$C:$C,Pistols!N:N,0,0)</f>
        <v>6</v>
      </c>
      <c r="L733">
        <f>_xlfn.XLOOKUP($A733,Revolvers!$C:$C,Revolvers!O:O,0,0)</f>
        <v>0</v>
      </c>
      <c r="M733">
        <f>_xlfn.XLOOKUP($A733,Revolvers!$C:$C,Revolvers!P:P,0,0)</f>
        <v>0</v>
      </c>
      <c r="N733">
        <f>_xlfn.XLOOKUP($A733,Revolvers!$C:$C,Revolvers!Q:Q,0,0)</f>
        <v>0</v>
      </c>
      <c r="O733">
        <f>_xlfn.XLOOKUP($A733,Revolvers!$C:$C,Revolvers!R:R,0,0)</f>
        <v>0</v>
      </c>
      <c r="P733">
        <f>_xlfn.XLOOKUP($A733,Revolvers!$C:$C,Revolvers!S:S,0,0)</f>
        <v>0</v>
      </c>
      <c r="Q733">
        <f>_xlfn.XLOOKUP($A733,Revolvers!$C:$C,Revolvers!T:T,0,0)</f>
        <v>0</v>
      </c>
      <c r="R733">
        <f>_xlfn.XLOOKUP($A733,Rifles!C:C,Rifles!H:H,0,0)</f>
        <v>5</v>
      </c>
      <c r="S733">
        <f>_xlfn.XLOOKUP($A733,Shotguns!C:C,Shotguns!H:H,0,0)</f>
        <v>0</v>
      </c>
      <c r="T733">
        <f t="shared" si="11"/>
        <v>11</v>
      </c>
    </row>
    <row r="734" spans="1:20">
      <c r="A734">
        <f>Rifles!C734</f>
        <v>15706487</v>
      </c>
      <c r="B734" t="str">
        <f>_xlfn.XLOOKUP($A734, Rifles!$C$2:$C$416,Rifles!$D$2:$D$416,"N/A",0)</f>
        <v>N/A</v>
      </c>
      <c r="C734" s="3" t="str">
        <f>_xlfn.XLOOKUP($A734, Rifles!$C$2:$C$416,Rifles!F$2:F$416,"N/A",0)</f>
        <v>N/A</v>
      </c>
      <c r="D734" s="3" t="str">
        <f>_xlfn.XLOOKUP($A734, Rifles!$C$2:$C$416,Rifles!G$2:G$416,"N/A",0)</f>
        <v>N/A</v>
      </c>
      <c r="E734">
        <f>_xlfn.XLOOKUP($A734,Pistols!$C:$C,Pistols!H:H,0,0)</f>
        <v>1</v>
      </c>
      <c r="F734">
        <f>_xlfn.XLOOKUP($A734,Pistols!$C:$C,Pistols!I:I,0,0)</f>
        <v>0</v>
      </c>
      <c r="G734">
        <f>_xlfn.XLOOKUP($A734,Pistols!$C:$C,Pistols!J:J,0,0)</f>
        <v>3</v>
      </c>
      <c r="H734">
        <f>_xlfn.XLOOKUP($A734,Pistols!$C:$C,Pistols!K:K,0,0)</f>
        <v>0</v>
      </c>
      <c r="I734">
        <f>_xlfn.XLOOKUP($A734,Pistols!$C:$C,Pistols!L:L,0,0)</f>
        <v>2</v>
      </c>
      <c r="J734">
        <f>_xlfn.XLOOKUP($A734,Pistols!$C:$C,Pistols!M:M,0,0)</f>
        <v>0</v>
      </c>
      <c r="K734">
        <f>_xlfn.XLOOKUP($A734,Pistols!$C:$C,Pistols!N:N,0,0)</f>
        <v>6</v>
      </c>
      <c r="L734">
        <f>_xlfn.XLOOKUP($A734,Revolvers!$C:$C,Revolvers!O:O,0,0)</f>
        <v>0</v>
      </c>
      <c r="M734">
        <f>_xlfn.XLOOKUP($A734,Revolvers!$C:$C,Revolvers!P:P,0,0)</f>
        <v>0</v>
      </c>
      <c r="N734">
        <f>_xlfn.XLOOKUP($A734,Revolvers!$C:$C,Revolvers!Q:Q,0,0)</f>
        <v>0</v>
      </c>
      <c r="O734">
        <f>_xlfn.XLOOKUP($A734,Revolvers!$C:$C,Revolvers!R:R,0,0)</f>
        <v>0</v>
      </c>
      <c r="P734">
        <f>_xlfn.XLOOKUP($A734,Revolvers!$C:$C,Revolvers!S:S,0,0)</f>
        <v>0</v>
      </c>
      <c r="Q734">
        <f>_xlfn.XLOOKUP($A734,Revolvers!$C:$C,Revolvers!T:T,0,0)</f>
        <v>0</v>
      </c>
      <c r="R734">
        <f>_xlfn.XLOOKUP($A734,Rifles!C:C,Rifles!H:H,0,0)</f>
        <v>7</v>
      </c>
      <c r="S734">
        <f>_xlfn.XLOOKUP($A734,Shotguns!C:C,Shotguns!H:H,0,0)</f>
        <v>0</v>
      </c>
      <c r="T734">
        <f t="shared" si="11"/>
        <v>13</v>
      </c>
    </row>
    <row r="735" spans="1:20">
      <c r="A735">
        <f>Rifles!C735</f>
        <v>34601243</v>
      </c>
      <c r="B735" t="str">
        <f>_xlfn.XLOOKUP($A735, Rifles!$C$2:$C$416,Rifles!$D$2:$D$416,"N/A",0)</f>
        <v>N/A</v>
      </c>
      <c r="C735" s="3" t="str">
        <f>_xlfn.XLOOKUP($A735, Rifles!$C$2:$C$416,Rifles!F$2:F$416,"N/A",0)</f>
        <v>N/A</v>
      </c>
      <c r="D735" s="3" t="str">
        <f>_xlfn.XLOOKUP($A735, Rifles!$C$2:$C$416,Rifles!G$2:G$416,"N/A",0)</f>
        <v>N/A</v>
      </c>
      <c r="E735">
        <f>_xlfn.XLOOKUP($A735,Pistols!$C:$C,Pistols!H:H,0,0)</f>
        <v>0</v>
      </c>
      <c r="F735">
        <f>_xlfn.XLOOKUP($A735,Pistols!$C:$C,Pistols!I:I,0,0)</f>
        <v>0</v>
      </c>
      <c r="G735">
        <f>_xlfn.XLOOKUP($A735,Pistols!$C:$C,Pistols!J:J,0,0)</f>
        <v>0</v>
      </c>
      <c r="H735">
        <f>_xlfn.XLOOKUP($A735,Pistols!$C:$C,Pistols!K:K,0,0)</f>
        <v>0</v>
      </c>
      <c r="I735">
        <f>_xlfn.XLOOKUP($A735,Pistols!$C:$C,Pistols!L:L,0,0)</f>
        <v>0</v>
      </c>
      <c r="J735">
        <f>_xlfn.XLOOKUP($A735,Pistols!$C:$C,Pistols!M:M,0,0)</f>
        <v>0</v>
      </c>
      <c r="K735">
        <f>_xlfn.XLOOKUP($A735,Pistols!$C:$C,Pistols!N:N,0,0)</f>
        <v>0</v>
      </c>
      <c r="L735">
        <f>_xlfn.XLOOKUP($A735,Revolvers!$C:$C,Revolvers!O:O,0,0)</f>
        <v>0</v>
      </c>
      <c r="M735">
        <f>_xlfn.XLOOKUP($A735,Revolvers!$C:$C,Revolvers!P:P,0,0)</f>
        <v>0</v>
      </c>
      <c r="N735">
        <f>_xlfn.XLOOKUP($A735,Revolvers!$C:$C,Revolvers!Q:Q,0,0)</f>
        <v>0</v>
      </c>
      <c r="O735">
        <f>_xlfn.XLOOKUP($A735,Revolvers!$C:$C,Revolvers!R:R,0,0)</f>
        <v>0</v>
      </c>
      <c r="P735">
        <f>_xlfn.XLOOKUP($A735,Revolvers!$C:$C,Revolvers!S:S,0,0)</f>
        <v>0</v>
      </c>
      <c r="Q735">
        <f>_xlfn.XLOOKUP($A735,Revolvers!$C:$C,Revolvers!T:T,0,0)</f>
        <v>0</v>
      </c>
      <c r="R735">
        <f>_xlfn.XLOOKUP($A735,Rifles!C:C,Rifles!H:H,0,0)</f>
        <v>2</v>
      </c>
      <c r="S735">
        <f>_xlfn.XLOOKUP($A735,Shotguns!C:C,Shotguns!H:H,0,0)</f>
        <v>0</v>
      </c>
      <c r="T735">
        <f t="shared" si="11"/>
        <v>2</v>
      </c>
    </row>
    <row r="736" spans="1:20">
      <c r="A736">
        <f>Rifles!C736</f>
        <v>34601260</v>
      </c>
      <c r="B736" t="str">
        <f>_xlfn.XLOOKUP($A736, Rifles!$C$2:$C$416,Rifles!$D$2:$D$416,"N/A",0)</f>
        <v>N/A</v>
      </c>
      <c r="C736" s="3" t="str">
        <f>_xlfn.XLOOKUP($A736, Rifles!$C$2:$C$416,Rifles!F$2:F$416,"N/A",0)</f>
        <v>N/A</v>
      </c>
      <c r="D736" s="3" t="str">
        <f>_xlfn.XLOOKUP($A736, Rifles!$C$2:$C$416,Rifles!G$2:G$416,"N/A",0)</f>
        <v>N/A</v>
      </c>
      <c r="E736">
        <f>_xlfn.XLOOKUP($A736,Pistols!$C:$C,Pistols!H:H,0,0)</f>
        <v>0</v>
      </c>
      <c r="F736">
        <f>_xlfn.XLOOKUP($A736,Pistols!$C:$C,Pistols!I:I,0,0)</f>
        <v>0</v>
      </c>
      <c r="G736">
        <f>_xlfn.XLOOKUP($A736,Pistols!$C:$C,Pistols!J:J,0,0)</f>
        <v>0</v>
      </c>
      <c r="H736">
        <f>_xlfn.XLOOKUP($A736,Pistols!$C:$C,Pistols!K:K,0,0)</f>
        <v>0</v>
      </c>
      <c r="I736">
        <f>_xlfn.XLOOKUP($A736,Pistols!$C:$C,Pistols!L:L,0,0)</f>
        <v>0</v>
      </c>
      <c r="J736">
        <f>_xlfn.XLOOKUP($A736,Pistols!$C:$C,Pistols!M:M,0,0)</f>
        <v>0</v>
      </c>
      <c r="K736">
        <f>_xlfn.XLOOKUP($A736,Pistols!$C:$C,Pistols!N:N,0,0)</f>
        <v>0</v>
      </c>
      <c r="L736">
        <f>_xlfn.XLOOKUP($A736,Revolvers!$C:$C,Revolvers!O:O,0,0)</f>
        <v>0</v>
      </c>
      <c r="M736">
        <f>_xlfn.XLOOKUP($A736,Revolvers!$C:$C,Revolvers!P:P,0,0)</f>
        <v>0</v>
      </c>
      <c r="N736">
        <f>_xlfn.XLOOKUP($A736,Revolvers!$C:$C,Revolvers!Q:Q,0,0)</f>
        <v>0</v>
      </c>
      <c r="O736">
        <f>_xlfn.XLOOKUP($A736,Revolvers!$C:$C,Revolvers!R:R,0,0)</f>
        <v>0</v>
      </c>
      <c r="P736">
        <f>_xlfn.XLOOKUP($A736,Revolvers!$C:$C,Revolvers!S:S,0,0)</f>
        <v>0</v>
      </c>
      <c r="Q736">
        <f>_xlfn.XLOOKUP($A736,Revolvers!$C:$C,Revolvers!T:T,0,0)</f>
        <v>0</v>
      </c>
      <c r="R736">
        <f>_xlfn.XLOOKUP($A736,Rifles!C:C,Rifles!H:H,0,0)</f>
        <v>5</v>
      </c>
      <c r="S736">
        <f>_xlfn.XLOOKUP($A736,Shotguns!C:C,Shotguns!H:H,0,0)</f>
        <v>0</v>
      </c>
      <c r="T736">
        <f t="shared" si="11"/>
        <v>5</v>
      </c>
    </row>
    <row r="737" spans="1:20">
      <c r="A737">
        <f>Rifles!C737</f>
        <v>34601672</v>
      </c>
      <c r="B737" t="str">
        <f>_xlfn.XLOOKUP($A737, Rifles!$C$2:$C$416,Rifles!$D$2:$D$416,"N/A",0)</f>
        <v>N/A</v>
      </c>
      <c r="C737" s="3" t="str">
        <f>_xlfn.XLOOKUP($A737, Rifles!$C$2:$C$416,Rifles!F$2:F$416,"N/A",0)</f>
        <v>N/A</v>
      </c>
      <c r="D737" s="3" t="str">
        <f>_xlfn.XLOOKUP($A737, Rifles!$C$2:$C$416,Rifles!G$2:G$416,"N/A",0)</f>
        <v>N/A</v>
      </c>
      <c r="E737">
        <f>_xlfn.XLOOKUP($A737,Pistols!$C:$C,Pistols!H:H,0,0)</f>
        <v>0</v>
      </c>
      <c r="F737">
        <f>_xlfn.XLOOKUP($A737,Pistols!$C:$C,Pistols!I:I,0,0)</f>
        <v>0</v>
      </c>
      <c r="G737">
        <f>_xlfn.XLOOKUP($A737,Pistols!$C:$C,Pistols!J:J,0,0)</f>
        <v>0</v>
      </c>
      <c r="H737">
        <f>_xlfn.XLOOKUP($A737,Pistols!$C:$C,Pistols!K:K,0,0)</f>
        <v>0</v>
      </c>
      <c r="I737">
        <f>_xlfn.XLOOKUP($A737,Pistols!$C:$C,Pistols!L:L,0,0)</f>
        <v>0</v>
      </c>
      <c r="J737">
        <f>_xlfn.XLOOKUP($A737,Pistols!$C:$C,Pistols!M:M,0,0)</f>
        <v>0</v>
      </c>
      <c r="K737">
        <f>_xlfn.XLOOKUP($A737,Pistols!$C:$C,Pistols!N:N,0,0)</f>
        <v>0</v>
      </c>
      <c r="L737">
        <f>_xlfn.XLOOKUP($A737,Revolvers!$C:$C,Revolvers!O:O,0,0)</f>
        <v>0</v>
      </c>
      <c r="M737">
        <f>_xlfn.XLOOKUP($A737,Revolvers!$C:$C,Revolvers!P:P,0,0)</f>
        <v>0</v>
      </c>
      <c r="N737">
        <f>_xlfn.XLOOKUP($A737,Revolvers!$C:$C,Revolvers!Q:Q,0,0)</f>
        <v>0</v>
      </c>
      <c r="O737">
        <f>_xlfn.XLOOKUP($A737,Revolvers!$C:$C,Revolvers!R:R,0,0)</f>
        <v>0</v>
      </c>
      <c r="P737">
        <f>_xlfn.XLOOKUP($A737,Revolvers!$C:$C,Revolvers!S:S,0,0)</f>
        <v>0</v>
      </c>
      <c r="Q737">
        <f>_xlfn.XLOOKUP($A737,Revolvers!$C:$C,Revolvers!T:T,0,0)</f>
        <v>0</v>
      </c>
      <c r="R737">
        <f>_xlfn.XLOOKUP($A737,Rifles!C:C,Rifles!H:H,0,0)</f>
        <v>6</v>
      </c>
      <c r="S737">
        <f>_xlfn.XLOOKUP($A737,Shotguns!C:C,Shotguns!H:H,0,0)</f>
        <v>0</v>
      </c>
      <c r="T737">
        <f t="shared" si="11"/>
        <v>6</v>
      </c>
    </row>
    <row r="738" spans="1:20">
      <c r="A738">
        <f>Rifles!C738</f>
        <v>34633475</v>
      </c>
      <c r="B738" t="str">
        <f>_xlfn.XLOOKUP($A738, Rifles!$C$2:$C$416,Rifles!$D$2:$D$416,"N/A",0)</f>
        <v>N/A</v>
      </c>
      <c r="C738" s="3" t="str">
        <f>_xlfn.XLOOKUP($A738, Rifles!$C$2:$C$416,Rifles!F$2:F$416,"N/A",0)</f>
        <v>N/A</v>
      </c>
      <c r="D738" s="3" t="str">
        <f>_xlfn.XLOOKUP($A738, Rifles!$C$2:$C$416,Rifles!G$2:G$416,"N/A",0)</f>
        <v>N/A</v>
      </c>
      <c r="E738">
        <f>_xlfn.XLOOKUP($A738,Pistols!$C:$C,Pistols!H:H,0,0)</f>
        <v>0</v>
      </c>
      <c r="F738">
        <f>_xlfn.XLOOKUP($A738,Pistols!$C:$C,Pistols!I:I,0,0)</f>
        <v>0</v>
      </c>
      <c r="G738">
        <f>_xlfn.XLOOKUP($A738,Pistols!$C:$C,Pistols!J:J,0,0)</f>
        <v>0</v>
      </c>
      <c r="H738">
        <f>_xlfn.XLOOKUP($A738,Pistols!$C:$C,Pistols!K:K,0,0)</f>
        <v>0</v>
      </c>
      <c r="I738">
        <f>_xlfn.XLOOKUP($A738,Pistols!$C:$C,Pistols!L:L,0,0)</f>
        <v>0</v>
      </c>
      <c r="J738">
        <f>_xlfn.XLOOKUP($A738,Pistols!$C:$C,Pistols!M:M,0,0)</f>
        <v>0</v>
      </c>
      <c r="K738">
        <f>_xlfn.XLOOKUP($A738,Pistols!$C:$C,Pistols!N:N,0,0)</f>
        <v>0</v>
      </c>
      <c r="L738">
        <f>_xlfn.XLOOKUP($A738,Revolvers!$C:$C,Revolvers!O:O,0,0)</f>
        <v>0</v>
      </c>
      <c r="M738">
        <f>_xlfn.XLOOKUP($A738,Revolvers!$C:$C,Revolvers!P:P,0,0)</f>
        <v>0</v>
      </c>
      <c r="N738">
        <f>_xlfn.XLOOKUP($A738,Revolvers!$C:$C,Revolvers!Q:Q,0,0)</f>
        <v>0</v>
      </c>
      <c r="O738">
        <f>_xlfn.XLOOKUP($A738,Revolvers!$C:$C,Revolvers!R:R,0,0)</f>
        <v>0</v>
      </c>
      <c r="P738">
        <f>_xlfn.XLOOKUP($A738,Revolvers!$C:$C,Revolvers!S:S,0,0)</f>
        <v>0</v>
      </c>
      <c r="Q738">
        <f>_xlfn.XLOOKUP($A738,Revolvers!$C:$C,Revolvers!T:T,0,0)</f>
        <v>0</v>
      </c>
      <c r="R738">
        <f>_xlfn.XLOOKUP($A738,Rifles!C:C,Rifles!H:H,0,0)</f>
        <v>3</v>
      </c>
      <c r="S738">
        <f>_xlfn.XLOOKUP($A738,Shotguns!C:C,Shotguns!H:H,0,0)</f>
        <v>0</v>
      </c>
      <c r="T738">
        <f t="shared" si="11"/>
        <v>3</v>
      </c>
    </row>
    <row r="739" spans="1:20">
      <c r="A739">
        <f>Rifles!C739</f>
        <v>34601550</v>
      </c>
      <c r="B739" t="str">
        <f>_xlfn.XLOOKUP($A739, Rifles!$C$2:$C$416,Rifles!$D$2:$D$416,"N/A",0)</f>
        <v>N/A</v>
      </c>
      <c r="C739" s="3" t="str">
        <f>_xlfn.XLOOKUP($A739, Rifles!$C$2:$C$416,Rifles!F$2:F$416,"N/A",0)</f>
        <v>N/A</v>
      </c>
      <c r="D739" s="3" t="str">
        <f>_xlfn.XLOOKUP($A739, Rifles!$C$2:$C$416,Rifles!G$2:G$416,"N/A",0)</f>
        <v>N/A</v>
      </c>
      <c r="E739">
        <f>_xlfn.XLOOKUP($A739,Pistols!$C:$C,Pistols!H:H,0,0)</f>
        <v>0</v>
      </c>
      <c r="F739">
        <f>_xlfn.XLOOKUP($A739,Pistols!$C:$C,Pistols!I:I,0,0)</f>
        <v>0</v>
      </c>
      <c r="G739">
        <f>_xlfn.XLOOKUP($A739,Pistols!$C:$C,Pistols!J:J,0,0)</f>
        <v>0</v>
      </c>
      <c r="H739">
        <f>_xlfn.XLOOKUP($A739,Pistols!$C:$C,Pistols!K:K,0,0)</f>
        <v>0</v>
      </c>
      <c r="I739">
        <f>_xlfn.XLOOKUP($A739,Pistols!$C:$C,Pistols!L:L,0,0)</f>
        <v>0</v>
      </c>
      <c r="J739">
        <f>_xlfn.XLOOKUP($A739,Pistols!$C:$C,Pistols!M:M,0,0)</f>
        <v>0</v>
      </c>
      <c r="K739">
        <f>_xlfn.XLOOKUP($A739,Pistols!$C:$C,Pistols!N:N,0,0)</f>
        <v>0</v>
      </c>
      <c r="L739">
        <f>_xlfn.XLOOKUP($A739,Revolvers!$C:$C,Revolvers!O:O,0,0)</f>
        <v>0</v>
      </c>
      <c r="M739">
        <f>_xlfn.XLOOKUP($A739,Revolvers!$C:$C,Revolvers!P:P,0,0)</f>
        <v>0</v>
      </c>
      <c r="N739">
        <f>_xlfn.XLOOKUP($A739,Revolvers!$C:$C,Revolvers!Q:Q,0,0)</f>
        <v>0</v>
      </c>
      <c r="O739">
        <f>_xlfn.XLOOKUP($A739,Revolvers!$C:$C,Revolvers!R:R,0,0)</f>
        <v>0</v>
      </c>
      <c r="P739">
        <f>_xlfn.XLOOKUP($A739,Revolvers!$C:$C,Revolvers!S:S,0,0)</f>
        <v>0</v>
      </c>
      <c r="Q739">
        <f>_xlfn.XLOOKUP($A739,Revolvers!$C:$C,Revolvers!T:T,0,0)</f>
        <v>0</v>
      </c>
      <c r="R739">
        <f>_xlfn.XLOOKUP($A739,Rifles!C:C,Rifles!H:H,0,0)</f>
        <v>1</v>
      </c>
      <c r="S739">
        <f>_xlfn.XLOOKUP($A739,Shotguns!C:C,Shotguns!H:H,0,0)</f>
        <v>0</v>
      </c>
      <c r="T739">
        <f t="shared" si="11"/>
        <v>1</v>
      </c>
    </row>
    <row r="740" spans="1:20">
      <c r="A740">
        <f>Rifles!C740</f>
        <v>34601173</v>
      </c>
      <c r="B740" t="str">
        <f>_xlfn.XLOOKUP($A740, Rifles!$C$2:$C$416,Rifles!$D$2:$D$416,"N/A",0)</f>
        <v>N/A</v>
      </c>
      <c r="C740" s="3" t="str">
        <f>_xlfn.XLOOKUP($A740, Rifles!$C$2:$C$416,Rifles!F$2:F$416,"N/A",0)</f>
        <v>N/A</v>
      </c>
      <c r="D740" s="3" t="str">
        <f>_xlfn.XLOOKUP($A740, Rifles!$C$2:$C$416,Rifles!G$2:G$416,"N/A",0)</f>
        <v>N/A</v>
      </c>
      <c r="E740">
        <f>_xlfn.XLOOKUP($A740,Pistols!$C:$C,Pistols!H:H,0,0)</f>
        <v>0</v>
      </c>
      <c r="F740">
        <f>_xlfn.XLOOKUP($A740,Pistols!$C:$C,Pistols!I:I,0,0)</f>
        <v>0</v>
      </c>
      <c r="G740">
        <f>_xlfn.XLOOKUP($A740,Pistols!$C:$C,Pistols!J:J,0,0)</f>
        <v>0</v>
      </c>
      <c r="H740">
        <f>_xlfn.XLOOKUP($A740,Pistols!$C:$C,Pistols!K:K,0,0)</f>
        <v>0</v>
      </c>
      <c r="I740">
        <f>_xlfn.XLOOKUP($A740,Pistols!$C:$C,Pistols!L:L,0,0)</f>
        <v>0</v>
      </c>
      <c r="J740">
        <f>_xlfn.XLOOKUP($A740,Pistols!$C:$C,Pistols!M:M,0,0)</f>
        <v>0</v>
      </c>
      <c r="K740">
        <f>_xlfn.XLOOKUP($A740,Pistols!$C:$C,Pistols!N:N,0,0)</f>
        <v>0</v>
      </c>
      <c r="L740">
        <f>_xlfn.XLOOKUP($A740,Revolvers!$C:$C,Revolvers!O:O,0,0)</f>
        <v>0</v>
      </c>
      <c r="M740">
        <f>_xlfn.XLOOKUP($A740,Revolvers!$C:$C,Revolvers!P:P,0,0)</f>
        <v>0</v>
      </c>
      <c r="N740">
        <f>_xlfn.XLOOKUP($A740,Revolvers!$C:$C,Revolvers!Q:Q,0,0)</f>
        <v>0</v>
      </c>
      <c r="O740">
        <f>_xlfn.XLOOKUP($A740,Revolvers!$C:$C,Revolvers!R:R,0,0)</f>
        <v>0</v>
      </c>
      <c r="P740">
        <f>_xlfn.XLOOKUP($A740,Revolvers!$C:$C,Revolvers!S:S,0,0)</f>
        <v>0</v>
      </c>
      <c r="Q740">
        <f>_xlfn.XLOOKUP($A740,Revolvers!$C:$C,Revolvers!T:T,0,0)</f>
        <v>0</v>
      </c>
      <c r="R740">
        <f>_xlfn.XLOOKUP($A740,Rifles!C:C,Rifles!H:H,0,0)</f>
        <v>756</v>
      </c>
      <c r="S740">
        <f>_xlfn.XLOOKUP($A740,Shotguns!C:C,Shotguns!H:H,0,0)</f>
        <v>0</v>
      </c>
      <c r="T740">
        <f t="shared" si="11"/>
        <v>756</v>
      </c>
    </row>
    <row r="741" spans="1:20">
      <c r="A741">
        <f>Rifles!C741</f>
        <v>34600877</v>
      </c>
      <c r="B741" t="str">
        <f>_xlfn.XLOOKUP($A741, Rifles!$C$2:$C$416,Rifles!$D$2:$D$416,"N/A",0)</f>
        <v>N/A</v>
      </c>
      <c r="C741" s="3" t="str">
        <f>_xlfn.XLOOKUP($A741, Rifles!$C$2:$C$416,Rifles!F$2:F$416,"N/A",0)</f>
        <v>N/A</v>
      </c>
      <c r="D741" s="3" t="str">
        <f>_xlfn.XLOOKUP($A741, Rifles!$C$2:$C$416,Rifles!G$2:G$416,"N/A",0)</f>
        <v>N/A</v>
      </c>
      <c r="E741">
        <f>_xlfn.XLOOKUP($A741,Pistols!$C:$C,Pistols!H:H,0,0)</f>
        <v>0</v>
      </c>
      <c r="F741">
        <f>_xlfn.XLOOKUP($A741,Pistols!$C:$C,Pistols!I:I,0,0)</f>
        <v>0</v>
      </c>
      <c r="G741">
        <f>_xlfn.XLOOKUP($A741,Pistols!$C:$C,Pistols!J:J,0,0)</f>
        <v>0</v>
      </c>
      <c r="H741">
        <f>_xlfn.XLOOKUP($A741,Pistols!$C:$C,Pistols!K:K,0,0)</f>
        <v>0</v>
      </c>
      <c r="I741">
        <f>_xlfn.XLOOKUP($A741,Pistols!$C:$C,Pistols!L:L,0,0)</f>
        <v>7</v>
      </c>
      <c r="J741">
        <f>_xlfn.XLOOKUP($A741,Pistols!$C:$C,Pistols!M:M,0,0)</f>
        <v>2</v>
      </c>
      <c r="K741">
        <f>_xlfn.XLOOKUP($A741,Pistols!$C:$C,Pistols!N:N,0,0)</f>
        <v>9</v>
      </c>
      <c r="L741">
        <f>_xlfn.XLOOKUP($A741,Revolvers!$C:$C,Revolvers!O:O,0,0)</f>
        <v>0</v>
      </c>
      <c r="M741">
        <f>_xlfn.XLOOKUP($A741,Revolvers!$C:$C,Revolvers!P:P,0,0)</f>
        <v>0</v>
      </c>
      <c r="N741">
        <f>_xlfn.XLOOKUP($A741,Revolvers!$C:$C,Revolvers!Q:Q,0,0)</f>
        <v>0</v>
      </c>
      <c r="O741">
        <f>_xlfn.XLOOKUP($A741,Revolvers!$C:$C,Revolvers!R:R,0,0)</f>
        <v>0</v>
      </c>
      <c r="P741">
        <f>_xlfn.XLOOKUP($A741,Revolvers!$C:$C,Revolvers!S:S,0,0)</f>
        <v>0</v>
      </c>
      <c r="Q741">
        <f>_xlfn.XLOOKUP($A741,Revolvers!$C:$C,Revolvers!T:T,0,0)</f>
        <v>0</v>
      </c>
      <c r="R741">
        <f>_xlfn.XLOOKUP($A741,Rifles!C:C,Rifles!H:H,0,0)</f>
        <v>166</v>
      </c>
      <c r="S741">
        <f>_xlfn.XLOOKUP($A741,Shotguns!C:C,Shotguns!H:H,0,0)</f>
        <v>3</v>
      </c>
      <c r="T741">
        <f t="shared" si="11"/>
        <v>178</v>
      </c>
    </row>
    <row r="742" spans="1:20">
      <c r="A742">
        <f>Rifles!C742</f>
        <v>34601555</v>
      </c>
      <c r="B742" t="str">
        <f>_xlfn.XLOOKUP($A742, Rifles!$C$2:$C$416,Rifles!$D$2:$D$416,"N/A",0)</f>
        <v>N/A</v>
      </c>
      <c r="C742" s="3" t="str">
        <f>_xlfn.XLOOKUP($A742, Rifles!$C$2:$C$416,Rifles!F$2:F$416,"N/A",0)</f>
        <v>N/A</v>
      </c>
      <c r="D742" s="3" t="str">
        <f>_xlfn.XLOOKUP($A742, Rifles!$C$2:$C$416,Rifles!G$2:G$416,"N/A",0)</f>
        <v>N/A</v>
      </c>
      <c r="E742">
        <f>_xlfn.XLOOKUP($A742,Pistols!$C:$C,Pistols!H:H,0,0)</f>
        <v>0</v>
      </c>
      <c r="F742">
        <f>_xlfn.XLOOKUP($A742,Pistols!$C:$C,Pistols!I:I,0,0)</f>
        <v>0</v>
      </c>
      <c r="G742">
        <f>_xlfn.XLOOKUP($A742,Pistols!$C:$C,Pistols!J:J,0,0)</f>
        <v>0</v>
      </c>
      <c r="H742">
        <f>_xlfn.XLOOKUP($A742,Pistols!$C:$C,Pistols!K:K,0,0)</f>
        <v>0</v>
      </c>
      <c r="I742">
        <f>_xlfn.XLOOKUP($A742,Pistols!$C:$C,Pistols!L:L,0,0)</f>
        <v>0</v>
      </c>
      <c r="J742">
        <f>_xlfn.XLOOKUP($A742,Pistols!$C:$C,Pistols!M:M,0,0)</f>
        <v>0</v>
      </c>
      <c r="K742">
        <f>_xlfn.XLOOKUP($A742,Pistols!$C:$C,Pistols!N:N,0,0)</f>
        <v>0</v>
      </c>
      <c r="L742">
        <f>_xlfn.XLOOKUP($A742,Revolvers!$C:$C,Revolvers!O:O,0,0)</f>
        <v>0</v>
      </c>
      <c r="M742">
        <f>_xlfn.XLOOKUP($A742,Revolvers!$C:$C,Revolvers!P:P,0,0)</f>
        <v>0</v>
      </c>
      <c r="N742">
        <f>_xlfn.XLOOKUP($A742,Revolvers!$C:$C,Revolvers!Q:Q,0,0)</f>
        <v>0</v>
      </c>
      <c r="O742">
        <f>_xlfn.XLOOKUP($A742,Revolvers!$C:$C,Revolvers!R:R,0,0)</f>
        <v>0</v>
      </c>
      <c r="P742">
        <f>_xlfn.XLOOKUP($A742,Revolvers!$C:$C,Revolvers!S:S,0,0)</f>
        <v>0</v>
      </c>
      <c r="Q742">
        <f>_xlfn.XLOOKUP($A742,Revolvers!$C:$C,Revolvers!T:T,0,0)</f>
        <v>0</v>
      </c>
      <c r="R742">
        <f>_xlfn.XLOOKUP($A742,Rifles!C:C,Rifles!H:H,0,0)</f>
        <v>1</v>
      </c>
      <c r="S742">
        <f>_xlfn.XLOOKUP($A742,Shotguns!C:C,Shotguns!H:H,0,0)</f>
        <v>0</v>
      </c>
      <c r="T742">
        <f t="shared" si="11"/>
        <v>1</v>
      </c>
    </row>
    <row r="743" spans="1:20">
      <c r="A743">
        <f>Rifles!C743</f>
        <v>34601475</v>
      </c>
      <c r="B743" t="str">
        <f>_xlfn.XLOOKUP($A743, Rifles!$C$2:$C$416,Rifles!$D$2:$D$416,"N/A",0)</f>
        <v>N/A</v>
      </c>
      <c r="C743" s="3" t="str">
        <f>_xlfn.XLOOKUP($A743, Rifles!$C$2:$C$416,Rifles!F$2:F$416,"N/A",0)</f>
        <v>N/A</v>
      </c>
      <c r="D743" s="3" t="str">
        <f>_xlfn.XLOOKUP($A743, Rifles!$C$2:$C$416,Rifles!G$2:G$416,"N/A",0)</f>
        <v>N/A</v>
      </c>
      <c r="E743">
        <f>_xlfn.XLOOKUP($A743,Pistols!$C:$C,Pistols!H:H,0,0)</f>
        <v>2</v>
      </c>
      <c r="F743">
        <f>_xlfn.XLOOKUP($A743,Pistols!$C:$C,Pistols!I:I,0,0)</f>
        <v>0</v>
      </c>
      <c r="G743">
        <f>_xlfn.XLOOKUP($A743,Pistols!$C:$C,Pistols!J:J,0,0)</f>
        <v>0</v>
      </c>
      <c r="H743">
        <f>_xlfn.XLOOKUP($A743,Pistols!$C:$C,Pistols!K:K,0,0)</f>
        <v>0</v>
      </c>
      <c r="I743">
        <f>_xlfn.XLOOKUP($A743,Pistols!$C:$C,Pistols!L:L,0,0)</f>
        <v>0</v>
      </c>
      <c r="J743">
        <f>_xlfn.XLOOKUP($A743,Pistols!$C:$C,Pistols!M:M,0,0)</f>
        <v>0</v>
      </c>
      <c r="K743">
        <f>_xlfn.XLOOKUP($A743,Pistols!$C:$C,Pistols!N:N,0,0)</f>
        <v>2</v>
      </c>
      <c r="L743">
        <f>_xlfn.XLOOKUP($A743,Revolvers!$C:$C,Revolvers!O:O,0,0)</f>
        <v>0</v>
      </c>
      <c r="M743">
        <f>_xlfn.XLOOKUP($A743,Revolvers!$C:$C,Revolvers!P:P,0,0)</f>
        <v>0</v>
      </c>
      <c r="N743">
        <f>_xlfn.XLOOKUP($A743,Revolvers!$C:$C,Revolvers!Q:Q,0,0)</f>
        <v>0</v>
      </c>
      <c r="O743">
        <f>_xlfn.XLOOKUP($A743,Revolvers!$C:$C,Revolvers!R:R,0,0)</f>
        <v>0</v>
      </c>
      <c r="P743">
        <f>_xlfn.XLOOKUP($A743,Revolvers!$C:$C,Revolvers!S:S,0,0)</f>
        <v>0</v>
      </c>
      <c r="Q743">
        <f>_xlfn.XLOOKUP($A743,Revolvers!$C:$C,Revolvers!T:T,0,0)</f>
        <v>0</v>
      </c>
      <c r="R743">
        <f>_xlfn.XLOOKUP($A743,Rifles!C:C,Rifles!H:H,0,0)</f>
        <v>5</v>
      </c>
      <c r="S743">
        <f>_xlfn.XLOOKUP($A743,Shotguns!C:C,Shotguns!H:H,0,0)</f>
        <v>0</v>
      </c>
      <c r="T743">
        <f t="shared" si="11"/>
        <v>7</v>
      </c>
    </row>
    <row r="744" spans="1:20">
      <c r="A744">
        <f>Rifles!C744</f>
        <v>34601673</v>
      </c>
      <c r="B744" t="str">
        <f>_xlfn.XLOOKUP($A744, Rifles!$C$2:$C$416,Rifles!$D$2:$D$416,"N/A",0)</f>
        <v>N/A</v>
      </c>
      <c r="C744" s="3" t="str">
        <f>_xlfn.XLOOKUP($A744, Rifles!$C$2:$C$416,Rifles!F$2:F$416,"N/A",0)</f>
        <v>N/A</v>
      </c>
      <c r="D744" s="3" t="str">
        <f>_xlfn.XLOOKUP($A744, Rifles!$C$2:$C$416,Rifles!G$2:G$416,"N/A",0)</f>
        <v>N/A</v>
      </c>
      <c r="E744">
        <f>_xlfn.XLOOKUP($A744,Pistols!$C:$C,Pistols!H:H,0,0)</f>
        <v>0</v>
      </c>
      <c r="F744">
        <f>_xlfn.XLOOKUP($A744,Pistols!$C:$C,Pistols!I:I,0,0)</f>
        <v>2</v>
      </c>
      <c r="G744">
        <f>_xlfn.XLOOKUP($A744,Pistols!$C:$C,Pistols!J:J,0,0)</f>
        <v>0</v>
      </c>
      <c r="H744">
        <f>_xlfn.XLOOKUP($A744,Pistols!$C:$C,Pistols!K:K,0,0)</f>
        <v>0</v>
      </c>
      <c r="I744">
        <f>_xlfn.XLOOKUP($A744,Pistols!$C:$C,Pistols!L:L,0,0)</f>
        <v>4</v>
      </c>
      <c r="J744">
        <f>_xlfn.XLOOKUP($A744,Pistols!$C:$C,Pistols!M:M,0,0)</f>
        <v>1</v>
      </c>
      <c r="K744">
        <f>_xlfn.XLOOKUP($A744,Pistols!$C:$C,Pistols!N:N,0,0)</f>
        <v>7</v>
      </c>
      <c r="L744">
        <f>_xlfn.XLOOKUP($A744,Revolvers!$C:$C,Revolvers!O:O,0,0)</f>
        <v>0</v>
      </c>
      <c r="M744">
        <f>_xlfn.XLOOKUP($A744,Revolvers!$C:$C,Revolvers!P:P,0,0)</f>
        <v>0</v>
      </c>
      <c r="N744">
        <f>_xlfn.XLOOKUP($A744,Revolvers!$C:$C,Revolvers!Q:Q,0,0)</f>
        <v>0</v>
      </c>
      <c r="O744">
        <f>_xlfn.XLOOKUP($A744,Revolvers!$C:$C,Revolvers!R:R,0,0)</f>
        <v>0</v>
      </c>
      <c r="P744">
        <f>_xlfn.XLOOKUP($A744,Revolvers!$C:$C,Revolvers!S:S,0,0)</f>
        <v>0</v>
      </c>
      <c r="Q744">
        <f>_xlfn.XLOOKUP($A744,Revolvers!$C:$C,Revolvers!T:T,0,0)</f>
        <v>0</v>
      </c>
      <c r="R744">
        <f>_xlfn.XLOOKUP($A744,Rifles!C:C,Rifles!H:H,0,0)</f>
        <v>1</v>
      </c>
      <c r="S744">
        <f>_xlfn.XLOOKUP($A744,Shotguns!C:C,Shotguns!H:H,0,0)</f>
        <v>0</v>
      </c>
      <c r="T744">
        <f t="shared" si="11"/>
        <v>8</v>
      </c>
    </row>
    <row r="745" spans="1:20">
      <c r="A745">
        <f>Rifles!C745</f>
        <v>34600738</v>
      </c>
      <c r="B745" t="str">
        <f>_xlfn.XLOOKUP($A745, Rifles!$C$2:$C$416,Rifles!$D$2:$D$416,"N/A",0)</f>
        <v>N/A</v>
      </c>
      <c r="C745" s="3" t="str">
        <f>_xlfn.XLOOKUP($A745, Rifles!$C$2:$C$416,Rifles!F$2:F$416,"N/A",0)</f>
        <v>N/A</v>
      </c>
      <c r="D745" s="3" t="str">
        <f>_xlfn.XLOOKUP($A745, Rifles!$C$2:$C$416,Rifles!G$2:G$416,"N/A",0)</f>
        <v>N/A</v>
      </c>
      <c r="E745">
        <f>_xlfn.XLOOKUP($A745,Pistols!$C:$C,Pistols!H:H,0,0)</f>
        <v>0</v>
      </c>
      <c r="F745">
        <f>_xlfn.XLOOKUP($A745,Pistols!$C:$C,Pistols!I:I,0,0)</f>
        <v>0</v>
      </c>
      <c r="G745">
        <f>_xlfn.XLOOKUP($A745,Pistols!$C:$C,Pistols!J:J,0,0)</f>
        <v>0</v>
      </c>
      <c r="H745">
        <f>_xlfn.XLOOKUP($A745,Pistols!$C:$C,Pistols!K:K,0,0)</f>
        <v>0</v>
      </c>
      <c r="I745">
        <f>_xlfn.XLOOKUP($A745,Pistols!$C:$C,Pistols!L:L,0,0)</f>
        <v>0</v>
      </c>
      <c r="J745">
        <f>_xlfn.XLOOKUP($A745,Pistols!$C:$C,Pistols!M:M,0,0)</f>
        <v>0</v>
      </c>
      <c r="K745">
        <f>_xlfn.XLOOKUP($A745,Pistols!$C:$C,Pistols!N:N,0,0)</f>
        <v>0</v>
      </c>
      <c r="L745">
        <f>_xlfn.XLOOKUP($A745,Revolvers!$C:$C,Revolvers!O:O,0,0)</f>
        <v>0</v>
      </c>
      <c r="M745">
        <f>_xlfn.XLOOKUP($A745,Revolvers!$C:$C,Revolvers!P:P,0,0)</f>
        <v>0</v>
      </c>
      <c r="N745">
        <f>_xlfn.XLOOKUP($A745,Revolvers!$C:$C,Revolvers!Q:Q,0,0)</f>
        <v>0</v>
      </c>
      <c r="O745">
        <f>_xlfn.XLOOKUP($A745,Revolvers!$C:$C,Revolvers!R:R,0,0)</f>
        <v>0</v>
      </c>
      <c r="P745">
        <f>_xlfn.XLOOKUP($A745,Revolvers!$C:$C,Revolvers!S:S,0,0)</f>
        <v>0</v>
      </c>
      <c r="Q745">
        <f>_xlfn.XLOOKUP($A745,Revolvers!$C:$C,Revolvers!T:T,0,0)</f>
        <v>0</v>
      </c>
      <c r="R745">
        <f>_xlfn.XLOOKUP($A745,Rifles!C:C,Rifles!H:H,0,0)</f>
        <v>1</v>
      </c>
      <c r="S745">
        <f>_xlfn.XLOOKUP($A745,Shotguns!C:C,Shotguns!H:H,0,0)</f>
        <v>0</v>
      </c>
      <c r="T745">
        <f t="shared" si="11"/>
        <v>1</v>
      </c>
    </row>
    <row r="746" spans="1:20">
      <c r="A746">
        <f>Rifles!C746</f>
        <v>34601593</v>
      </c>
      <c r="B746" t="str">
        <f>_xlfn.XLOOKUP($A746, Rifles!$C$2:$C$416,Rifles!$D$2:$D$416,"N/A",0)</f>
        <v>N/A</v>
      </c>
      <c r="C746" s="3" t="str">
        <f>_xlfn.XLOOKUP($A746, Rifles!$C$2:$C$416,Rifles!F$2:F$416,"N/A",0)</f>
        <v>N/A</v>
      </c>
      <c r="D746" s="3" t="str">
        <f>_xlfn.XLOOKUP($A746, Rifles!$C$2:$C$416,Rifles!G$2:G$416,"N/A",0)</f>
        <v>N/A</v>
      </c>
      <c r="E746">
        <f>_xlfn.XLOOKUP($A746,Pistols!$C:$C,Pistols!H:H,0,0)</f>
        <v>0</v>
      </c>
      <c r="F746">
        <f>_xlfn.XLOOKUP($A746,Pistols!$C:$C,Pistols!I:I,0,0)</f>
        <v>0</v>
      </c>
      <c r="G746">
        <f>_xlfn.XLOOKUP($A746,Pistols!$C:$C,Pistols!J:J,0,0)</f>
        <v>0</v>
      </c>
      <c r="H746">
        <f>_xlfn.XLOOKUP($A746,Pistols!$C:$C,Pistols!K:K,0,0)</f>
        <v>0</v>
      </c>
      <c r="I746">
        <f>_xlfn.XLOOKUP($A746,Pistols!$C:$C,Pistols!L:L,0,0)</f>
        <v>0</v>
      </c>
      <c r="J746">
        <f>_xlfn.XLOOKUP($A746,Pistols!$C:$C,Pistols!M:M,0,0)</f>
        <v>0</v>
      </c>
      <c r="K746">
        <f>_xlfn.XLOOKUP($A746,Pistols!$C:$C,Pistols!N:N,0,0)</f>
        <v>0</v>
      </c>
      <c r="L746">
        <f>_xlfn.XLOOKUP($A746,Revolvers!$C:$C,Revolvers!O:O,0,0)</f>
        <v>0</v>
      </c>
      <c r="M746">
        <f>_xlfn.XLOOKUP($A746,Revolvers!$C:$C,Revolvers!P:P,0,0)</f>
        <v>0</v>
      </c>
      <c r="N746">
        <f>_xlfn.XLOOKUP($A746,Revolvers!$C:$C,Revolvers!Q:Q,0,0)</f>
        <v>0</v>
      </c>
      <c r="O746">
        <f>_xlfn.XLOOKUP($A746,Revolvers!$C:$C,Revolvers!R:R,0,0)</f>
        <v>0</v>
      </c>
      <c r="P746">
        <f>_xlfn.XLOOKUP($A746,Revolvers!$C:$C,Revolvers!S:S,0,0)</f>
        <v>0</v>
      </c>
      <c r="Q746">
        <f>_xlfn.XLOOKUP($A746,Revolvers!$C:$C,Revolvers!T:T,0,0)</f>
        <v>0</v>
      </c>
      <c r="R746">
        <f>_xlfn.XLOOKUP($A746,Rifles!C:C,Rifles!H:H,0,0)</f>
        <v>17</v>
      </c>
      <c r="S746">
        <f>_xlfn.XLOOKUP($A746,Shotguns!C:C,Shotguns!H:H,0,0)</f>
        <v>0</v>
      </c>
      <c r="T746">
        <f t="shared" si="11"/>
        <v>17</v>
      </c>
    </row>
    <row r="747" spans="1:20">
      <c r="A747">
        <f>Rifles!C747</f>
        <v>16209868</v>
      </c>
      <c r="B747" t="str">
        <f>_xlfn.XLOOKUP($A747, Rifles!$C$2:$C$416,Rifles!$D$2:$D$416,"N/A",0)</f>
        <v>N/A</v>
      </c>
      <c r="C747" s="3" t="str">
        <f>_xlfn.XLOOKUP($A747, Rifles!$C$2:$C$416,Rifles!F$2:F$416,"N/A",0)</f>
        <v>N/A</v>
      </c>
      <c r="D747" s="3" t="str">
        <f>_xlfn.XLOOKUP($A747, Rifles!$C$2:$C$416,Rifles!G$2:G$416,"N/A",0)</f>
        <v>N/A</v>
      </c>
      <c r="E747">
        <f>_xlfn.XLOOKUP($A747,Pistols!$C:$C,Pistols!H:H,0,0)</f>
        <v>0</v>
      </c>
      <c r="F747">
        <f>_xlfn.XLOOKUP($A747,Pistols!$C:$C,Pistols!I:I,0,0)</f>
        <v>0</v>
      </c>
      <c r="G747">
        <f>_xlfn.XLOOKUP($A747,Pistols!$C:$C,Pistols!J:J,0,0)</f>
        <v>0</v>
      </c>
      <c r="H747">
        <f>_xlfn.XLOOKUP($A747,Pistols!$C:$C,Pistols!K:K,0,0)</f>
        <v>0</v>
      </c>
      <c r="I747">
        <f>_xlfn.XLOOKUP($A747,Pistols!$C:$C,Pistols!L:L,0,0)</f>
        <v>0</v>
      </c>
      <c r="J747">
        <f>_xlfn.XLOOKUP($A747,Pistols!$C:$C,Pistols!M:M,0,0)</f>
        <v>0</v>
      </c>
      <c r="K747">
        <f>_xlfn.XLOOKUP($A747,Pistols!$C:$C,Pistols!N:N,0,0)</f>
        <v>0</v>
      </c>
      <c r="L747">
        <f>_xlfn.XLOOKUP($A747,Revolvers!$C:$C,Revolvers!O:O,0,0)</f>
        <v>0</v>
      </c>
      <c r="M747">
        <f>_xlfn.XLOOKUP($A747,Revolvers!$C:$C,Revolvers!P:P,0,0)</f>
        <v>0</v>
      </c>
      <c r="N747">
        <f>_xlfn.XLOOKUP($A747,Revolvers!$C:$C,Revolvers!Q:Q,0,0)</f>
        <v>0</v>
      </c>
      <c r="O747">
        <f>_xlfn.XLOOKUP($A747,Revolvers!$C:$C,Revolvers!R:R,0,0)</f>
        <v>0</v>
      </c>
      <c r="P747">
        <f>_xlfn.XLOOKUP($A747,Revolvers!$C:$C,Revolvers!S:S,0,0)</f>
        <v>0</v>
      </c>
      <c r="Q747">
        <f>_xlfn.XLOOKUP($A747,Revolvers!$C:$C,Revolvers!T:T,0,0)</f>
        <v>0</v>
      </c>
      <c r="R747">
        <f>_xlfn.XLOOKUP($A747,Rifles!C:C,Rifles!H:H,0,0)</f>
        <v>4</v>
      </c>
      <c r="S747">
        <f>_xlfn.XLOOKUP($A747,Shotguns!C:C,Shotguns!H:H,0,0)</f>
        <v>0</v>
      </c>
      <c r="T747">
        <f t="shared" si="11"/>
        <v>4</v>
      </c>
    </row>
    <row r="748" spans="1:20">
      <c r="A748">
        <f>Rifles!C748</f>
        <v>16211099</v>
      </c>
      <c r="B748" t="str">
        <f>_xlfn.XLOOKUP($A748, Rifles!$C$2:$C$416,Rifles!$D$2:$D$416,"N/A",0)</f>
        <v>N/A</v>
      </c>
      <c r="C748" s="3" t="str">
        <f>_xlfn.XLOOKUP($A748, Rifles!$C$2:$C$416,Rifles!F$2:F$416,"N/A",0)</f>
        <v>N/A</v>
      </c>
      <c r="D748" s="3" t="str">
        <f>_xlfn.XLOOKUP($A748, Rifles!$C$2:$C$416,Rifles!G$2:G$416,"N/A",0)</f>
        <v>N/A</v>
      </c>
      <c r="E748">
        <f>_xlfn.XLOOKUP($A748,Pistols!$C:$C,Pistols!H:H,0,0)</f>
        <v>1</v>
      </c>
      <c r="F748">
        <f>_xlfn.XLOOKUP($A748,Pistols!$C:$C,Pistols!I:I,0,0)</f>
        <v>0</v>
      </c>
      <c r="G748">
        <f>_xlfn.XLOOKUP($A748,Pistols!$C:$C,Pistols!J:J,0,0)</f>
        <v>0</v>
      </c>
      <c r="H748">
        <f>_xlfn.XLOOKUP($A748,Pistols!$C:$C,Pistols!K:K,0,0)</f>
        <v>0</v>
      </c>
      <c r="I748">
        <f>_xlfn.XLOOKUP($A748,Pistols!$C:$C,Pistols!L:L,0,0)</f>
        <v>0</v>
      </c>
      <c r="J748">
        <f>_xlfn.XLOOKUP($A748,Pistols!$C:$C,Pistols!M:M,0,0)</f>
        <v>0</v>
      </c>
      <c r="K748">
        <f>_xlfn.XLOOKUP($A748,Pistols!$C:$C,Pistols!N:N,0,0)</f>
        <v>1</v>
      </c>
      <c r="L748">
        <f>_xlfn.XLOOKUP($A748,Revolvers!$C:$C,Revolvers!O:O,0,0)</f>
        <v>0</v>
      </c>
      <c r="M748">
        <f>_xlfn.XLOOKUP($A748,Revolvers!$C:$C,Revolvers!P:P,0,0)</f>
        <v>0</v>
      </c>
      <c r="N748">
        <f>_xlfn.XLOOKUP($A748,Revolvers!$C:$C,Revolvers!Q:Q,0,0)</f>
        <v>0</v>
      </c>
      <c r="O748">
        <f>_xlfn.XLOOKUP($A748,Revolvers!$C:$C,Revolvers!R:R,0,0)</f>
        <v>0</v>
      </c>
      <c r="P748">
        <f>_xlfn.XLOOKUP($A748,Revolvers!$C:$C,Revolvers!S:S,0,0)</f>
        <v>0</v>
      </c>
      <c r="Q748">
        <f>_xlfn.XLOOKUP($A748,Revolvers!$C:$C,Revolvers!T:T,0,0)</f>
        <v>0</v>
      </c>
      <c r="R748">
        <f>_xlfn.XLOOKUP($A748,Rifles!C:C,Rifles!H:H,0,0)</f>
        <v>1</v>
      </c>
      <c r="S748">
        <f>_xlfn.XLOOKUP($A748,Shotguns!C:C,Shotguns!H:H,0,0)</f>
        <v>0</v>
      </c>
      <c r="T748">
        <f t="shared" si="11"/>
        <v>2</v>
      </c>
    </row>
    <row r="749" spans="1:20">
      <c r="A749">
        <f>Rifles!C749</f>
        <v>16236907</v>
      </c>
      <c r="B749" t="str">
        <f>_xlfn.XLOOKUP($A749, Rifles!$C$2:$C$416,Rifles!$D$2:$D$416,"N/A",0)</f>
        <v>N/A</v>
      </c>
      <c r="C749" s="3" t="str">
        <f>_xlfn.XLOOKUP($A749, Rifles!$C$2:$C$416,Rifles!F$2:F$416,"N/A",0)</f>
        <v>N/A</v>
      </c>
      <c r="D749" s="3" t="str">
        <f>_xlfn.XLOOKUP($A749, Rifles!$C$2:$C$416,Rifles!G$2:G$416,"N/A",0)</f>
        <v>N/A</v>
      </c>
      <c r="E749">
        <f>_xlfn.XLOOKUP($A749,Pistols!$C:$C,Pistols!H:H,0,0)</f>
        <v>66</v>
      </c>
      <c r="F749">
        <f>_xlfn.XLOOKUP($A749,Pistols!$C:$C,Pistols!I:I,0,0)</f>
        <v>0</v>
      </c>
      <c r="G749">
        <f>_xlfn.XLOOKUP($A749,Pistols!$C:$C,Pistols!J:J,0,0)</f>
        <v>131</v>
      </c>
      <c r="H749">
        <f>_xlfn.XLOOKUP($A749,Pistols!$C:$C,Pistols!K:K,0,0)</f>
        <v>0</v>
      </c>
      <c r="I749">
        <f>_xlfn.XLOOKUP($A749,Pistols!$C:$C,Pistols!L:L,0,0)</f>
        <v>0</v>
      </c>
      <c r="J749">
        <f>_xlfn.XLOOKUP($A749,Pistols!$C:$C,Pistols!M:M,0,0)</f>
        <v>0</v>
      </c>
      <c r="K749">
        <f>_xlfn.XLOOKUP($A749,Pistols!$C:$C,Pistols!N:N,0,0)</f>
        <v>197</v>
      </c>
      <c r="L749">
        <f>_xlfn.XLOOKUP($A749,Revolvers!$C:$C,Revolvers!O:O,0,0)</f>
        <v>0</v>
      </c>
      <c r="M749">
        <f>_xlfn.XLOOKUP($A749,Revolvers!$C:$C,Revolvers!P:P,0,0)</f>
        <v>0</v>
      </c>
      <c r="N749">
        <f>_xlfn.XLOOKUP($A749,Revolvers!$C:$C,Revolvers!Q:Q,0,0)</f>
        <v>0</v>
      </c>
      <c r="O749">
        <f>_xlfn.XLOOKUP($A749,Revolvers!$C:$C,Revolvers!R:R,0,0)</f>
        <v>0</v>
      </c>
      <c r="P749">
        <f>_xlfn.XLOOKUP($A749,Revolvers!$C:$C,Revolvers!S:S,0,0)</f>
        <v>0</v>
      </c>
      <c r="Q749">
        <f>_xlfn.XLOOKUP($A749,Revolvers!$C:$C,Revolvers!T:T,0,0)</f>
        <v>0</v>
      </c>
      <c r="R749">
        <f>_xlfn.XLOOKUP($A749,Rifles!C:C,Rifles!H:H,0,0)</f>
        <v>2</v>
      </c>
      <c r="S749">
        <f>_xlfn.XLOOKUP($A749,Shotguns!C:C,Shotguns!H:H,0,0)</f>
        <v>125</v>
      </c>
      <c r="T749">
        <f t="shared" si="11"/>
        <v>324</v>
      </c>
    </row>
    <row r="750" spans="1:20">
      <c r="A750">
        <f>Rifles!C750</f>
        <v>16208339</v>
      </c>
      <c r="B750" t="str">
        <f>_xlfn.XLOOKUP($A750, Rifles!$C$2:$C$416,Rifles!$D$2:$D$416,"N/A",0)</f>
        <v>N/A</v>
      </c>
      <c r="C750" s="3" t="str">
        <f>_xlfn.XLOOKUP($A750, Rifles!$C$2:$C$416,Rifles!F$2:F$416,"N/A",0)</f>
        <v>N/A</v>
      </c>
      <c r="D750" s="3" t="str">
        <f>_xlfn.XLOOKUP($A750, Rifles!$C$2:$C$416,Rifles!G$2:G$416,"N/A",0)</f>
        <v>N/A</v>
      </c>
      <c r="E750">
        <f>_xlfn.XLOOKUP($A750,Pistols!$C:$C,Pistols!H:H,0,0)</f>
        <v>7835</v>
      </c>
      <c r="F750">
        <f>_xlfn.XLOOKUP($A750,Pistols!$C:$C,Pistols!I:I,0,0)</f>
        <v>0</v>
      </c>
      <c r="G750">
        <f>_xlfn.XLOOKUP($A750,Pistols!$C:$C,Pistols!J:J,0,0)</f>
        <v>8120</v>
      </c>
      <c r="H750">
        <f>_xlfn.XLOOKUP($A750,Pistols!$C:$C,Pistols!K:K,0,0)</f>
        <v>2822</v>
      </c>
      <c r="I750">
        <f>_xlfn.XLOOKUP($A750,Pistols!$C:$C,Pistols!L:L,0,0)</f>
        <v>38104</v>
      </c>
      <c r="J750">
        <f>_xlfn.XLOOKUP($A750,Pistols!$C:$C,Pistols!M:M,0,0)</f>
        <v>0</v>
      </c>
      <c r="K750">
        <f>_xlfn.XLOOKUP($A750,Pistols!$C:$C,Pistols!N:N,0,0)</f>
        <v>56881</v>
      </c>
      <c r="L750">
        <f>_xlfn.XLOOKUP($A750,Revolvers!$C:$C,Revolvers!O:O,0,0)</f>
        <v>0</v>
      </c>
      <c r="M750">
        <f>_xlfn.XLOOKUP($A750,Revolvers!$C:$C,Revolvers!P:P,0,0)</f>
        <v>0</v>
      </c>
      <c r="N750">
        <f>_xlfn.XLOOKUP($A750,Revolvers!$C:$C,Revolvers!Q:Q,0,0)</f>
        <v>0</v>
      </c>
      <c r="O750">
        <f>_xlfn.XLOOKUP($A750,Revolvers!$C:$C,Revolvers!R:R,0,0)</f>
        <v>0</v>
      </c>
      <c r="P750">
        <f>_xlfn.XLOOKUP($A750,Revolvers!$C:$C,Revolvers!S:S,0,0)</f>
        <v>0</v>
      </c>
      <c r="Q750">
        <f>_xlfn.XLOOKUP($A750,Revolvers!$C:$C,Revolvers!T:T,0,0)</f>
        <v>0</v>
      </c>
      <c r="R750">
        <f>_xlfn.XLOOKUP($A750,Rifles!C:C,Rifles!H:H,0,0)</f>
        <v>4</v>
      </c>
      <c r="S750">
        <f>_xlfn.XLOOKUP($A750,Shotguns!C:C,Shotguns!H:H,0,0)</f>
        <v>17251</v>
      </c>
      <c r="T750">
        <f t="shared" si="11"/>
        <v>74136</v>
      </c>
    </row>
    <row r="751" spans="1:20">
      <c r="A751">
        <f>Rifles!C751</f>
        <v>16210173</v>
      </c>
      <c r="B751" t="str">
        <f>_xlfn.XLOOKUP($A751, Rifles!$C$2:$C$416,Rifles!$D$2:$D$416,"N/A",0)</f>
        <v>N/A</v>
      </c>
      <c r="C751" s="3" t="str">
        <f>_xlfn.XLOOKUP($A751, Rifles!$C$2:$C$416,Rifles!F$2:F$416,"N/A",0)</f>
        <v>N/A</v>
      </c>
      <c r="D751" s="3" t="str">
        <f>_xlfn.XLOOKUP($A751, Rifles!$C$2:$C$416,Rifles!G$2:G$416,"N/A",0)</f>
        <v>N/A</v>
      </c>
      <c r="E751">
        <f>_xlfn.XLOOKUP($A751,Pistols!$C:$C,Pistols!H:H,0,0)</f>
        <v>0</v>
      </c>
      <c r="F751">
        <f>_xlfn.XLOOKUP($A751,Pistols!$C:$C,Pistols!I:I,0,0)</f>
        <v>0</v>
      </c>
      <c r="G751">
        <f>_xlfn.XLOOKUP($A751,Pistols!$C:$C,Pistols!J:J,0,0)</f>
        <v>0</v>
      </c>
      <c r="H751">
        <f>_xlfn.XLOOKUP($A751,Pistols!$C:$C,Pistols!K:K,0,0)</f>
        <v>0</v>
      </c>
      <c r="I751">
        <f>_xlfn.XLOOKUP($A751,Pistols!$C:$C,Pistols!L:L,0,0)</f>
        <v>0</v>
      </c>
      <c r="J751">
        <f>_xlfn.XLOOKUP($A751,Pistols!$C:$C,Pistols!M:M,0,0)</f>
        <v>0</v>
      </c>
      <c r="K751">
        <f>_xlfn.XLOOKUP($A751,Pistols!$C:$C,Pistols!N:N,0,0)</f>
        <v>0</v>
      </c>
      <c r="L751">
        <f>_xlfn.XLOOKUP($A751,Revolvers!$C:$C,Revolvers!O:O,0,0)</f>
        <v>0</v>
      </c>
      <c r="M751">
        <f>_xlfn.XLOOKUP($A751,Revolvers!$C:$C,Revolvers!P:P,0,0)</f>
        <v>0</v>
      </c>
      <c r="N751">
        <f>_xlfn.XLOOKUP($A751,Revolvers!$C:$C,Revolvers!Q:Q,0,0)</f>
        <v>0</v>
      </c>
      <c r="O751">
        <f>_xlfn.XLOOKUP($A751,Revolvers!$C:$C,Revolvers!R:R,0,0)</f>
        <v>0</v>
      </c>
      <c r="P751">
        <f>_xlfn.XLOOKUP($A751,Revolvers!$C:$C,Revolvers!S:S,0,0)</f>
        <v>0</v>
      </c>
      <c r="Q751">
        <f>_xlfn.XLOOKUP($A751,Revolvers!$C:$C,Revolvers!T:T,0,0)</f>
        <v>0</v>
      </c>
      <c r="R751">
        <f>_xlfn.XLOOKUP($A751,Rifles!C:C,Rifles!H:H,0,0)</f>
        <v>4</v>
      </c>
      <c r="S751">
        <f>_xlfn.XLOOKUP($A751,Shotguns!C:C,Shotguns!H:H,0,0)</f>
        <v>0</v>
      </c>
      <c r="T751">
        <f t="shared" si="11"/>
        <v>4</v>
      </c>
    </row>
    <row r="752" spans="1:20">
      <c r="A752">
        <f>Rifles!C752</f>
        <v>16209916</v>
      </c>
      <c r="B752" t="str">
        <f>_xlfn.XLOOKUP($A752, Rifles!$C$2:$C$416,Rifles!$D$2:$D$416,"N/A",0)</f>
        <v>N/A</v>
      </c>
      <c r="C752" s="3" t="str">
        <f>_xlfn.XLOOKUP($A752, Rifles!$C$2:$C$416,Rifles!F$2:F$416,"N/A",0)</f>
        <v>N/A</v>
      </c>
      <c r="D752" s="3" t="str">
        <f>_xlfn.XLOOKUP($A752, Rifles!$C$2:$C$416,Rifles!G$2:G$416,"N/A",0)</f>
        <v>N/A</v>
      </c>
      <c r="E752">
        <f>_xlfn.XLOOKUP($A752,Pistols!$C:$C,Pistols!H:H,0,0)</f>
        <v>0</v>
      </c>
      <c r="F752">
        <f>_xlfn.XLOOKUP($A752,Pistols!$C:$C,Pistols!I:I,0,0)</f>
        <v>0</v>
      </c>
      <c r="G752">
        <f>_xlfn.XLOOKUP($A752,Pistols!$C:$C,Pistols!J:J,0,0)</f>
        <v>0</v>
      </c>
      <c r="H752">
        <f>_xlfn.XLOOKUP($A752,Pistols!$C:$C,Pistols!K:K,0,0)</f>
        <v>0</v>
      </c>
      <c r="I752">
        <f>_xlfn.XLOOKUP($A752,Pistols!$C:$C,Pistols!L:L,0,0)</f>
        <v>0</v>
      </c>
      <c r="J752">
        <f>_xlfn.XLOOKUP($A752,Pistols!$C:$C,Pistols!M:M,0,0)</f>
        <v>0</v>
      </c>
      <c r="K752">
        <f>_xlfn.XLOOKUP($A752,Pistols!$C:$C,Pistols!N:N,0,0)</f>
        <v>0</v>
      </c>
      <c r="L752">
        <f>_xlfn.XLOOKUP($A752,Revolvers!$C:$C,Revolvers!O:O,0,0)</f>
        <v>0</v>
      </c>
      <c r="M752">
        <f>_xlfn.XLOOKUP($A752,Revolvers!$C:$C,Revolvers!P:P,0,0)</f>
        <v>0</v>
      </c>
      <c r="N752">
        <f>_xlfn.XLOOKUP($A752,Revolvers!$C:$C,Revolvers!Q:Q,0,0)</f>
        <v>0</v>
      </c>
      <c r="O752">
        <f>_xlfn.XLOOKUP($A752,Revolvers!$C:$C,Revolvers!R:R,0,0)</f>
        <v>0</v>
      </c>
      <c r="P752">
        <f>_xlfn.XLOOKUP($A752,Revolvers!$C:$C,Revolvers!S:S,0,0)</f>
        <v>0</v>
      </c>
      <c r="Q752">
        <f>_xlfn.XLOOKUP($A752,Revolvers!$C:$C,Revolvers!T:T,0,0)</f>
        <v>0</v>
      </c>
      <c r="R752">
        <f>_xlfn.XLOOKUP($A752,Rifles!C:C,Rifles!H:H,0,0)</f>
        <v>5</v>
      </c>
      <c r="S752">
        <f>_xlfn.XLOOKUP($A752,Shotguns!C:C,Shotguns!H:H,0,0)</f>
        <v>0</v>
      </c>
      <c r="T752">
        <f t="shared" si="11"/>
        <v>5</v>
      </c>
    </row>
    <row r="753" spans="1:20">
      <c r="A753">
        <f>Rifles!C753</f>
        <v>16210667</v>
      </c>
      <c r="B753" t="str">
        <f>_xlfn.XLOOKUP($A753, Rifles!$C$2:$C$416,Rifles!$D$2:$D$416,"N/A",0)</f>
        <v>N/A</v>
      </c>
      <c r="C753" s="3" t="str">
        <f>_xlfn.XLOOKUP($A753, Rifles!$C$2:$C$416,Rifles!F$2:F$416,"N/A",0)</f>
        <v>N/A</v>
      </c>
      <c r="D753" s="3" t="str">
        <f>_xlfn.XLOOKUP($A753, Rifles!$C$2:$C$416,Rifles!G$2:G$416,"N/A",0)</f>
        <v>N/A</v>
      </c>
      <c r="E753">
        <f>_xlfn.XLOOKUP($A753,Pistols!$C:$C,Pistols!H:H,0,0)</f>
        <v>0</v>
      </c>
      <c r="F753">
        <f>_xlfn.XLOOKUP($A753,Pistols!$C:$C,Pistols!I:I,0,0)</f>
        <v>0</v>
      </c>
      <c r="G753">
        <f>_xlfn.XLOOKUP($A753,Pistols!$C:$C,Pistols!J:J,0,0)</f>
        <v>0</v>
      </c>
      <c r="H753">
        <f>_xlfn.XLOOKUP($A753,Pistols!$C:$C,Pistols!K:K,0,0)</f>
        <v>0</v>
      </c>
      <c r="I753">
        <f>_xlfn.XLOOKUP($A753,Pistols!$C:$C,Pistols!L:L,0,0)</f>
        <v>0</v>
      </c>
      <c r="J753">
        <f>_xlfn.XLOOKUP($A753,Pistols!$C:$C,Pistols!M:M,0,0)</f>
        <v>0</v>
      </c>
      <c r="K753">
        <f>_xlfn.XLOOKUP($A753,Pistols!$C:$C,Pistols!N:N,0,0)</f>
        <v>0</v>
      </c>
      <c r="L753">
        <f>_xlfn.XLOOKUP($A753,Revolvers!$C:$C,Revolvers!O:O,0,0)</f>
        <v>0</v>
      </c>
      <c r="M753">
        <f>_xlfn.XLOOKUP($A753,Revolvers!$C:$C,Revolvers!P:P,0,0)</f>
        <v>0</v>
      </c>
      <c r="N753">
        <f>_xlfn.XLOOKUP($A753,Revolvers!$C:$C,Revolvers!Q:Q,0,0)</f>
        <v>0</v>
      </c>
      <c r="O753">
        <f>_xlfn.XLOOKUP($A753,Revolvers!$C:$C,Revolvers!R:R,0,0)</f>
        <v>0</v>
      </c>
      <c r="P753">
        <f>_xlfn.XLOOKUP($A753,Revolvers!$C:$C,Revolvers!S:S,0,0)</f>
        <v>0</v>
      </c>
      <c r="Q753">
        <f>_xlfn.XLOOKUP($A753,Revolvers!$C:$C,Revolvers!T:T,0,0)</f>
        <v>0</v>
      </c>
      <c r="R753">
        <f>_xlfn.XLOOKUP($A753,Rifles!C:C,Rifles!H:H,0,0)</f>
        <v>81</v>
      </c>
      <c r="S753">
        <f>_xlfn.XLOOKUP($A753,Shotguns!C:C,Shotguns!H:H,0,0)</f>
        <v>0</v>
      </c>
      <c r="T753">
        <f t="shared" si="11"/>
        <v>81</v>
      </c>
    </row>
    <row r="754" spans="1:20">
      <c r="A754">
        <f>Rifles!C754</f>
        <v>16210920</v>
      </c>
      <c r="B754" t="str">
        <f>_xlfn.XLOOKUP($A754, Rifles!$C$2:$C$416,Rifles!$D$2:$D$416,"N/A",0)</f>
        <v>N/A</v>
      </c>
      <c r="C754" s="3" t="str">
        <f>_xlfn.XLOOKUP($A754, Rifles!$C$2:$C$416,Rifles!F$2:F$416,"N/A",0)</f>
        <v>N/A</v>
      </c>
      <c r="D754" s="3" t="str">
        <f>_xlfn.XLOOKUP($A754, Rifles!$C$2:$C$416,Rifles!G$2:G$416,"N/A",0)</f>
        <v>N/A</v>
      </c>
      <c r="E754">
        <f>_xlfn.XLOOKUP($A754,Pistols!$C:$C,Pistols!H:H,0,0)</f>
        <v>0</v>
      </c>
      <c r="F754">
        <f>_xlfn.XLOOKUP($A754,Pistols!$C:$C,Pistols!I:I,0,0)</f>
        <v>0</v>
      </c>
      <c r="G754">
        <f>_xlfn.XLOOKUP($A754,Pistols!$C:$C,Pistols!J:J,0,0)</f>
        <v>0</v>
      </c>
      <c r="H754">
        <f>_xlfn.XLOOKUP($A754,Pistols!$C:$C,Pistols!K:K,0,0)</f>
        <v>0</v>
      </c>
      <c r="I754">
        <f>_xlfn.XLOOKUP($A754,Pistols!$C:$C,Pistols!L:L,0,0)</f>
        <v>0</v>
      </c>
      <c r="J754">
        <f>_xlfn.XLOOKUP($A754,Pistols!$C:$C,Pistols!M:M,0,0)</f>
        <v>0</v>
      </c>
      <c r="K754">
        <f>_xlfn.XLOOKUP($A754,Pistols!$C:$C,Pistols!N:N,0,0)</f>
        <v>0</v>
      </c>
      <c r="L754">
        <f>_xlfn.XLOOKUP($A754,Revolvers!$C:$C,Revolvers!O:O,0,0)</f>
        <v>0</v>
      </c>
      <c r="M754">
        <f>_xlfn.XLOOKUP($A754,Revolvers!$C:$C,Revolvers!P:P,0,0)</f>
        <v>0</v>
      </c>
      <c r="N754">
        <f>_xlfn.XLOOKUP($A754,Revolvers!$C:$C,Revolvers!Q:Q,0,0)</f>
        <v>0</v>
      </c>
      <c r="O754">
        <f>_xlfn.XLOOKUP($A754,Revolvers!$C:$C,Revolvers!R:R,0,0)</f>
        <v>0</v>
      </c>
      <c r="P754">
        <f>_xlfn.XLOOKUP($A754,Revolvers!$C:$C,Revolvers!S:S,0,0)</f>
        <v>0</v>
      </c>
      <c r="Q754">
        <f>_xlfn.XLOOKUP($A754,Revolvers!$C:$C,Revolvers!T:T,0,0)</f>
        <v>0</v>
      </c>
      <c r="R754">
        <f>_xlfn.XLOOKUP($A754,Rifles!C:C,Rifles!H:H,0,0)</f>
        <v>8</v>
      </c>
      <c r="S754">
        <f>_xlfn.XLOOKUP($A754,Shotguns!C:C,Shotguns!H:H,0,0)</f>
        <v>0</v>
      </c>
      <c r="T754">
        <f t="shared" si="11"/>
        <v>8</v>
      </c>
    </row>
    <row r="755" spans="1:20">
      <c r="A755">
        <f>Rifles!C755</f>
        <v>16206954</v>
      </c>
      <c r="B755" t="str">
        <f>_xlfn.XLOOKUP($A755, Rifles!$C$2:$C$416,Rifles!$D$2:$D$416,"N/A",0)</f>
        <v>N/A</v>
      </c>
      <c r="C755" s="3" t="str">
        <f>_xlfn.XLOOKUP($A755, Rifles!$C$2:$C$416,Rifles!F$2:F$416,"N/A",0)</f>
        <v>N/A</v>
      </c>
      <c r="D755" s="3" t="str">
        <f>_xlfn.XLOOKUP($A755, Rifles!$C$2:$C$416,Rifles!G$2:G$416,"N/A",0)</f>
        <v>N/A</v>
      </c>
      <c r="E755">
        <f>_xlfn.XLOOKUP($A755,Pistols!$C:$C,Pistols!H:H,0,0)</f>
        <v>0</v>
      </c>
      <c r="F755">
        <f>_xlfn.XLOOKUP($A755,Pistols!$C:$C,Pistols!I:I,0,0)</f>
        <v>0</v>
      </c>
      <c r="G755">
        <f>_xlfn.XLOOKUP($A755,Pistols!$C:$C,Pistols!J:J,0,0)</f>
        <v>0</v>
      </c>
      <c r="H755">
        <f>_xlfn.XLOOKUP($A755,Pistols!$C:$C,Pistols!K:K,0,0)</f>
        <v>0</v>
      </c>
      <c r="I755">
        <f>_xlfn.XLOOKUP($A755,Pistols!$C:$C,Pistols!L:L,0,0)</f>
        <v>0</v>
      </c>
      <c r="J755">
        <f>_xlfn.XLOOKUP($A755,Pistols!$C:$C,Pistols!M:M,0,0)</f>
        <v>0</v>
      </c>
      <c r="K755">
        <f>_xlfn.XLOOKUP($A755,Pistols!$C:$C,Pistols!N:N,0,0)</f>
        <v>0</v>
      </c>
      <c r="L755">
        <f>_xlfn.XLOOKUP($A755,Revolvers!$C:$C,Revolvers!O:O,0,0)</f>
        <v>0</v>
      </c>
      <c r="M755">
        <f>_xlfn.XLOOKUP($A755,Revolvers!$C:$C,Revolvers!P:P,0,0)</f>
        <v>0</v>
      </c>
      <c r="N755">
        <f>_xlfn.XLOOKUP($A755,Revolvers!$C:$C,Revolvers!Q:Q,0,0)</f>
        <v>0</v>
      </c>
      <c r="O755">
        <f>_xlfn.XLOOKUP($A755,Revolvers!$C:$C,Revolvers!R:R,0,0)</f>
        <v>0</v>
      </c>
      <c r="P755">
        <f>_xlfn.XLOOKUP($A755,Revolvers!$C:$C,Revolvers!S:S,0,0)</f>
        <v>0</v>
      </c>
      <c r="Q755">
        <f>_xlfn.XLOOKUP($A755,Revolvers!$C:$C,Revolvers!T:T,0,0)</f>
        <v>0</v>
      </c>
      <c r="R755">
        <f>_xlfn.XLOOKUP($A755,Rifles!C:C,Rifles!H:H,0,0)</f>
        <v>1</v>
      </c>
      <c r="S755">
        <f>_xlfn.XLOOKUP($A755,Shotguns!C:C,Shotguns!H:H,0,0)</f>
        <v>0</v>
      </c>
      <c r="T755">
        <f t="shared" si="11"/>
        <v>1</v>
      </c>
    </row>
    <row r="756" spans="1:20">
      <c r="A756">
        <f>Rifles!C756</f>
        <v>16209752</v>
      </c>
      <c r="B756" t="str">
        <f>_xlfn.XLOOKUP($A756, Rifles!$C$2:$C$416,Rifles!$D$2:$D$416,"N/A",0)</f>
        <v>N/A</v>
      </c>
      <c r="C756" s="3" t="str">
        <f>_xlfn.XLOOKUP($A756, Rifles!$C$2:$C$416,Rifles!F$2:F$416,"N/A",0)</f>
        <v>N/A</v>
      </c>
      <c r="D756" s="3" t="str">
        <f>_xlfn.XLOOKUP($A756, Rifles!$C$2:$C$416,Rifles!G$2:G$416,"N/A",0)</f>
        <v>N/A</v>
      </c>
      <c r="E756">
        <f>_xlfn.XLOOKUP($A756,Pistols!$C:$C,Pistols!H:H,0,0)</f>
        <v>1</v>
      </c>
      <c r="F756">
        <f>_xlfn.XLOOKUP($A756,Pistols!$C:$C,Pistols!I:I,0,0)</f>
        <v>0</v>
      </c>
      <c r="G756">
        <f>_xlfn.XLOOKUP($A756,Pistols!$C:$C,Pistols!J:J,0,0)</f>
        <v>0</v>
      </c>
      <c r="H756">
        <f>_xlfn.XLOOKUP($A756,Pistols!$C:$C,Pistols!K:K,0,0)</f>
        <v>0</v>
      </c>
      <c r="I756">
        <f>_xlfn.XLOOKUP($A756,Pistols!$C:$C,Pistols!L:L,0,0)</f>
        <v>2</v>
      </c>
      <c r="J756">
        <f>_xlfn.XLOOKUP($A756,Pistols!$C:$C,Pistols!M:M,0,0)</f>
        <v>0</v>
      </c>
      <c r="K756">
        <f>_xlfn.XLOOKUP($A756,Pistols!$C:$C,Pistols!N:N,0,0)</f>
        <v>3</v>
      </c>
      <c r="L756">
        <f>_xlfn.XLOOKUP($A756,Revolvers!$C:$C,Revolvers!O:O,0,0)</f>
        <v>0</v>
      </c>
      <c r="M756">
        <f>_xlfn.XLOOKUP($A756,Revolvers!$C:$C,Revolvers!P:P,0,0)</f>
        <v>0</v>
      </c>
      <c r="N756">
        <f>_xlfn.XLOOKUP($A756,Revolvers!$C:$C,Revolvers!Q:Q,0,0)</f>
        <v>0</v>
      </c>
      <c r="O756">
        <f>_xlfn.XLOOKUP($A756,Revolvers!$C:$C,Revolvers!R:R,0,0)</f>
        <v>0</v>
      </c>
      <c r="P756">
        <f>_xlfn.XLOOKUP($A756,Revolvers!$C:$C,Revolvers!S:S,0,0)</f>
        <v>0</v>
      </c>
      <c r="Q756">
        <f>_xlfn.XLOOKUP($A756,Revolvers!$C:$C,Revolvers!T:T,0,0)</f>
        <v>0</v>
      </c>
      <c r="R756">
        <f>_xlfn.XLOOKUP($A756,Rifles!C:C,Rifles!H:H,0,0)</f>
        <v>2</v>
      </c>
      <c r="S756">
        <f>_xlfn.XLOOKUP($A756,Shotguns!C:C,Shotguns!H:H,0,0)</f>
        <v>0</v>
      </c>
      <c r="T756">
        <f t="shared" si="11"/>
        <v>5</v>
      </c>
    </row>
    <row r="757" spans="1:20">
      <c r="A757">
        <f>Rifles!C757</f>
        <v>16208492</v>
      </c>
      <c r="B757" t="str">
        <f>_xlfn.XLOOKUP($A757, Rifles!$C$2:$C$416,Rifles!$D$2:$D$416,"N/A",0)</f>
        <v>N/A</v>
      </c>
      <c r="C757" s="3" t="str">
        <f>_xlfn.XLOOKUP($A757, Rifles!$C$2:$C$416,Rifles!F$2:F$416,"N/A",0)</f>
        <v>N/A</v>
      </c>
      <c r="D757" s="3" t="str">
        <f>_xlfn.XLOOKUP($A757, Rifles!$C$2:$C$416,Rifles!G$2:G$416,"N/A",0)</f>
        <v>N/A</v>
      </c>
      <c r="E757">
        <f>_xlfn.XLOOKUP($A757,Pistols!$C:$C,Pistols!H:H,0,0)</f>
        <v>0</v>
      </c>
      <c r="F757">
        <f>_xlfn.XLOOKUP($A757,Pistols!$C:$C,Pistols!I:I,0,0)</f>
        <v>0</v>
      </c>
      <c r="G757">
        <f>_xlfn.XLOOKUP($A757,Pistols!$C:$C,Pistols!J:J,0,0)</f>
        <v>0</v>
      </c>
      <c r="H757">
        <f>_xlfn.XLOOKUP($A757,Pistols!$C:$C,Pistols!K:K,0,0)</f>
        <v>0</v>
      </c>
      <c r="I757">
        <f>_xlfn.XLOOKUP($A757,Pistols!$C:$C,Pistols!L:L,0,0)</f>
        <v>0</v>
      </c>
      <c r="J757">
        <f>_xlfn.XLOOKUP($A757,Pistols!$C:$C,Pistols!M:M,0,0)</f>
        <v>0</v>
      </c>
      <c r="K757">
        <f>_xlfn.XLOOKUP($A757,Pistols!$C:$C,Pistols!N:N,0,0)</f>
        <v>0</v>
      </c>
      <c r="L757">
        <f>_xlfn.XLOOKUP($A757,Revolvers!$C:$C,Revolvers!O:O,0,0)</f>
        <v>0</v>
      </c>
      <c r="M757">
        <f>_xlfn.XLOOKUP($A757,Revolvers!$C:$C,Revolvers!P:P,0,0)</f>
        <v>0</v>
      </c>
      <c r="N757">
        <f>_xlfn.XLOOKUP($A757,Revolvers!$C:$C,Revolvers!Q:Q,0,0)</f>
        <v>0</v>
      </c>
      <c r="O757">
        <f>_xlfn.XLOOKUP($A757,Revolvers!$C:$C,Revolvers!R:R,0,0)</f>
        <v>0</v>
      </c>
      <c r="P757">
        <f>_xlfn.XLOOKUP($A757,Revolvers!$C:$C,Revolvers!S:S,0,0)</f>
        <v>0</v>
      </c>
      <c r="Q757">
        <f>_xlfn.XLOOKUP($A757,Revolvers!$C:$C,Revolvers!T:T,0,0)</f>
        <v>0</v>
      </c>
      <c r="R757">
        <f>_xlfn.XLOOKUP($A757,Rifles!C:C,Rifles!H:H,0,0)</f>
        <v>5</v>
      </c>
      <c r="S757">
        <f>_xlfn.XLOOKUP($A757,Shotguns!C:C,Shotguns!H:H,0,0)</f>
        <v>0</v>
      </c>
      <c r="T757">
        <f t="shared" si="11"/>
        <v>5</v>
      </c>
    </row>
    <row r="758" spans="1:20">
      <c r="A758">
        <f>Rifles!C758</f>
        <v>57513763</v>
      </c>
      <c r="B758" t="str">
        <f>_xlfn.XLOOKUP($A758, Rifles!$C$2:$C$416,Rifles!$D$2:$D$416,"N/A",0)</f>
        <v>N/A</v>
      </c>
      <c r="C758" s="3" t="str">
        <f>_xlfn.XLOOKUP($A758, Rifles!$C$2:$C$416,Rifles!F$2:F$416,"N/A",0)</f>
        <v>N/A</v>
      </c>
      <c r="D758" s="3" t="str">
        <f>_xlfn.XLOOKUP($A758, Rifles!$C$2:$C$416,Rifles!G$2:G$416,"N/A",0)</f>
        <v>N/A</v>
      </c>
      <c r="E758">
        <f>_xlfn.XLOOKUP($A758,Pistols!$C:$C,Pistols!H:H,0,0)</f>
        <v>0</v>
      </c>
      <c r="F758">
        <f>_xlfn.XLOOKUP($A758,Pistols!$C:$C,Pistols!I:I,0,0)</f>
        <v>2</v>
      </c>
      <c r="G758">
        <f>_xlfn.XLOOKUP($A758,Pistols!$C:$C,Pistols!J:J,0,0)</f>
        <v>0</v>
      </c>
      <c r="H758">
        <f>_xlfn.XLOOKUP($A758,Pistols!$C:$C,Pistols!K:K,0,0)</f>
        <v>0</v>
      </c>
      <c r="I758">
        <f>_xlfn.XLOOKUP($A758,Pistols!$C:$C,Pistols!L:L,0,0)</f>
        <v>2</v>
      </c>
      <c r="J758">
        <f>_xlfn.XLOOKUP($A758,Pistols!$C:$C,Pistols!M:M,0,0)</f>
        <v>2</v>
      </c>
      <c r="K758">
        <f>_xlfn.XLOOKUP($A758,Pistols!$C:$C,Pistols!N:N,0,0)</f>
        <v>6</v>
      </c>
      <c r="L758">
        <f>_xlfn.XLOOKUP($A758,Revolvers!$C:$C,Revolvers!O:O,0,0)</f>
        <v>0</v>
      </c>
      <c r="M758">
        <f>_xlfn.XLOOKUP($A758,Revolvers!$C:$C,Revolvers!P:P,0,0)</f>
        <v>0</v>
      </c>
      <c r="N758">
        <f>_xlfn.XLOOKUP($A758,Revolvers!$C:$C,Revolvers!Q:Q,0,0)</f>
        <v>0</v>
      </c>
      <c r="O758">
        <f>_xlfn.XLOOKUP($A758,Revolvers!$C:$C,Revolvers!R:R,0,0)</f>
        <v>0</v>
      </c>
      <c r="P758">
        <f>_xlfn.XLOOKUP($A758,Revolvers!$C:$C,Revolvers!S:S,0,0)</f>
        <v>0</v>
      </c>
      <c r="Q758">
        <f>_xlfn.XLOOKUP($A758,Revolvers!$C:$C,Revolvers!T:T,0,0)</f>
        <v>0</v>
      </c>
      <c r="R758">
        <f>_xlfn.XLOOKUP($A758,Rifles!C:C,Rifles!H:H,0,0)</f>
        <v>55</v>
      </c>
      <c r="S758">
        <f>_xlfn.XLOOKUP($A758,Shotguns!C:C,Shotguns!H:H,0,0)</f>
        <v>1</v>
      </c>
      <c r="T758">
        <f t="shared" si="11"/>
        <v>62</v>
      </c>
    </row>
    <row r="759" spans="1:20">
      <c r="A759">
        <f>Rifles!C759</f>
        <v>57503538</v>
      </c>
      <c r="B759" t="str">
        <f>_xlfn.XLOOKUP($A759, Rifles!$C$2:$C$416,Rifles!$D$2:$D$416,"N/A",0)</f>
        <v>N/A</v>
      </c>
      <c r="C759" s="3" t="str">
        <f>_xlfn.XLOOKUP($A759, Rifles!$C$2:$C$416,Rifles!F$2:F$416,"N/A",0)</f>
        <v>N/A</v>
      </c>
      <c r="D759" s="3" t="str">
        <f>_xlfn.XLOOKUP($A759, Rifles!$C$2:$C$416,Rifles!G$2:G$416,"N/A",0)</f>
        <v>N/A</v>
      </c>
      <c r="E759">
        <f>_xlfn.XLOOKUP($A759,Pistols!$C:$C,Pistols!H:H,0,0)</f>
        <v>0</v>
      </c>
      <c r="F759">
        <f>_xlfn.XLOOKUP($A759,Pistols!$C:$C,Pistols!I:I,0,0)</f>
        <v>0</v>
      </c>
      <c r="G759">
        <f>_xlfn.XLOOKUP($A759,Pistols!$C:$C,Pistols!J:J,0,0)</f>
        <v>0</v>
      </c>
      <c r="H759">
        <f>_xlfn.XLOOKUP($A759,Pistols!$C:$C,Pistols!K:K,0,0)</f>
        <v>0</v>
      </c>
      <c r="I759">
        <f>_xlfn.XLOOKUP($A759,Pistols!$C:$C,Pistols!L:L,0,0)</f>
        <v>0</v>
      </c>
      <c r="J759">
        <f>_xlfn.XLOOKUP($A759,Pistols!$C:$C,Pistols!M:M,0,0)</f>
        <v>0</v>
      </c>
      <c r="K759">
        <f>_xlfn.XLOOKUP($A759,Pistols!$C:$C,Pistols!N:N,0,0)</f>
        <v>0</v>
      </c>
      <c r="L759">
        <f>_xlfn.XLOOKUP($A759,Revolvers!$C:$C,Revolvers!O:O,0,0)</f>
        <v>0</v>
      </c>
      <c r="M759">
        <f>_xlfn.XLOOKUP($A759,Revolvers!$C:$C,Revolvers!P:P,0,0)</f>
        <v>0</v>
      </c>
      <c r="N759">
        <f>_xlfn.XLOOKUP($A759,Revolvers!$C:$C,Revolvers!Q:Q,0,0)</f>
        <v>0</v>
      </c>
      <c r="O759">
        <f>_xlfn.XLOOKUP($A759,Revolvers!$C:$C,Revolvers!R:R,0,0)</f>
        <v>0</v>
      </c>
      <c r="P759">
        <f>_xlfn.XLOOKUP($A759,Revolvers!$C:$C,Revolvers!S:S,0,0)</f>
        <v>0</v>
      </c>
      <c r="Q759">
        <f>_xlfn.XLOOKUP($A759,Revolvers!$C:$C,Revolvers!T:T,0,0)</f>
        <v>0</v>
      </c>
      <c r="R759">
        <f>_xlfn.XLOOKUP($A759,Rifles!C:C,Rifles!H:H,0,0)</f>
        <v>10</v>
      </c>
      <c r="S759">
        <f>_xlfn.XLOOKUP($A759,Shotguns!C:C,Shotguns!H:H,0,0)</f>
        <v>0</v>
      </c>
      <c r="T759">
        <f t="shared" si="11"/>
        <v>10</v>
      </c>
    </row>
    <row r="760" spans="1:20">
      <c r="A760">
        <f>Rifles!C760</f>
        <v>57510030</v>
      </c>
      <c r="B760" t="str">
        <f>_xlfn.XLOOKUP($A760, Rifles!$C$2:$C$416,Rifles!$D$2:$D$416,"N/A",0)</f>
        <v>N/A</v>
      </c>
      <c r="C760" s="3" t="str">
        <f>_xlfn.XLOOKUP($A760, Rifles!$C$2:$C$416,Rifles!F$2:F$416,"N/A",0)</f>
        <v>N/A</v>
      </c>
      <c r="D760" s="3" t="str">
        <f>_xlfn.XLOOKUP($A760, Rifles!$C$2:$C$416,Rifles!G$2:G$416,"N/A",0)</f>
        <v>N/A</v>
      </c>
      <c r="E760">
        <f>_xlfn.XLOOKUP($A760,Pistols!$C:$C,Pistols!H:H,0,0)</f>
        <v>0</v>
      </c>
      <c r="F760">
        <f>_xlfn.XLOOKUP($A760,Pistols!$C:$C,Pistols!I:I,0,0)</f>
        <v>0</v>
      </c>
      <c r="G760">
        <f>_xlfn.XLOOKUP($A760,Pistols!$C:$C,Pistols!J:J,0,0)</f>
        <v>3</v>
      </c>
      <c r="H760">
        <f>_xlfn.XLOOKUP($A760,Pistols!$C:$C,Pistols!K:K,0,0)</f>
        <v>0</v>
      </c>
      <c r="I760">
        <f>_xlfn.XLOOKUP($A760,Pistols!$C:$C,Pistols!L:L,0,0)</f>
        <v>0</v>
      </c>
      <c r="J760">
        <f>_xlfn.XLOOKUP($A760,Pistols!$C:$C,Pistols!M:M,0,0)</f>
        <v>0</v>
      </c>
      <c r="K760">
        <f>_xlfn.XLOOKUP($A760,Pistols!$C:$C,Pistols!N:N,0,0)</f>
        <v>3</v>
      </c>
      <c r="L760">
        <f>_xlfn.XLOOKUP($A760,Revolvers!$C:$C,Revolvers!O:O,0,0)</f>
        <v>0</v>
      </c>
      <c r="M760">
        <f>_xlfn.XLOOKUP($A760,Revolvers!$C:$C,Revolvers!P:P,0,0)</f>
        <v>0</v>
      </c>
      <c r="N760">
        <f>_xlfn.XLOOKUP($A760,Revolvers!$C:$C,Revolvers!Q:Q,0,0)</f>
        <v>0</v>
      </c>
      <c r="O760">
        <f>_xlfn.XLOOKUP($A760,Revolvers!$C:$C,Revolvers!R:R,0,0)</f>
        <v>0</v>
      </c>
      <c r="P760">
        <f>_xlfn.XLOOKUP($A760,Revolvers!$C:$C,Revolvers!S:S,0,0)</f>
        <v>0</v>
      </c>
      <c r="Q760">
        <f>_xlfn.XLOOKUP($A760,Revolvers!$C:$C,Revolvers!T:T,0,0)</f>
        <v>0</v>
      </c>
      <c r="R760">
        <f>_xlfn.XLOOKUP($A760,Rifles!C:C,Rifles!H:H,0,0)</f>
        <v>2</v>
      </c>
      <c r="S760">
        <f>_xlfn.XLOOKUP($A760,Shotguns!C:C,Shotguns!H:H,0,0)</f>
        <v>0</v>
      </c>
      <c r="T760">
        <f t="shared" si="11"/>
        <v>5</v>
      </c>
    </row>
    <row r="761" spans="1:20">
      <c r="A761">
        <f>Rifles!C761</f>
        <v>57605923</v>
      </c>
      <c r="B761" t="str">
        <f>_xlfn.XLOOKUP($A761, Rifles!$C$2:$C$416,Rifles!$D$2:$D$416,"N/A",0)</f>
        <v>N/A</v>
      </c>
      <c r="C761" s="3" t="str">
        <f>_xlfn.XLOOKUP($A761, Rifles!$C$2:$C$416,Rifles!F$2:F$416,"N/A",0)</f>
        <v>N/A</v>
      </c>
      <c r="D761" s="3" t="str">
        <f>_xlfn.XLOOKUP($A761, Rifles!$C$2:$C$416,Rifles!G$2:G$416,"N/A",0)</f>
        <v>N/A</v>
      </c>
      <c r="E761">
        <f>_xlfn.XLOOKUP($A761,Pistols!$C:$C,Pistols!H:H,0,0)</f>
        <v>0</v>
      </c>
      <c r="F761">
        <f>_xlfn.XLOOKUP($A761,Pistols!$C:$C,Pistols!I:I,0,0)</f>
        <v>0</v>
      </c>
      <c r="G761">
        <f>_xlfn.XLOOKUP($A761,Pistols!$C:$C,Pistols!J:J,0,0)</f>
        <v>0</v>
      </c>
      <c r="H761">
        <f>_xlfn.XLOOKUP($A761,Pistols!$C:$C,Pistols!K:K,0,0)</f>
        <v>0</v>
      </c>
      <c r="I761">
        <f>_xlfn.XLOOKUP($A761,Pistols!$C:$C,Pistols!L:L,0,0)</f>
        <v>2</v>
      </c>
      <c r="J761">
        <f>_xlfn.XLOOKUP($A761,Pistols!$C:$C,Pistols!M:M,0,0)</f>
        <v>1</v>
      </c>
      <c r="K761">
        <f>_xlfn.XLOOKUP($A761,Pistols!$C:$C,Pistols!N:N,0,0)</f>
        <v>3</v>
      </c>
      <c r="L761">
        <f>_xlfn.XLOOKUP($A761,Revolvers!$C:$C,Revolvers!O:O,0,0)</f>
        <v>0</v>
      </c>
      <c r="M761">
        <f>_xlfn.XLOOKUP($A761,Revolvers!$C:$C,Revolvers!P:P,0,0)</f>
        <v>0</v>
      </c>
      <c r="N761">
        <f>_xlfn.XLOOKUP($A761,Revolvers!$C:$C,Revolvers!Q:Q,0,0)</f>
        <v>0</v>
      </c>
      <c r="O761">
        <f>_xlfn.XLOOKUP($A761,Revolvers!$C:$C,Revolvers!R:R,0,0)</f>
        <v>0</v>
      </c>
      <c r="P761">
        <f>_xlfn.XLOOKUP($A761,Revolvers!$C:$C,Revolvers!S:S,0,0)</f>
        <v>0</v>
      </c>
      <c r="Q761">
        <f>_xlfn.XLOOKUP($A761,Revolvers!$C:$C,Revolvers!T:T,0,0)</f>
        <v>0</v>
      </c>
      <c r="R761">
        <f>_xlfn.XLOOKUP($A761,Rifles!C:C,Rifles!H:H,0,0)</f>
        <v>7</v>
      </c>
      <c r="S761">
        <f>_xlfn.XLOOKUP($A761,Shotguns!C:C,Shotguns!H:H,0,0)</f>
        <v>14</v>
      </c>
      <c r="T761">
        <f t="shared" si="11"/>
        <v>24</v>
      </c>
    </row>
    <row r="762" spans="1:20">
      <c r="A762">
        <f>Rifles!C762</f>
        <v>57511159</v>
      </c>
      <c r="B762" t="str">
        <f>_xlfn.XLOOKUP($A762, Rifles!$C$2:$C$416,Rifles!$D$2:$D$416,"N/A",0)</f>
        <v>N/A</v>
      </c>
      <c r="C762" s="3" t="str">
        <f>_xlfn.XLOOKUP($A762, Rifles!$C$2:$C$416,Rifles!F$2:F$416,"N/A",0)</f>
        <v>N/A</v>
      </c>
      <c r="D762" s="3" t="str">
        <f>_xlfn.XLOOKUP($A762, Rifles!$C$2:$C$416,Rifles!G$2:G$416,"N/A",0)</f>
        <v>N/A</v>
      </c>
      <c r="E762">
        <f>_xlfn.XLOOKUP($A762,Pistols!$C:$C,Pistols!H:H,0,0)</f>
        <v>0</v>
      </c>
      <c r="F762">
        <f>_xlfn.XLOOKUP($A762,Pistols!$C:$C,Pistols!I:I,0,0)</f>
        <v>0</v>
      </c>
      <c r="G762">
        <f>_xlfn.XLOOKUP($A762,Pistols!$C:$C,Pistols!J:J,0,0)</f>
        <v>0</v>
      </c>
      <c r="H762">
        <f>_xlfn.XLOOKUP($A762,Pistols!$C:$C,Pistols!K:K,0,0)</f>
        <v>0</v>
      </c>
      <c r="I762">
        <f>_xlfn.XLOOKUP($A762,Pistols!$C:$C,Pistols!L:L,0,0)</f>
        <v>1</v>
      </c>
      <c r="J762">
        <f>_xlfn.XLOOKUP($A762,Pistols!$C:$C,Pistols!M:M,0,0)</f>
        <v>0</v>
      </c>
      <c r="K762">
        <f>_xlfn.XLOOKUP($A762,Pistols!$C:$C,Pistols!N:N,0,0)</f>
        <v>1</v>
      </c>
      <c r="L762">
        <f>_xlfn.XLOOKUP($A762,Revolvers!$C:$C,Revolvers!O:O,0,0)</f>
        <v>0</v>
      </c>
      <c r="M762">
        <f>_xlfn.XLOOKUP($A762,Revolvers!$C:$C,Revolvers!P:P,0,0)</f>
        <v>0</v>
      </c>
      <c r="N762">
        <f>_xlfn.XLOOKUP($A762,Revolvers!$C:$C,Revolvers!Q:Q,0,0)</f>
        <v>0</v>
      </c>
      <c r="O762">
        <f>_xlfn.XLOOKUP($A762,Revolvers!$C:$C,Revolvers!R:R,0,0)</f>
        <v>0</v>
      </c>
      <c r="P762">
        <f>_xlfn.XLOOKUP($A762,Revolvers!$C:$C,Revolvers!S:S,0,0)</f>
        <v>0</v>
      </c>
      <c r="Q762">
        <f>_xlfn.XLOOKUP($A762,Revolvers!$C:$C,Revolvers!T:T,0,0)</f>
        <v>0</v>
      </c>
      <c r="R762">
        <f>_xlfn.XLOOKUP($A762,Rifles!C:C,Rifles!H:H,0,0)</f>
        <v>235</v>
      </c>
      <c r="S762">
        <f>_xlfn.XLOOKUP($A762,Shotguns!C:C,Shotguns!H:H,0,0)</f>
        <v>0</v>
      </c>
      <c r="T762">
        <f t="shared" si="11"/>
        <v>236</v>
      </c>
    </row>
    <row r="763" spans="1:20">
      <c r="A763">
        <f>Rifles!C763</f>
        <v>57516001</v>
      </c>
      <c r="B763" t="str">
        <f>_xlfn.XLOOKUP($A763, Rifles!$C$2:$C$416,Rifles!$D$2:$D$416,"N/A",0)</f>
        <v>N/A</v>
      </c>
      <c r="C763" s="3" t="str">
        <f>_xlfn.XLOOKUP($A763, Rifles!$C$2:$C$416,Rifles!F$2:F$416,"N/A",0)</f>
        <v>N/A</v>
      </c>
      <c r="D763" s="3" t="str">
        <f>_xlfn.XLOOKUP($A763, Rifles!$C$2:$C$416,Rifles!G$2:G$416,"N/A",0)</f>
        <v>N/A</v>
      </c>
      <c r="E763">
        <f>_xlfn.XLOOKUP($A763,Pistols!$C:$C,Pistols!H:H,0,0)</f>
        <v>0</v>
      </c>
      <c r="F763">
        <f>_xlfn.XLOOKUP($A763,Pistols!$C:$C,Pistols!I:I,0,0)</f>
        <v>0</v>
      </c>
      <c r="G763">
        <f>_xlfn.XLOOKUP($A763,Pistols!$C:$C,Pistols!J:J,0,0)</f>
        <v>0</v>
      </c>
      <c r="H763">
        <f>_xlfn.XLOOKUP($A763,Pistols!$C:$C,Pistols!K:K,0,0)</f>
        <v>0</v>
      </c>
      <c r="I763">
        <f>_xlfn.XLOOKUP($A763,Pistols!$C:$C,Pistols!L:L,0,0)</f>
        <v>0</v>
      </c>
      <c r="J763">
        <f>_xlfn.XLOOKUP($A763,Pistols!$C:$C,Pistols!M:M,0,0)</f>
        <v>0</v>
      </c>
      <c r="K763">
        <f>_xlfn.XLOOKUP($A763,Pistols!$C:$C,Pistols!N:N,0,0)</f>
        <v>0</v>
      </c>
      <c r="L763">
        <f>_xlfn.XLOOKUP($A763,Revolvers!$C:$C,Revolvers!O:O,0,0)</f>
        <v>0</v>
      </c>
      <c r="M763">
        <f>_xlfn.XLOOKUP($A763,Revolvers!$C:$C,Revolvers!P:P,0,0)</f>
        <v>0</v>
      </c>
      <c r="N763">
        <f>_xlfn.XLOOKUP($A763,Revolvers!$C:$C,Revolvers!Q:Q,0,0)</f>
        <v>0</v>
      </c>
      <c r="O763">
        <f>_xlfn.XLOOKUP($A763,Revolvers!$C:$C,Revolvers!R:R,0,0)</f>
        <v>0</v>
      </c>
      <c r="P763">
        <f>_xlfn.XLOOKUP($A763,Revolvers!$C:$C,Revolvers!S:S,0,0)</f>
        <v>0</v>
      </c>
      <c r="Q763">
        <f>_xlfn.XLOOKUP($A763,Revolvers!$C:$C,Revolvers!T:T,0,0)</f>
        <v>0</v>
      </c>
      <c r="R763">
        <f>_xlfn.XLOOKUP($A763,Rifles!C:C,Rifles!H:H,0,0)</f>
        <v>1</v>
      </c>
      <c r="S763">
        <f>_xlfn.XLOOKUP($A763,Shotguns!C:C,Shotguns!H:H,0,0)</f>
        <v>0</v>
      </c>
      <c r="T763">
        <f t="shared" ref="T763:T825" si="12">K763+P763+R763+S763</f>
        <v>1</v>
      </c>
    </row>
    <row r="764" spans="1:20">
      <c r="A764">
        <f>Rifles!C764</f>
        <v>57408995</v>
      </c>
      <c r="B764" t="str">
        <f>_xlfn.XLOOKUP($A764, Rifles!$C$2:$C$416,Rifles!$D$2:$D$416,"N/A",0)</f>
        <v>N/A</v>
      </c>
      <c r="C764" s="3" t="str">
        <f>_xlfn.XLOOKUP($A764, Rifles!$C$2:$C$416,Rifles!F$2:F$416,"N/A",0)</f>
        <v>N/A</v>
      </c>
      <c r="D764" s="3" t="str">
        <f>_xlfn.XLOOKUP($A764, Rifles!$C$2:$C$416,Rifles!G$2:G$416,"N/A",0)</f>
        <v>N/A</v>
      </c>
      <c r="E764">
        <f>_xlfn.XLOOKUP($A764,Pistols!$C:$C,Pistols!H:H,0,0)</f>
        <v>1</v>
      </c>
      <c r="F764">
        <f>_xlfn.XLOOKUP($A764,Pistols!$C:$C,Pistols!I:I,0,0)</f>
        <v>0</v>
      </c>
      <c r="G764">
        <f>_xlfn.XLOOKUP($A764,Pistols!$C:$C,Pistols!J:J,0,0)</f>
        <v>0</v>
      </c>
      <c r="H764">
        <f>_xlfn.XLOOKUP($A764,Pistols!$C:$C,Pistols!K:K,0,0)</f>
        <v>0</v>
      </c>
      <c r="I764">
        <f>_xlfn.XLOOKUP($A764,Pistols!$C:$C,Pistols!L:L,0,0)</f>
        <v>0</v>
      </c>
      <c r="J764">
        <f>_xlfn.XLOOKUP($A764,Pistols!$C:$C,Pistols!M:M,0,0)</f>
        <v>1</v>
      </c>
      <c r="K764">
        <f>_xlfn.XLOOKUP($A764,Pistols!$C:$C,Pistols!N:N,0,0)</f>
        <v>2</v>
      </c>
      <c r="L764">
        <f>_xlfn.XLOOKUP($A764,Revolvers!$C:$C,Revolvers!O:O,0,0)</f>
        <v>0</v>
      </c>
      <c r="M764">
        <f>_xlfn.XLOOKUP($A764,Revolvers!$C:$C,Revolvers!P:P,0,0)</f>
        <v>0</v>
      </c>
      <c r="N764">
        <f>_xlfn.XLOOKUP($A764,Revolvers!$C:$C,Revolvers!Q:Q,0,0)</f>
        <v>0</v>
      </c>
      <c r="O764">
        <f>_xlfn.XLOOKUP($A764,Revolvers!$C:$C,Revolvers!R:R,0,0)</f>
        <v>0</v>
      </c>
      <c r="P764">
        <f>_xlfn.XLOOKUP($A764,Revolvers!$C:$C,Revolvers!S:S,0,0)</f>
        <v>0</v>
      </c>
      <c r="Q764">
        <f>_xlfn.XLOOKUP($A764,Revolvers!$C:$C,Revolvers!T:T,0,0)</f>
        <v>0</v>
      </c>
      <c r="R764">
        <f>_xlfn.XLOOKUP($A764,Rifles!C:C,Rifles!H:H,0,0)</f>
        <v>1</v>
      </c>
      <c r="S764">
        <f>_xlfn.XLOOKUP($A764,Shotguns!C:C,Shotguns!H:H,0,0)</f>
        <v>0</v>
      </c>
      <c r="T764">
        <f t="shared" si="12"/>
        <v>3</v>
      </c>
    </row>
    <row r="765" spans="1:20">
      <c r="A765">
        <f>Rifles!C765</f>
        <v>57511908</v>
      </c>
      <c r="B765" t="str">
        <f>_xlfn.XLOOKUP($A765, Rifles!$C$2:$C$416,Rifles!$D$2:$D$416,"N/A",0)</f>
        <v>N/A</v>
      </c>
      <c r="C765" s="3" t="str">
        <f>_xlfn.XLOOKUP($A765, Rifles!$C$2:$C$416,Rifles!F$2:F$416,"N/A",0)</f>
        <v>N/A</v>
      </c>
      <c r="D765" s="3" t="str">
        <f>_xlfn.XLOOKUP($A765, Rifles!$C$2:$C$416,Rifles!G$2:G$416,"N/A",0)</f>
        <v>N/A</v>
      </c>
      <c r="E765">
        <f>_xlfn.XLOOKUP($A765,Pistols!$C:$C,Pistols!H:H,0,0)</f>
        <v>0</v>
      </c>
      <c r="F765">
        <f>_xlfn.XLOOKUP($A765,Pistols!$C:$C,Pistols!I:I,0,0)</f>
        <v>0</v>
      </c>
      <c r="G765">
        <f>_xlfn.XLOOKUP($A765,Pistols!$C:$C,Pistols!J:J,0,0)</f>
        <v>0</v>
      </c>
      <c r="H765">
        <f>_xlfn.XLOOKUP($A765,Pistols!$C:$C,Pistols!K:K,0,0)</f>
        <v>0</v>
      </c>
      <c r="I765">
        <f>_xlfn.XLOOKUP($A765,Pistols!$C:$C,Pistols!L:L,0,0)</f>
        <v>0</v>
      </c>
      <c r="J765">
        <f>_xlfn.XLOOKUP($A765,Pistols!$C:$C,Pistols!M:M,0,0)</f>
        <v>0</v>
      </c>
      <c r="K765">
        <f>_xlfn.XLOOKUP($A765,Pistols!$C:$C,Pistols!N:N,0,0)</f>
        <v>0</v>
      </c>
      <c r="L765">
        <f>_xlfn.XLOOKUP($A765,Revolvers!$C:$C,Revolvers!O:O,0,0)</f>
        <v>0</v>
      </c>
      <c r="M765">
        <f>_xlfn.XLOOKUP($A765,Revolvers!$C:$C,Revolvers!P:P,0,0)</f>
        <v>0</v>
      </c>
      <c r="N765">
        <f>_xlfn.XLOOKUP($A765,Revolvers!$C:$C,Revolvers!Q:Q,0,0)</f>
        <v>0</v>
      </c>
      <c r="O765">
        <f>_xlfn.XLOOKUP($A765,Revolvers!$C:$C,Revolvers!R:R,0,0)</f>
        <v>0</v>
      </c>
      <c r="P765">
        <f>_xlfn.XLOOKUP($A765,Revolvers!$C:$C,Revolvers!S:S,0,0)</f>
        <v>0</v>
      </c>
      <c r="Q765">
        <f>_xlfn.XLOOKUP($A765,Revolvers!$C:$C,Revolvers!T:T,0,0)</f>
        <v>0</v>
      </c>
      <c r="R765">
        <f>_xlfn.XLOOKUP($A765,Rifles!C:C,Rifles!H:H,0,0)</f>
        <v>13</v>
      </c>
      <c r="S765">
        <f>_xlfn.XLOOKUP($A765,Shotguns!C:C,Shotguns!H:H,0,0)</f>
        <v>0</v>
      </c>
      <c r="T765">
        <f t="shared" si="12"/>
        <v>13</v>
      </c>
    </row>
    <row r="766" spans="1:20">
      <c r="A766">
        <f>Rifles!C766</f>
        <v>57410269</v>
      </c>
      <c r="B766" t="str">
        <f>_xlfn.XLOOKUP($A766, Rifles!$C$2:$C$416,Rifles!$D$2:$D$416,"N/A",0)</f>
        <v>N/A</v>
      </c>
      <c r="C766" s="3" t="str">
        <f>_xlfn.XLOOKUP($A766, Rifles!$C$2:$C$416,Rifles!F$2:F$416,"N/A",0)</f>
        <v>N/A</v>
      </c>
      <c r="D766" s="3" t="str">
        <f>_xlfn.XLOOKUP($A766, Rifles!$C$2:$C$416,Rifles!G$2:G$416,"N/A",0)</f>
        <v>N/A</v>
      </c>
      <c r="E766">
        <f>_xlfn.XLOOKUP($A766,Pistols!$C:$C,Pistols!H:H,0,0)</f>
        <v>1</v>
      </c>
      <c r="F766">
        <f>_xlfn.XLOOKUP($A766,Pistols!$C:$C,Pistols!I:I,0,0)</f>
        <v>2</v>
      </c>
      <c r="G766">
        <f>_xlfn.XLOOKUP($A766,Pistols!$C:$C,Pistols!J:J,0,0)</f>
        <v>6</v>
      </c>
      <c r="H766">
        <f>_xlfn.XLOOKUP($A766,Pistols!$C:$C,Pistols!K:K,0,0)</f>
        <v>1</v>
      </c>
      <c r="I766">
        <f>_xlfn.XLOOKUP($A766,Pistols!$C:$C,Pistols!L:L,0,0)</f>
        <v>6</v>
      </c>
      <c r="J766">
        <f>_xlfn.XLOOKUP($A766,Pistols!$C:$C,Pistols!M:M,0,0)</f>
        <v>2</v>
      </c>
      <c r="K766">
        <f>_xlfn.XLOOKUP($A766,Pistols!$C:$C,Pistols!N:N,0,0)</f>
        <v>18</v>
      </c>
      <c r="L766">
        <f>_xlfn.XLOOKUP($A766,Revolvers!$C:$C,Revolvers!O:O,0,0)</f>
        <v>0</v>
      </c>
      <c r="M766">
        <f>_xlfn.XLOOKUP($A766,Revolvers!$C:$C,Revolvers!P:P,0,0)</f>
        <v>0</v>
      </c>
      <c r="N766">
        <f>_xlfn.XLOOKUP($A766,Revolvers!$C:$C,Revolvers!Q:Q,0,0)</f>
        <v>0</v>
      </c>
      <c r="O766">
        <f>_xlfn.XLOOKUP($A766,Revolvers!$C:$C,Revolvers!R:R,0,0)</f>
        <v>0</v>
      </c>
      <c r="P766">
        <f>_xlfn.XLOOKUP($A766,Revolvers!$C:$C,Revolvers!S:S,0,0)</f>
        <v>0</v>
      </c>
      <c r="Q766">
        <f>_xlfn.XLOOKUP($A766,Revolvers!$C:$C,Revolvers!T:T,0,0)</f>
        <v>0</v>
      </c>
      <c r="R766">
        <f>_xlfn.XLOOKUP($A766,Rifles!C:C,Rifles!H:H,0,0)</f>
        <v>2</v>
      </c>
      <c r="S766">
        <f>_xlfn.XLOOKUP($A766,Shotguns!C:C,Shotguns!H:H,0,0)</f>
        <v>3</v>
      </c>
      <c r="T766">
        <f t="shared" si="12"/>
        <v>23</v>
      </c>
    </row>
    <row r="767" spans="1:20">
      <c r="A767">
        <f>Rifles!C767</f>
        <v>57408913</v>
      </c>
      <c r="B767" t="str">
        <f>_xlfn.XLOOKUP($A767, Rifles!$C$2:$C$416,Rifles!$D$2:$D$416,"N/A",0)</f>
        <v>N/A</v>
      </c>
      <c r="C767" s="3" t="str">
        <f>_xlfn.XLOOKUP($A767, Rifles!$C$2:$C$416,Rifles!F$2:F$416,"N/A",0)</f>
        <v>N/A</v>
      </c>
      <c r="D767" s="3" t="str">
        <f>_xlfn.XLOOKUP($A767, Rifles!$C$2:$C$416,Rifles!G$2:G$416,"N/A",0)</f>
        <v>N/A</v>
      </c>
      <c r="E767">
        <f>_xlfn.XLOOKUP($A767,Pistols!$C:$C,Pistols!H:H,0,0)</f>
        <v>0</v>
      </c>
      <c r="F767">
        <f>_xlfn.XLOOKUP($A767,Pistols!$C:$C,Pistols!I:I,0,0)</f>
        <v>0</v>
      </c>
      <c r="G767">
        <f>_xlfn.XLOOKUP($A767,Pistols!$C:$C,Pistols!J:J,0,0)</f>
        <v>0</v>
      </c>
      <c r="H767">
        <f>_xlfn.XLOOKUP($A767,Pistols!$C:$C,Pistols!K:K,0,0)</f>
        <v>0</v>
      </c>
      <c r="I767">
        <f>_xlfn.XLOOKUP($A767,Pistols!$C:$C,Pistols!L:L,0,0)</f>
        <v>0</v>
      </c>
      <c r="J767">
        <f>_xlfn.XLOOKUP($A767,Pistols!$C:$C,Pistols!M:M,0,0)</f>
        <v>0</v>
      </c>
      <c r="K767">
        <f>_xlfn.XLOOKUP($A767,Pistols!$C:$C,Pistols!N:N,0,0)</f>
        <v>0</v>
      </c>
      <c r="L767">
        <f>_xlfn.XLOOKUP($A767,Revolvers!$C:$C,Revolvers!O:O,0,0)</f>
        <v>0</v>
      </c>
      <c r="M767">
        <f>_xlfn.XLOOKUP($A767,Revolvers!$C:$C,Revolvers!P:P,0,0)</f>
        <v>0</v>
      </c>
      <c r="N767">
        <f>_xlfn.XLOOKUP($A767,Revolvers!$C:$C,Revolvers!Q:Q,0,0)</f>
        <v>0</v>
      </c>
      <c r="O767">
        <f>_xlfn.XLOOKUP($A767,Revolvers!$C:$C,Revolvers!R:R,0,0)</f>
        <v>0</v>
      </c>
      <c r="P767">
        <f>_xlfn.XLOOKUP($A767,Revolvers!$C:$C,Revolvers!S:S,0,0)</f>
        <v>0</v>
      </c>
      <c r="Q767">
        <f>_xlfn.XLOOKUP($A767,Revolvers!$C:$C,Revolvers!T:T,0,0)</f>
        <v>0</v>
      </c>
      <c r="R767">
        <f>_xlfn.XLOOKUP($A767,Rifles!C:C,Rifles!H:H,0,0)</f>
        <v>1640</v>
      </c>
      <c r="S767">
        <f>_xlfn.XLOOKUP($A767,Shotguns!C:C,Shotguns!H:H,0,0)</f>
        <v>0</v>
      </c>
      <c r="T767">
        <f t="shared" si="12"/>
        <v>1640</v>
      </c>
    </row>
    <row r="768" spans="1:20">
      <c r="A768">
        <f>Rifles!C768</f>
        <v>57513692</v>
      </c>
      <c r="B768" t="str">
        <f>_xlfn.XLOOKUP($A768, Rifles!$C$2:$C$416,Rifles!$D$2:$D$416,"N/A",0)</f>
        <v>N/A</v>
      </c>
      <c r="C768" s="3" t="str">
        <f>_xlfn.XLOOKUP($A768, Rifles!$C$2:$C$416,Rifles!F$2:F$416,"N/A",0)</f>
        <v>N/A</v>
      </c>
      <c r="D768" s="3" t="str">
        <f>_xlfn.XLOOKUP($A768, Rifles!$C$2:$C$416,Rifles!G$2:G$416,"N/A",0)</f>
        <v>N/A</v>
      </c>
      <c r="E768">
        <f>_xlfn.XLOOKUP($A768,Pistols!$C:$C,Pistols!H:H,0,0)</f>
        <v>0</v>
      </c>
      <c r="F768">
        <f>_xlfn.XLOOKUP($A768,Pistols!$C:$C,Pistols!I:I,0,0)</f>
        <v>0</v>
      </c>
      <c r="G768">
        <f>_xlfn.XLOOKUP($A768,Pistols!$C:$C,Pistols!J:J,0,0)</f>
        <v>0</v>
      </c>
      <c r="H768">
        <f>_xlfn.XLOOKUP($A768,Pistols!$C:$C,Pistols!K:K,0,0)</f>
        <v>0</v>
      </c>
      <c r="I768">
        <f>_xlfn.XLOOKUP($A768,Pistols!$C:$C,Pistols!L:L,0,0)</f>
        <v>0</v>
      </c>
      <c r="J768">
        <f>_xlfn.XLOOKUP($A768,Pistols!$C:$C,Pistols!M:M,0,0)</f>
        <v>0</v>
      </c>
      <c r="K768">
        <f>_xlfn.XLOOKUP($A768,Pistols!$C:$C,Pistols!N:N,0,0)</f>
        <v>0</v>
      </c>
      <c r="L768">
        <f>_xlfn.XLOOKUP($A768,Revolvers!$C:$C,Revolvers!O:O,0,0)</f>
        <v>0</v>
      </c>
      <c r="M768">
        <f>_xlfn.XLOOKUP($A768,Revolvers!$C:$C,Revolvers!P:P,0,0)</f>
        <v>0</v>
      </c>
      <c r="N768">
        <f>_xlfn.XLOOKUP($A768,Revolvers!$C:$C,Revolvers!Q:Q,0,0)</f>
        <v>0</v>
      </c>
      <c r="O768">
        <f>_xlfn.XLOOKUP($A768,Revolvers!$C:$C,Revolvers!R:R,0,0)</f>
        <v>0</v>
      </c>
      <c r="P768">
        <f>_xlfn.XLOOKUP($A768,Revolvers!$C:$C,Revolvers!S:S,0,0)</f>
        <v>0</v>
      </c>
      <c r="Q768">
        <f>_xlfn.XLOOKUP($A768,Revolvers!$C:$C,Revolvers!T:T,0,0)</f>
        <v>0</v>
      </c>
      <c r="R768">
        <f>_xlfn.XLOOKUP($A768,Rifles!C:C,Rifles!H:H,0,0)</f>
        <v>25</v>
      </c>
      <c r="S768">
        <f>_xlfn.XLOOKUP($A768,Shotguns!C:C,Shotguns!H:H,0,0)</f>
        <v>0</v>
      </c>
      <c r="T768">
        <f t="shared" si="12"/>
        <v>25</v>
      </c>
    </row>
    <row r="769" spans="1:20">
      <c r="A769">
        <f>Rifles!C769</f>
        <v>57407660</v>
      </c>
      <c r="B769" t="str">
        <f>_xlfn.XLOOKUP($A769, Rifles!$C$2:$C$416,Rifles!$D$2:$D$416,"N/A",0)</f>
        <v>N/A</v>
      </c>
      <c r="C769" s="3" t="str">
        <f>_xlfn.XLOOKUP($A769, Rifles!$C$2:$C$416,Rifles!F$2:F$416,"N/A",0)</f>
        <v>N/A</v>
      </c>
      <c r="D769" s="3" t="str">
        <f>_xlfn.XLOOKUP($A769, Rifles!$C$2:$C$416,Rifles!G$2:G$416,"N/A",0)</f>
        <v>N/A</v>
      </c>
      <c r="E769">
        <f>_xlfn.XLOOKUP($A769,Pistols!$C:$C,Pistols!H:H,0,0)</f>
        <v>1</v>
      </c>
      <c r="F769">
        <f>_xlfn.XLOOKUP($A769,Pistols!$C:$C,Pistols!I:I,0,0)</f>
        <v>0</v>
      </c>
      <c r="G769">
        <f>_xlfn.XLOOKUP($A769,Pistols!$C:$C,Pistols!J:J,0,0)</f>
        <v>0</v>
      </c>
      <c r="H769">
        <f>_xlfn.XLOOKUP($A769,Pistols!$C:$C,Pistols!K:K,0,0)</f>
        <v>0</v>
      </c>
      <c r="I769">
        <f>_xlfn.XLOOKUP($A769,Pistols!$C:$C,Pistols!L:L,0,0)</f>
        <v>7</v>
      </c>
      <c r="J769">
        <f>_xlfn.XLOOKUP($A769,Pistols!$C:$C,Pistols!M:M,0,0)</f>
        <v>3</v>
      </c>
      <c r="K769">
        <f>_xlfn.XLOOKUP($A769,Pistols!$C:$C,Pistols!N:N,0,0)</f>
        <v>11</v>
      </c>
      <c r="L769">
        <f>_xlfn.XLOOKUP($A769,Revolvers!$C:$C,Revolvers!O:O,0,0)</f>
        <v>0</v>
      </c>
      <c r="M769">
        <f>_xlfn.XLOOKUP($A769,Revolvers!$C:$C,Revolvers!P:P,0,0)</f>
        <v>0</v>
      </c>
      <c r="N769">
        <f>_xlfn.XLOOKUP($A769,Revolvers!$C:$C,Revolvers!Q:Q,0,0)</f>
        <v>0</v>
      </c>
      <c r="O769">
        <f>_xlfn.XLOOKUP($A769,Revolvers!$C:$C,Revolvers!R:R,0,0)</f>
        <v>0</v>
      </c>
      <c r="P769">
        <f>_xlfn.XLOOKUP($A769,Revolvers!$C:$C,Revolvers!S:S,0,0)</f>
        <v>0</v>
      </c>
      <c r="Q769">
        <f>_xlfn.XLOOKUP($A769,Revolvers!$C:$C,Revolvers!T:T,0,0)</f>
        <v>0</v>
      </c>
      <c r="R769">
        <f>_xlfn.XLOOKUP($A769,Rifles!C:C,Rifles!H:H,0,0)</f>
        <v>2</v>
      </c>
      <c r="S769">
        <f>_xlfn.XLOOKUP($A769,Shotguns!C:C,Shotguns!H:H,0,0)</f>
        <v>0</v>
      </c>
      <c r="T769">
        <f t="shared" si="12"/>
        <v>13</v>
      </c>
    </row>
    <row r="770" spans="1:20">
      <c r="A770">
        <f>Rifles!C770</f>
        <v>57401497</v>
      </c>
      <c r="B770" t="str">
        <f>_xlfn.XLOOKUP($A770, Rifles!$C$2:$C$416,Rifles!$D$2:$D$416,"N/A",0)</f>
        <v>N/A</v>
      </c>
      <c r="C770" s="3" t="str">
        <f>_xlfn.XLOOKUP($A770, Rifles!$C$2:$C$416,Rifles!F$2:F$416,"N/A",0)</f>
        <v>N/A</v>
      </c>
      <c r="D770" s="3" t="str">
        <f>_xlfn.XLOOKUP($A770, Rifles!$C$2:$C$416,Rifles!G$2:G$416,"N/A",0)</f>
        <v>N/A</v>
      </c>
      <c r="E770">
        <f>_xlfn.XLOOKUP($A770,Pistols!$C:$C,Pistols!H:H,0,0)</f>
        <v>0</v>
      </c>
      <c r="F770">
        <f>_xlfn.XLOOKUP($A770,Pistols!$C:$C,Pistols!I:I,0,0)</f>
        <v>0</v>
      </c>
      <c r="G770">
        <f>_xlfn.XLOOKUP($A770,Pistols!$C:$C,Pistols!J:J,0,0)</f>
        <v>0</v>
      </c>
      <c r="H770">
        <f>_xlfn.XLOOKUP($A770,Pistols!$C:$C,Pistols!K:K,0,0)</f>
        <v>0</v>
      </c>
      <c r="I770">
        <f>_xlfn.XLOOKUP($A770,Pistols!$C:$C,Pistols!L:L,0,0)</f>
        <v>0</v>
      </c>
      <c r="J770">
        <f>_xlfn.XLOOKUP($A770,Pistols!$C:$C,Pistols!M:M,0,0)</f>
        <v>0</v>
      </c>
      <c r="K770">
        <f>_xlfn.XLOOKUP($A770,Pistols!$C:$C,Pistols!N:N,0,0)</f>
        <v>0</v>
      </c>
      <c r="L770">
        <f>_xlfn.XLOOKUP($A770,Revolvers!$C:$C,Revolvers!O:O,0,0)</f>
        <v>0</v>
      </c>
      <c r="M770">
        <f>_xlfn.XLOOKUP($A770,Revolvers!$C:$C,Revolvers!P:P,0,0)</f>
        <v>0</v>
      </c>
      <c r="N770">
        <f>_xlfn.XLOOKUP($A770,Revolvers!$C:$C,Revolvers!Q:Q,0,0)</f>
        <v>0</v>
      </c>
      <c r="O770">
        <f>_xlfn.XLOOKUP($A770,Revolvers!$C:$C,Revolvers!R:R,0,0)</f>
        <v>0</v>
      </c>
      <c r="P770">
        <f>_xlfn.XLOOKUP($A770,Revolvers!$C:$C,Revolvers!S:S,0,0)</f>
        <v>0</v>
      </c>
      <c r="Q770">
        <f>_xlfn.XLOOKUP($A770,Revolvers!$C:$C,Revolvers!T:T,0,0)</f>
        <v>0</v>
      </c>
      <c r="R770">
        <f>_xlfn.XLOOKUP($A770,Rifles!C:C,Rifles!H:H,0,0)</f>
        <v>5</v>
      </c>
      <c r="S770">
        <f>_xlfn.XLOOKUP($A770,Shotguns!C:C,Shotguns!H:H,0,0)</f>
        <v>0</v>
      </c>
      <c r="T770">
        <f t="shared" si="12"/>
        <v>5</v>
      </c>
    </row>
    <row r="771" spans="1:20">
      <c r="A771">
        <f>Rifles!C771</f>
        <v>57514571</v>
      </c>
      <c r="B771" t="str">
        <f>_xlfn.XLOOKUP($A771, Rifles!$C$2:$C$416,Rifles!$D$2:$D$416,"N/A",0)</f>
        <v>N/A</v>
      </c>
      <c r="C771" s="3" t="str">
        <f>_xlfn.XLOOKUP($A771, Rifles!$C$2:$C$416,Rifles!F$2:F$416,"N/A",0)</f>
        <v>N/A</v>
      </c>
      <c r="D771" s="3" t="str">
        <f>_xlfn.XLOOKUP($A771, Rifles!$C$2:$C$416,Rifles!G$2:G$416,"N/A",0)</f>
        <v>N/A</v>
      </c>
      <c r="E771">
        <f>_xlfn.XLOOKUP($A771,Pistols!$C:$C,Pistols!H:H,0,0)</f>
        <v>2</v>
      </c>
      <c r="F771">
        <f>_xlfn.XLOOKUP($A771,Pistols!$C:$C,Pistols!I:I,0,0)</f>
        <v>0</v>
      </c>
      <c r="G771">
        <f>_xlfn.XLOOKUP($A771,Pistols!$C:$C,Pistols!J:J,0,0)</f>
        <v>0</v>
      </c>
      <c r="H771">
        <f>_xlfn.XLOOKUP($A771,Pistols!$C:$C,Pistols!K:K,0,0)</f>
        <v>1</v>
      </c>
      <c r="I771">
        <f>_xlfn.XLOOKUP($A771,Pistols!$C:$C,Pistols!L:L,0,0)</f>
        <v>8</v>
      </c>
      <c r="J771">
        <f>_xlfn.XLOOKUP($A771,Pistols!$C:$C,Pistols!M:M,0,0)</f>
        <v>4</v>
      </c>
      <c r="K771">
        <f>_xlfn.XLOOKUP($A771,Pistols!$C:$C,Pistols!N:N,0,0)</f>
        <v>15</v>
      </c>
      <c r="L771">
        <f>_xlfn.XLOOKUP($A771,Revolvers!$C:$C,Revolvers!O:O,0,0)</f>
        <v>0</v>
      </c>
      <c r="M771">
        <f>_xlfn.XLOOKUP($A771,Revolvers!$C:$C,Revolvers!P:P,0,0)</f>
        <v>0</v>
      </c>
      <c r="N771">
        <f>_xlfn.XLOOKUP($A771,Revolvers!$C:$C,Revolvers!Q:Q,0,0)</f>
        <v>0</v>
      </c>
      <c r="O771">
        <f>_xlfn.XLOOKUP($A771,Revolvers!$C:$C,Revolvers!R:R,0,0)</f>
        <v>0</v>
      </c>
      <c r="P771">
        <f>_xlfn.XLOOKUP($A771,Revolvers!$C:$C,Revolvers!S:S,0,0)</f>
        <v>0</v>
      </c>
      <c r="Q771">
        <f>_xlfn.XLOOKUP($A771,Revolvers!$C:$C,Revolvers!T:T,0,0)</f>
        <v>0</v>
      </c>
      <c r="R771">
        <f>_xlfn.XLOOKUP($A771,Rifles!C:C,Rifles!H:H,0,0)</f>
        <v>95</v>
      </c>
      <c r="S771">
        <f>_xlfn.XLOOKUP($A771,Shotguns!C:C,Shotguns!H:H,0,0)</f>
        <v>1</v>
      </c>
      <c r="T771">
        <f t="shared" si="12"/>
        <v>111</v>
      </c>
    </row>
    <row r="772" spans="1:20">
      <c r="A772">
        <f>Rifles!C772</f>
        <v>57410213</v>
      </c>
      <c r="B772" t="str">
        <f>_xlfn.XLOOKUP($A772, Rifles!$C$2:$C$416,Rifles!$D$2:$D$416,"N/A",0)</f>
        <v>N/A</v>
      </c>
      <c r="C772" s="3" t="str">
        <f>_xlfn.XLOOKUP($A772, Rifles!$C$2:$C$416,Rifles!F$2:F$416,"N/A",0)</f>
        <v>N/A</v>
      </c>
      <c r="D772" s="3" t="str">
        <f>_xlfn.XLOOKUP($A772, Rifles!$C$2:$C$416,Rifles!G$2:G$416,"N/A",0)</f>
        <v>N/A</v>
      </c>
      <c r="E772">
        <f>_xlfn.XLOOKUP($A772,Pistols!$C:$C,Pistols!H:H,0,0)</f>
        <v>0</v>
      </c>
      <c r="F772">
        <f>_xlfn.XLOOKUP($A772,Pistols!$C:$C,Pistols!I:I,0,0)</f>
        <v>0</v>
      </c>
      <c r="G772">
        <f>_xlfn.XLOOKUP($A772,Pistols!$C:$C,Pistols!J:J,0,0)</f>
        <v>0</v>
      </c>
      <c r="H772">
        <f>_xlfn.XLOOKUP($A772,Pistols!$C:$C,Pistols!K:K,0,0)</f>
        <v>0</v>
      </c>
      <c r="I772">
        <f>_xlfn.XLOOKUP($A772,Pistols!$C:$C,Pistols!L:L,0,0)</f>
        <v>0</v>
      </c>
      <c r="J772">
        <f>_xlfn.XLOOKUP($A772,Pistols!$C:$C,Pistols!M:M,0,0)</f>
        <v>0</v>
      </c>
      <c r="K772">
        <f>_xlfn.XLOOKUP($A772,Pistols!$C:$C,Pistols!N:N,0,0)</f>
        <v>0</v>
      </c>
      <c r="L772">
        <f>_xlfn.XLOOKUP($A772,Revolvers!$C:$C,Revolvers!O:O,0,0)</f>
        <v>0</v>
      </c>
      <c r="M772">
        <f>_xlfn.XLOOKUP($A772,Revolvers!$C:$C,Revolvers!P:P,0,0)</f>
        <v>0</v>
      </c>
      <c r="N772">
        <f>_xlfn.XLOOKUP($A772,Revolvers!$C:$C,Revolvers!Q:Q,0,0)</f>
        <v>0</v>
      </c>
      <c r="O772">
        <f>_xlfn.XLOOKUP($A772,Revolvers!$C:$C,Revolvers!R:R,0,0)</f>
        <v>0</v>
      </c>
      <c r="P772">
        <f>_xlfn.XLOOKUP($A772,Revolvers!$C:$C,Revolvers!S:S,0,0)</f>
        <v>0</v>
      </c>
      <c r="Q772">
        <f>_xlfn.XLOOKUP($A772,Revolvers!$C:$C,Revolvers!T:T,0,0)</f>
        <v>0</v>
      </c>
      <c r="R772">
        <f>_xlfn.XLOOKUP($A772,Rifles!C:C,Rifles!H:H,0,0)</f>
        <v>15</v>
      </c>
      <c r="S772">
        <f>_xlfn.XLOOKUP($A772,Shotguns!C:C,Shotguns!H:H,0,0)</f>
        <v>0</v>
      </c>
      <c r="T772">
        <f t="shared" si="12"/>
        <v>15</v>
      </c>
    </row>
    <row r="773" spans="1:20">
      <c r="A773">
        <f>Rifles!C773</f>
        <v>57604316</v>
      </c>
      <c r="B773" t="str">
        <f>_xlfn.XLOOKUP($A773, Rifles!$C$2:$C$416,Rifles!$D$2:$D$416,"N/A",0)</f>
        <v>N/A</v>
      </c>
      <c r="C773" s="3" t="str">
        <f>_xlfn.XLOOKUP($A773, Rifles!$C$2:$C$416,Rifles!F$2:F$416,"N/A",0)</f>
        <v>N/A</v>
      </c>
      <c r="D773" s="3" t="str">
        <f>_xlfn.XLOOKUP($A773, Rifles!$C$2:$C$416,Rifles!G$2:G$416,"N/A",0)</f>
        <v>N/A</v>
      </c>
      <c r="E773">
        <f>_xlfn.XLOOKUP($A773,Pistols!$C:$C,Pistols!H:H,0,0)</f>
        <v>55</v>
      </c>
      <c r="F773">
        <f>_xlfn.XLOOKUP($A773,Pistols!$C:$C,Pistols!I:I,0,0)</f>
        <v>0</v>
      </c>
      <c r="G773">
        <f>_xlfn.XLOOKUP($A773,Pistols!$C:$C,Pistols!J:J,0,0)</f>
        <v>0</v>
      </c>
      <c r="H773">
        <f>_xlfn.XLOOKUP($A773,Pistols!$C:$C,Pistols!K:K,0,0)</f>
        <v>0</v>
      </c>
      <c r="I773">
        <f>_xlfn.XLOOKUP($A773,Pistols!$C:$C,Pistols!L:L,0,0)</f>
        <v>1</v>
      </c>
      <c r="J773">
        <f>_xlfn.XLOOKUP($A773,Pistols!$C:$C,Pistols!M:M,0,0)</f>
        <v>0</v>
      </c>
      <c r="K773">
        <f>_xlfn.XLOOKUP($A773,Pistols!$C:$C,Pistols!N:N,0,0)</f>
        <v>56</v>
      </c>
      <c r="L773">
        <f>_xlfn.XLOOKUP($A773,Revolvers!$C:$C,Revolvers!O:O,0,0)</f>
        <v>0</v>
      </c>
      <c r="M773">
        <f>_xlfn.XLOOKUP($A773,Revolvers!$C:$C,Revolvers!P:P,0,0)</f>
        <v>0</v>
      </c>
      <c r="N773">
        <f>_xlfn.XLOOKUP($A773,Revolvers!$C:$C,Revolvers!Q:Q,0,0)</f>
        <v>0</v>
      </c>
      <c r="O773">
        <f>_xlfn.XLOOKUP($A773,Revolvers!$C:$C,Revolvers!R:R,0,0)</f>
        <v>0</v>
      </c>
      <c r="P773">
        <f>_xlfn.XLOOKUP($A773,Revolvers!$C:$C,Revolvers!S:S,0,0)</f>
        <v>0</v>
      </c>
      <c r="Q773">
        <f>_xlfn.XLOOKUP($A773,Revolvers!$C:$C,Revolvers!T:T,0,0)</f>
        <v>0</v>
      </c>
      <c r="R773">
        <f>_xlfn.XLOOKUP($A773,Rifles!C:C,Rifles!H:H,0,0)</f>
        <v>2</v>
      </c>
      <c r="S773">
        <f>_xlfn.XLOOKUP($A773,Shotguns!C:C,Shotguns!H:H,0,0)</f>
        <v>0</v>
      </c>
      <c r="T773">
        <f t="shared" si="12"/>
        <v>58</v>
      </c>
    </row>
    <row r="774" spans="1:20">
      <c r="A774">
        <f>Rifles!C774</f>
        <v>57514719</v>
      </c>
      <c r="B774" t="str">
        <f>_xlfn.XLOOKUP($A774, Rifles!$C$2:$C$416,Rifles!$D$2:$D$416,"N/A",0)</f>
        <v>N/A</v>
      </c>
      <c r="C774" s="3" t="str">
        <f>_xlfn.XLOOKUP($A774, Rifles!$C$2:$C$416,Rifles!F$2:F$416,"N/A",0)</f>
        <v>N/A</v>
      </c>
      <c r="D774" s="3" t="str">
        <f>_xlfn.XLOOKUP($A774, Rifles!$C$2:$C$416,Rifles!G$2:G$416,"N/A",0)</f>
        <v>N/A</v>
      </c>
      <c r="E774">
        <f>_xlfn.XLOOKUP($A774,Pistols!$C:$C,Pistols!H:H,0,0)</f>
        <v>0</v>
      </c>
      <c r="F774">
        <f>_xlfn.XLOOKUP($A774,Pistols!$C:$C,Pistols!I:I,0,0)</f>
        <v>0</v>
      </c>
      <c r="G774">
        <f>_xlfn.XLOOKUP($A774,Pistols!$C:$C,Pistols!J:J,0,0)</f>
        <v>0</v>
      </c>
      <c r="H774">
        <f>_xlfn.XLOOKUP($A774,Pistols!$C:$C,Pistols!K:K,0,0)</f>
        <v>0</v>
      </c>
      <c r="I774">
        <f>_xlfn.XLOOKUP($A774,Pistols!$C:$C,Pistols!L:L,0,0)</f>
        <v>0</v>
      </c>
      <c r="J774">
        <f>_xlfn.XLOOKUP($A774,Pistols!$C:$C,Pistols!M:M,0,0)</f>
        <v>0</v>
      </c>
      <c r="K774">
        <f>_xlfn.XLOOKUP($A774,Pistols!$C:$C,Pistols!N:N,0,0)</f>
        <v>0</v>
      </c>
      <c r="L774">
        <f>_xlfn.XLOOKUP($A774,Revolvers!$C:$C,Revolvers!O:O,0,0)</f>
        <v>0</v>
      </c>
      <c r="M774">
        <f>_xlfn.XLOOKUP($A774,Revolvers!$C:$C,Revolvers!P:P,0,0)</f>
        <v>0</v>
      </c>
      <c r="N774">
        <f>_xlfn.XLOOKUP($A774,Revolvers!$C:$C,Revolvers!Q:Q,0,0)</f>
        <v>0</v>
      </c>
      <c r="O774">
        <f>_xlfn.XLOOKUP($A774,Revolvers!$C:$C,Revolvers!R:R,0,0)</f>
        <v>0</v>
      </c>
      <c r="P774">
        <f>_xlfn.XLOOKUP($A774,Revolvers!$C:$C,Revolvers!S:S,0,0)</f>
        <v>0</v>
      </c>
      <c r="Q774">
        <f>_xlfn.XLOOKUP($A774,Revolvers!$C:$C,Revolvers!T:T,0,0)</f>
        <v>0</v>
      </c>
      <c r="R774">
        <f>_xlfn.XLOOKUP($A774,Rifles!C:C,Rifles!H:H,0,0)</f>
        <v>2</v>
      </c>
      <c r="S774">
        <f>_xlfn.XLOOKUP($A774,Shotguns!C:C,Shotguns!H:H,0,0)</f>
        <v>0</v>
      </c>
      <c r="T774">
        <f t="shared" si="12"/>
        <v>2</v>
      </c>
    </row>
    <row r="775" spans="1:20">
      <c r="A775">
        <f>Rifles!C775</f>
        <v>57606276</v>
      </c>
      <c r="B775" t="str">
        <f>_xlfn.XLOOKUP($A775, Rifles!$C$2:$C$416,Rifles!$D$2:$D$416,"N/A",0)</f>
        <v>N/A</v>
      </c>
      <c r="C775" s="3" t="str">
        <f>_xlfn.XLOOKUP($A775, Rifles!$C$2:$C$416,Rifles!F$2:F$416,"N/A",0)</f>
        <v>N/A</v>
      </c>
      <c r="D775" s="3" t="str">
        <f>_xlfn.XLOOKUP($A775, Rifles!$C$2:$C$416,Rifles!G$2:G$416,"N/A",0)</f>
        <v>N/A</v>
      </c>
      <c r="E775">
        <f>_xlfn.XLOOKUP($A775,Pistols!$C:$C,Pistols!H:H,0,0)</f>
        <v>0</v>
      </c>
      <c r="F775">
        <f>_xlfn.XLOOKUP($A775,Pistols!$C:$C,Pistols!I:I,0,0)</f>
        <v>0</v>
      </c>
      <c r="G775">
        <f>_xlfn.XLOOKUP($A775,Pistols!$C:$C,Pistols!J:J,0,0)</f>
        <v>0</v>
      </c>
      <c r="H775">
        <f>_xlfn.XLOOKUP($A775,Pistols!$C:$C,Pistols!K:K,0,0)</f>
        <v>0</v>
      </c>
      <c r="I775">
        <f>_xlfn.XLOOKUP($A775,Pistols!$C:$C,Pistols!L:L,0,0)</f>
        <v>0</v>
      </c>
      <c r="J775">
        <f>_xlfn.XLOOKUP($A775,Pistols!$C:$C,Pistols!M:M,0,0)</f>
        <v>0</v>
      </c>
      <c r="K775">
        <f>_xlfn.XLOOKUP($A775,Pistols!$C:$C,Pistols!N:N,0,0)</f>
        <v>0</v>
      </c>
      <c r="L775">
        <f>_xlfn.XLOOKUP($A775,Revolvers!$C:$C,Revolvers!O:O,0,0)</f>
        <v>0</v>
      </c>
      <c r="M775">
        <f>_xlfn.XLOOKUP($A775,Revolvers!$C:$C,Revolvers!P:P,0,0)</f>
        <v>0</v>
      </c>
      <c r="N775">
        <f>_xlfn.XLOOKUP($A775,Revolvers!$C:$C,Revolvers!Q:Q,0,0)</f>
        <v>0</v>
      </c>
      <c r="O775">
        <f>_xlfn.XLOOKUP($A775,Revolvers!$C:$C,Revolvers!R:R,0,0)</f>
        <v>0</v>
      </c>
      <c r="P775">
        <f>_xlfn.XLOOKUP($A775,Revolvers!$C:$C,Revolvers!S:S,0,0)</f>
        <v>0</v>
      </c>
      <c r="Q775">
        <f>_xlfn.XLOOKUP($A775,Revolvers!$C:$C,Revolvers!T:T,0,0)</f>
        <v>0</v>
      </c>
      <c r="R775">
        <f>_xlfn.XLOOKUP($A775,Rifles!C:C,Rifles!H:H,0,0)</f>
        <v>19</v>
      </c>
      <c r="S775">
        <f>_xlfn.XLOOKUP($A775,Shotguns!C:C,Shotguns!H:H,0,0)</f>
        <v>1</v>
      </c>
      <c r="T775">
        <f t="shared" si="12"/>
        <v>20</v>
      </c>
    </row>
    <row r="776" spans="1:20">
      <c r="A776">
        <f>Rifles!C776</f>
        <v>57509557</v>
      </c>
      <c r="B776" t="str">
        <f>_xlfn.XLOOKUP($A776, Rifles!$C$2:$C$416,Rifles!$D$2:$D$416,"N/A",0)</f>
        <v>N/A</v>
      </c>
      <c r="C776" s="3" t="str">
        <f>_xlfn.XLOOKUP($A776, Rifles!$C$2:$C$416,Rifles!F$2:F$416,"N/A",0)</f>
        <v>N/A</v>
      </c>
      <c r="D776" s="3" t="str">
        <f>_xlfn.XLOOKUP($A776, Rifles!$C$2:$C$416,Rifles!G$2:G$416,"N/A",0)</f>
        <v>N/A</v>
      </c>
      <c r="E776">
        <f>_xlfn.XLOOKUP($A776,Pistols!$C:$C,Pistols!H:H,0,0)</f>
        <v>0</v>
      </c>
      <c r="F776">
        <f>_xlfn.XLOOKUP($A776,Pistols!$C:$C,Pistols!I:I,0,0)</f>
        <v>0</v>
      </c>
      <c r="G776">
        <f>_xlfn.XLOOKUP($A776,Pistols!$C:$C,Pistols!J:J,0,0)</f>
        <v>4</v>
      </c>
      <c r="H776">
        <f>_xlfn.XLOOKUP($A776,Pistols!$C:$C,Pistols!K:K,0,0)</f>
        <v>0</v>
      </c>
      <c r="I776">
        <f>_xlfn.XLOOKUP($A776,Pistols!$C:$C,Pistols!L:L,0,0)</f>
        <v>0</v>
      </c>
      <c r="J776">
        <f>_xlfn.XLOOKUP($A776,Pistols!$C:$C,Pistols!M:M,0,0)</f>
        <v>0</v>
      </c>
      <c r="K776">
        <f>_xlfn.XLOOKUP($A776,Pistols!$C:$C,Pistols!N:N,0,0)</f>
        <v>4</v>
      </c>
      <c r="L776">
        <f>_xlfn.XLOOKUP($A776,Revolvers!$C:$C,Revolvers!O:O,0,0)</f>
        <v>0</v>
      </c>
      <c r="M776">
        <f>_xlfn.XLOOKUP($A776,Revolvers!$C:$C,Revolvers!P:P,0,0)</f>
        <v>0</v>
      </c>
      <c r="N776">
        <f>_xlfn.XLOOKUP($A776,Revolvers!$C:$C,Revolvers!Q:Q,0,0)</f>
        <v>0</v>
      </c>
      <c r="O776">
        <f>_xlfn.XLOOKUP($A776,Revolvers!$C:$C,Revolvers!R:R,0,0)</f>
        <v>0</v>
      </c>
      <c r="P776">
        <f>_xlfn.XLOOKUP($A776,Revolvers!$C:$C,Revolvers!S:S,0,0)</f>
        <v>0</v>
      </c>
      <c r="Q776">
        <f>_xlfn.XLOOKUP($A776,Revolvers!$C:$C,Revolvers!T:T,0,0)</f>
        <v>0</v>
      </c>
      <c r="R776">
        <f>_xlfn.XLOOKUP($A776,Rifles!C:C,Rifles!H:H,0,0)</f>
        <v>1739</v>
      </c>
      <c r="S776">
        <f>_xlfn.XLOOKUP($A776,Shotguns!C:C,Shotguns!H:H,0,0)</f>
        <v>0</v>
      </c>
      <c r="T776">
        <f t="shared" si="12"/>
        <v>1743</v>
      </c>
    </row>
    <row r="777" spans="1:20">
      <c r="A777">
        <f>Rifles!C777</f>
        <v>57454185</v>
      </c>
      <c r="B777" t="str">
        <f>_xlfn.XLOOKUP($A777, Rifles!$C$2:$C$416,Rifles!$D$2:$D$416,"N/A",0)</f>
        <v>N/A</v>
      </c>
      <c r="C777" s="3" t="str">
        <f>_xlfn.XLOOKUP($A777, Rifles!$C$2:$C$416,Rifles!F$2:F$416,"N/A",0)</f>
        <v>N/A</v>
      </c>
      <c r="D777" s="3" t="str">
        <f>_xlfn.XLOOKUP($A777, Rifles!$C$2:$C$416,Rifles!G$2:G$416,"N/A",0)</f>
        <v>N/A</v>
      </c>
      <c r="E777">
        <f>_xlfn.XLOOKUP($A777,Pistols!$C:$C,Pistols!H:H,0,0)</f>
        <v>0</v>
      </c>
      <c r="F777">
        <f>_xlfn.XLOOKUP($A777,Pistols!$C:$C,Pistols!I:I,0,0)</f>
        <v>0</v>
      </c>
      <c r="G777">
        <f>_xlfn.XLOOKUP($A777,Pistols!$C:$C,Pistols!J:J,0,0)</f>
        <v>0</v>
      </c>
      <c r="H777">
        <f>_xlfn.XLOOKUP($A777,Pistols!$C:$C,Pistols!K:K,0,0)</f>
        <v>0</v>
      </c>
      <c r="I777">
        <f>_xlfn.XLOOKUP($A777,Pistols!$C:$C,Pistols!L:L,0,0)</f>
        <v>0</v>
      </c>
      <c r="J777">
        <f>_xlfn.XLOOKUP($A777,Pistols!$C:$C,Pistols!M:M,0,0)</f>
        <v>0</v>
      </c>
      <c r="K777">
        <f>_xlfn.XLOOKUP($A777,Pistols!$C:$C,Pistols!N:N,0,0)</f>
        <v>0</v>
      </c>
      <c r="L777">
        <f>_xlfn.XLOOKUP($A777,Revolvers!$C:$C,Revolvers!O:O,0,0)</f>
        <v>0</v>
      </c>
      <c r="M777">
        <f>_xlfn.XLOOKUP($A777,Revolvers!$C:$C,Revolvers!P:P,0,0)</f>
        <v>0</v>
      </c>
      <c r="N777">
        <f>_xlfn.XLOOKUP($A777,Revolvers!$C:$C,Revolvers!Q:Q,0,0)</f>
        <v>0</v>
      </c>
      <c r="O777">
        <f>_xlfn.XLOOKUP($A777,Revolvers!$C:$C,Revolvers!R:R,0,0)</f>
        <v>0</v>
      </c>
      <c r="P777">
        <f>_xlfn.XLOOKUP($A777,Revolvers!$C:$C,Revolvers!S:S,0,0)</f>
        <v>0</v>
      </c>
      <c r="Q777">
        <f>_xlfn.XLOOKUP($A777,Revolvers!$C:$C,Revolvers!T:T,0,0)</f>
        <v>0</v>
      </c>
      <c r="R777">
        <f>_xlfn.XLOOKUP($A777,Rifles!C:C,Rifles!H:H,0,0)</f>
        <v>14</v>
      </c>
      <c r="S777">
        <f>_xlfn.XLOOKUP($A777,Shotguns!C:C,Shotguns!H:H,0,0)</f>
        <v>0</v>
      </c>
      <c r="T777">
        <f t="shared" si="12"/>
        <v>14</v>
      </c>
    </row>
    <row r="778" spans="1:20">
      <c r="A778">
        <f>Rifles!C778</f>
        <v>57409457</v>
      </c>
      <c r="B778" t="str">
        <f>_xlfn.XLOOKUP($A778, Rifles!$C$2:$C$416,Rifles!$D$2:$D$416,"N/A",0)</f>
        <v>N/A</v>
      </c>
      <c r="C778" s="3" t="str">
        <f>_xlfn.XLOOKUP($A778, Rifles!$C$2:$C$416,Rifles!F$2:F$416,"N/A",0)</f>
        <v>N/A</v>
      </c>
      <c r="D778" s="3" t="str">
        <f>_xlfn.XLOOKUP($A778, Rifles!$C$2:$C$416,Rifles!G$2:G$416,"N/A",0)</f>
        <v>N/A</v>
      </c>
      <c r="E778">
        <f>_xlfn.XLOOKUP($A778,Pistols!$C:$C,Pistols!H:H,0,0)</f>
        <v>0</v>
      </c>
      <c r="F778">
        <f>_xlfn.XLOOKUP($A778,Pistols!$C:$C,Pistols!I:I,0,0)</f>
        <v>0</v>
      </c>
      <c r="G778">
        <f>_xlfn.XLOOKUP($A778,Pistols!$C:$C,Pistols!J:J,0,0)</f>
        <v>0</v>
      </c>
      <c r="H778">
        <f>_xlfn.XLOOKUP($A778,Pistols!$C:$C,Pistols!K:K,0,0)</f>
        <v>0</v>
      </c>
      <c r="I778">
        <f>_xlfn.XLOOKUP($A778,Pistols!$C:$C,Pistols!L:L,0,0)</f>
        <v>5</v>
      </c>
      <c r="J778">
        <f>_xlfn.XLOOKUP($A778,Pistols!$C:$C,Pistols!M:M,0,0)</f>
        <v>16</v>
      </c>
      <c r="K778">
        <f>_xlfn.XLOOKUP($A778,Pistols!$C:$C,Pistols!N:N,0,0)</f>
        <v>21</v>
      </c>
      <c r="L778">
        <f>_xlfn.XLOOKUP($A778,Revolvers!$C:$C,Revolvers!O:O,0,0)</f>
        <v>0</v>
      </c>
      <c r="M778">
        <f>_xlfn.XLOOKUP($A778,Revolvers!$C:$C,Revolvers!P:P,0,0)</f>
        <v>0</v>
      </c>
      <c r="N778">
        <f>_xlfn.XLOOKUP($A778,Revolvers!$C:$C,Revolvers!Q:Q,0,0)</f>
        <v>0</v>
      </c>
      <c r="O778">
        <f>_xlfn.XLOOKUP($A778,Revolvers!$C:$C,Revolvers!R:R,0,0)</f>
        <v>0</v>
      </c>
      <c r="P778">
        <f>_xlfn.XLOOKUP($A778,Revolvers!$C:$C,Revolvers!S:S,0,0)</f>
        <v>0</v>
      </c>
      <c r="Q778">
        <f>_xlfn.XLOOKUP($A778,Revolvers!$C:$C,Revolvers!T:T,0,0)</f>
        <v>0</v>
      </c>
      <c r="R778">
        <f>_xlfn.XLOOKUP($A778,Rifles!C:C,Rifles!H:H,0,0)</f>
        <v>1</v>
      </c>
      <c r="S778">
        <f>_xlfn.XLOOKUP($A778,Shotguns!C:C,Shotguns!H:H,0,0)</f>
        <v>0</v>
      </c>
      <c r="T778">
        <f t="shared" si="12"/>
        <v>22</v>
      </c>
    </row>
    <row r="779" spans="1:20">
      <c r="A779">
        <f>Rifles!C779</f>
        <v>57512223</v>
      </c>
      <c r="B779" t="str">
        <f>_xlfn.XLOOKUP($A779, Rifles!$C$2:$C$416,Rifles!$D$2:$D$416,"N/A",0)</f>
        <v>N/A</v>
      </c>
      <c r="C779" s="3" t="str">
        <f>_xlfn.XLOOKUP($A779, Rifles!$C$2:$C$416,Rifles!F$2:F$416,"N/A",0)</f>
        <v>N/A</v>
      </c>
      <c r="D779" s="3" t="str">
        <f>_xlfn.XLOOKUP($A779, Rifles!$C$2:$C$416,Rifles!G$2:G$416,"N/A",0)</f>
        <v>N/A</v>
      </c>
      <c r="E779">
        <f>_xlfn.XLOOKUP($A779,Pistols!$C:$C,Pistols!H:H,0,0)</f>
        <v>1</v>
      </c>
      <c r="F779">
        <f>_xlfn.XLOOKUP($A779,Pistols!$C:$C,Pistols!I:I,0,0)</f>
        <v>0</v>
      </c>
      <c r="G779">
        <f>_xlfn.XLOOKUP($A779,Pistols!$C:$C,Pistols!J:J,0,0)</f>
        <v>0</v>
      </c>
      <c r="H779">
        <f>_xlfn.XLOOKUP($A779,Pistols!$C:$C,Pistols!K:K,0,0)</f>
        <v>0</v>
      </c>
      <c r="I779">
        <f>_xlfn.XLOOKUP($A779,Pistols!$C:$C,Pistols!L:L,0,0)</f>
        <v>0</v>
      </c>
      <c r="J779">
        <f>_xlfn.XLOOKUP($A779,Pistols!$C:$C,Pistols!M:M,0,0)</f>
        <v>0</v>
      </c>
      <c r="K779">
        <f>_xlfn.XLOOKUP($A779,Pistols!$C:$C,Pistols!N:N,0,0)</f>
        <v>1</v>
      </c>
      <c r="L779">
        <f>_xlfn.XLOOKUP($A779,Revolvers!$C:$C,Revolvers!O:O,0,0)</f>
        <v>0</v>
      </c>
      <c r="M779">
        <f>_xlfn.XLOOKUP($A779,Revolvers!$C:$C,Revolvers!P:P,0,0)</f>
        <v>0</v>
      </c>
      <c r="N779">
        <f>_xlfn.XLOOKUP($A779,Revolvers!$C:$C,Revolvers!Q:Q,0,0)</f>
        <v>0</v>
      </c>
      <c r="O779">
        <f>_xlfn.XLOOKUP($A779,Revolvers!$C:$C,Revolvers!R:R,0,0)</f>
        <v>0</v>
      </c>
      <c r="P779">
        <f>_xlfn.XLOOKUP($A779,Revolvers!$C:$C,Revolvers!S:S,0,0)</f>
        <v>0</v>
      </c>
      <c r="Q779">
        <f>_xlfn.XLOOKUP($A779,Revolvers!$C:$C,Revolvers!T:T,0,0)</f>
        <v>0</v>
      </c>
      <c r="R779">
        <f>_xlfn.XLOOKUP($A779,Rifles!C:C,Rifles!H:H,0,0)</f>
        <v>9</v>
      </c>
      <c r="S779">
        <f>_xlfn.XLOOKUP($A779,Shotguns!C:C,Shotguns!H:H,0,0)</f>
        <v>0</v>
      </c>
      <c r="T779">
        <f t="shared" si="12"/>
        <v>10</v>
      </c>
    </row>
    <row r="780" spans="1:20">
      <c r="A780">
        <f>Rifles!C780</f>
        <v>57509972</v>
      </c>
      <c r="B780" t="str">
        <f>_xlfn.XLOOKUP($A780, Rifles!$C$2:$C$416,Rifles!$D$2:$D$416,"N/A",0)</f>
        <v>N/A</v>
      </c>
      <c r="C780" s="3" t="str">
        <f>_xlfn.XLOOKUP($A780, Rifles!$C$2:$C$416,Rifles!F$2:F$416,"N/A",0)</f>
        <v>N/A</v>
      </c>
      <c r="D780" s="3" t="str">
        <f>_xlfn.XLOOKUP($A780, Rifles!$C$2:$C$416,Rifles!G$2:G$416,"N/A",0)</f>
        <v>N/A</v>
      </c>
      <c r="E780">
        <f>_xlfn.XLOOKUP($A780,Pistols!$C:$C,Pistols!H:H,0,0)</f>
        <v>0</v>
      </c>
      <c r="F780">
        <f>_xlfn.XLOOKUP($A780,Pistols!$C:$C,Pistols!I:I,0,0)</f>
        <v>0</v>
      </c>
      <c r="G780">
        <f>_xlfn.XLOOKUP($A780,Pistols!$C:$C,Pistols!J:J,0,0)</f>
        <v>0</v>
      </c>
      <c r="H780">
        <f>_xlfn.XLOOKUP($A780,Pistols!$C:$C,Pistols!K:K,0,0)</f>
        <v>0</v>
      </c>
      <c r="I780">
        <f>_xlfn.XLOOKUP($A780,Pistols!$C:$C,Pistols!L:L,0,0)</f>
        <v>0</v>
      </c>
      <c r="J780">
        <f>_xlfn.XLOOKUP($A780,Pistols!$C:$C,Pistols!M:M,0,0)</f>
        <v>0</v>
      </c>
      <c r="K780">
        <f>_xlfn.XLOOKUP($A780,Pistols!$C:$C,Pistols!N:N,0,0)</f>
        <v>0</v>
      </c>
      <c r="L780">
        <f>_xlfn.XLOOKUP($A780,Revolvers!$C:$C,Revolvers!O:O,0,0)</f>
        <v>0</v>
      </c>
      <c r="M780">
        <f>_xlfn.XLOOKUP($A780,Revolvers!$C:$C,Revolvers!P:P,0,0)</f>
        <v>0</v>
      </c>
      <c r="N780">
        <f>_xlfn.XLOOKUP($A780,Revolvers!$C:$C,Revolvers!Q:Q,0,0)</f>
        <v>0</v>
      </c>
      <c r="O780">
        <f>_xlfn.XLOOKUP($A780,Revolvers!$C:$C,Revolvers!R:R,0,0)</f>
        <v>0</v>
      </c>
      <c r="P780">
        <f>_xlfn.XLOOKUP($A780,Revolvers!$C:$C,Revolvers!S:S,0,0)</f>
        <v>0</v>
      </c>
      <c r="Q780">
        <f>_xlfn.XLOOKUP($A780,Revolvers!$C:$C,Revolvers!T:T,0,0)</f>
        <v>0</v>
      </c>
      <c r="R780">
        <f>_xlfn.XLOOKUP($A780,Rifles!C:C,Rifles!H:H,0,0)</f>
        <v>939</v>
      </c>
      <c r="S780">
        <f>_xlfn.XLOOKUP($A780,Shotguns!C:C,Shotguns!H:H,0,0)</f>
        <v>0</v>
      </c>
      <c r="T780">
        <f t="shared" si="12"/>
        <v>939</v>
      </c>
    </row>
    <row r="781" spans="1:20">
      <c r="A781">
        <f>Rifles!C781</f>
        <v>57511900</v>
      </c>
      <c r="B781" t="str">
        <f>_xlfn.XLOOKUP($A781, Rifles!$C$2:$C$416,Rifles!$D$2:$D$416,"N/A",0)</f>
        <v>N/A</v>
      </c>
      <c r="C781" s="3" t="str">
        <f>_xlfn.XLOOKUP($A781, Rifles!$C$2:$C$416,Rifles!F$2:F$416,"N/A",0)</f>
        <v>N/A</v>
      </c>
      <c r="D781" s="3" t="str">
        <f>_xlfn.XLOOKUP($A781, Rifles!$C$2:$C$416,Rifles!G$2:G$416,"N/A",0)</f>
        <v>N/A</v>
      </c>
      <c r="E781">
        <f>_xlfn.XLOOKUP($A781,Pistols!$C:$C,Pistols!H:H,0,0)</f>
        <v>0</v>
      </c>
      <c r="F781">
        <f>_xlfn.XLOOKUP($A781,Pistols!$C:$C,Pistols!I:I,0,0)</f>
        <v>0</v>
      </c>
      <c r="G781">
        <f>_xlfn.XLOOKUP($A781,Pistols!$C:$C,Pistols!J:J,0,0)</f>
        <v>0</v>
      </c>
      <c r="H781">
        <f>_xlfn.XLOOKUP($A781,Pistols!$C:$C,Pistols!K:K,0,0)</f>
        <v>0</v>
      </c>
      <c r="I781">
        <f>_xlfn.XLOOKUP($A781,Pistols!$C:$C,Pistols!L:L,0,0)</f>
        <v>26</v>
      </c>
      <c r="J781">
        <f>_xlfn.XLOOKUP($A781,Pistols!$C:$C,Pistols!M:M,0,0)</f>
        <v>0</v>
      </c>
      <c r="K781">
        <f>_xlfn.XLOOKUP($A781,Pistols!$C:$C,Pistols!N:N,0,0)</f>
        <v>26</v>
      </c>
      <c r="L781">
        <f>_xlfn.XLOOKUP($A781,Revolvers!$C:$C,Revolvers!O:O,0,0)</f>
        <v>0</v>
      </c>
      <c r="M781">
        <f>_xlfn.XLOOKUP($A781,Revolvers!$C:$C,Revolvers!P:P,0,0)</f>
        <v>0</v>
      </c>
      <c r="N781">
        <f>_xlfn.XLOOKUP($A781,Revolvers!$C:$C,Revolvers!Q:Q,0,0)</f>
        <v>0</v>
      </c>
      <c r="O781">
        <f>_xlfn.XLOOKUP($A781,Revolvers!$C:$C,Revolvers!R:R,0,0)</f>
        <v>0</v>
      </c>
      <c r="P781">
        <f>_xlfn.XLOOKUP($A781,Revolvers!$C:$C,Revolvers!S:S,0,0)</f>
        <v>0</v>
      </c>
      <c r="Q781">
        <f>_xlfn.XLOOKUP($A781,Revolvers!$C:$C,Revolvers!T:T,0,0)</f>
        <v>0</v>
      </c>
      <c r="R781">
        <f>_xlfn.XLOOKUP($A781,Rifles!C:C,Rifles!H:H,0,0)</f>
        <v>4</v>
      </c>
      <c r="S781">
        <f>_xlfn.XLOOKUP($A781,Shotguns!C:C,Shotguns!H:H,0,0)</f>
        <v>0</v>
      </c>
      <c r="T781">
        <f t="shared" si="12"/>
        <v>30</v>
      </c>
    </row>
    <row r="782" spans="1:20">
      <c r="A782">
        <f>Rifles!C782</f>
        <v>57513770</v>
      </c>
      <c r="B782" t="str">
        <f>_xlfn.XLOOKUP($A782, Rifles!$C$2:$C$416,Rifles!$D$2:$D$416,"N/A",0)</f>
        <v>N/A</v>
      </c>
      <c r="C782" s="3" t="str">
        <f>_xlfn.XLOOKUP($A782, Rifles!$C$2:$C$416,Rifles!F$2:F$416,"N/A",0)</f>
        <v>N/A</v>
      </c>
      <c r="D782" s="3" t="str">
        <f>_xlfn.XLOOKUP($A782, Rifles!$C$2:$C$416,Rifles!G$2:G$416,"N/A",0)</f>
        <v>N/A</v>
      </c>
      <c r="E782">
        <f>_xlfn.XLOOKUP($A782,Pistols!$C:$C,Pistols!H:H,0,0)</f>
        <v>0</v>
      </c>
      <c r="F782">
        <f>_xlfn.XLOOKUP($A782,Pistols!$C:$C,Pistols!I:I,0,0)</f>
        <v>0</v>
      </c>
      <c r="G782">
        <f>_xlfn.XLOOKUP($A782,Pistols!$C:$C,Pistols!J:J,0,0)</f>
        <v>0</v>
      </c>
      <c r="H782">
        <f>_xlfn.XLOOKUP($A782,Pistols!$C:$C,Pistols!K:K,0,0)</f>
        <v>0</v>
      </c>
      <c r="I782">
        <f>_xlfn.XLOOKUP($A782,Pistols!$C:$C,Pistols!L:L,0,0)</f>
        <v>0</v>
      </c>
      <c r="J782">
        <f>_xlfn.XLOOKUP($A782,Pistols!$C:$C,Pistols!M:M,0,0)</f>
        <v>0</v>
      </c>
      <c r="K782">
        <f>_xlfn.XLOOKUP($A782,Pistols!$C:$C,Pistols!N:N,0,0)</f>
        <v>0</v>
      </c>
      <c r="L782">
        <f>_xlfn.XLOOKUP($A782,Revolvers!$C:$C,Revolvers!O:O,0,0)</f>
        <v>0</v>
      </c>
      <c r="M782">
        <f>_xlfn.XLOOKUP($A782,Revolvers!$C:$C,Revolvers!P:P,0,0)</f>
        <v>0</v>
      </c>
      <c r="N782">
        <f>_xlfn.XLOOKUP($A782,Revolvers!$C:$C,Revolvers!Q:Q,0,0)</f>
        <v>0</v>
      </c>
      <c r="O782">
        <f>_xlfn.XLOOKUP($A782,Revolvers!$C:$C,Revolvers!R:R,0,0)</f>
        <v>0</v>
      </c>
      <c r="P782">
        <f>_xlfn.XLOOKUP($A782,Revolvers!$C:$C,Revolvers!S:S,0,0)</f>
        <v>0</v>
      </c>
      <c r="Q782">
        <f>_xlfn.XLOOKUP($A782,Revolvers!$C:$C,Revolvers!T:T,0,0)</f>
        <v>0</v>
      </c>
      <c r="R782">
        <f>_xlfn.XLOOKUP($A782,Rifles!C:C,Rifles!H:H,0,0)</f>
        <v>738</v>
      </c>
      <c r="S782">
        <f>_xlfn.XLOOKUP($A782,Shotguns!C:C,Shotguns!H:H,0,0)</f>
        <v>0</v>
      </c>
      <c r="T782">
        <f t="shared" si="12"/>
        <v>738</v>
      </c>
    </row>
    <row r="783" spans="1:20">
      <c r="A783">
        <f>Rifles!C783</f>
        <v>57409706</v>
      </c>
      <c r="B783" t="str">
        <f>_xlfn.XLOOKUP($A783, Rifles!$C$2:$C$416,Rifles!$D$2:$D$416,"N/A",0)</f>
        <v>N/A</v>
      </c>
      <c r="C783" s="3" t="str">
        <f>_xlfn.XLOOKUP($A783, Rifles!$C$2:$C$416,Rifles!F$2:F$416,"N/A",0)</f>
        <v>N/A</v>
      </c>
      <c r="D783" s="3" t="str">
        <f>_xlfn.XLOOKUP($A783, Rifles!$C$2:$C$416,Rifles!G$2:G$416,"N/A",0)</f>
        <v>N/A</v>
      </c>
      <c r="E783">
        <f>_xlfn.XLOOKUP($A783,Pistols!$C:$C,Pistols!H:H,0,0)</f>
        <v>0</v>
      </c>
      <c r="F783">
        <f>_xlfn.XLOOKUP($A783,Pistols!$C:$C,Pistols!I:I,0,0)</f>
        <v>0</v>
      </c>
      <c r="G783">
        <f>_xlfn.XLOOKUP($A783,Pistols!$C:$C,Pistols!J:J,0,0)</f>
        <v>0</v>
      </c>
      <c r="H783">
        <f>_xlfn.XLOOKUP($A783,Pistols!$C:$C,Pistols!K:K,0,0)</f>
        <v>0</v>
      </c>
      <c r="I783">
        <f>_xlfn.XLOOKUP($A783,Pistols!$C:$C,Pistols!L:L,0,0)</f>
        <v>0</v>
      </c>
      <c r="J783">
        <f>_xlfn.XLOOKUP($A783,Pistols!$C:$C,Pistols!M:M,0,0)</f>
        <v>0</v>
      </c>
      <c r="K783">
        <f>_xlfn.XLOOKUP($A783,Pistols!$C:$C,Pistols!N:N,0,0)</f>
        <v>0</v>
      </c>
      <c r="L783">
        <f>_xlfn.XLOOKUP($A783,Revolvers!$C:$C,Revolvers!O:O,0,0)</f>
        <v>0</v>
      </c>
      <c r="M783">
        <f>_xlfn.XLOOKUP($A783,Revolvers!$C:$C,Revolvers!P:P,0,0)</f>
        <v>0</v>
      </c>
      <c r="N783">
        <f>_xlfn.XLOOKUP($A783,Revolvers!$C:$C,Revolvers!Q:Q,0,0)</f>
        <v>0</v>
      </c>
      <c r="O783">
        <f>_xlfn.XLOOKUP($A783,Revolvers!$C:$C,Revolvers!R:R,0,0)</f>
        <v>0</v>
      </c>
      <c r="P783">
        <f>_xlfn.XLOOKUP($A783,Revolvers!$C:$C,Revolvers!S:S,0,0)</f>
        <v>0</v>
      </c>
      <c r="Q783">
        <f>_xlfn.XLOOKUP($A783,Revolvers!$C:$C,Revolvers!T:T,0,0)</f>
        <v>0</v>
      </c>
      <c r="R783">
        <f>_xlfn.XLOOKUP($A783,Rifles!C:C,Rifles!H:H,0,0)</f>
        <v>2</v>
      </c>
      <c r="S783">
        <f>_xlfn.XLOOKUP($A783,Shotguns!C:C,Shotguns!H:H,0,0)</f>
        <v>0</v>
      </c>
      <c r="T783">
        <f t="shared" si="12"/>
        <v>2</v>
      </c>
    </row>
    <row r="784" spans="1:20">
      <c r="A784">
        <f>Rifles!C784</f>
        <v>57513156</v>
      </c>
      <c r="B784" t="str">
        <f>_xlfn.XLOOKUP($A784, Rifles!$C$2:$C$416,Rifles!$D$2:$D$416,"N/A",0)</f>
        <v>N/A</v>
      </c>
      <c r="C784" s="3" t="str">
        <f>_xlfn.XLOOKUP($A784, Rifles!$C$2:$C$416,Rifles!F$2:F$416,"N/A",0)</f>
        <v>N/A</v>
      </c>
      <c r="D784" s="3" t="str">
        <f>_xlfn.XLOOKUP($A784, Rifles!$C$2:$C$416,Rifles!G$2:G$416,"N/A",0)</f>
        <v>N/A</v>
      </c>
      <c r="E784">
        <f>_xlfn.XLOOKUP($A784,Pistols!$C:$C,Pistols!H:H,0,0)</f>
        <v>0</v>
      </c>
      <c r="F784">
        <f>_xlfn.XLOOKUP($A784,Pistols!$C:$C,Pistols!I:I,0,0)</f>
        <v>0</v>
      </c>
      <c r="G784">
        <f>_xlfn.XLOOKUP($A784,Pistols!$C:$C,Pistols!J:J,0,0)</f>
        <v>0</v>
      </c>
      <c r="H784">
        <f>_xlfn.XLOOKUP($A784,Pistols!$C:$C,Pistols!K:K,0,0)</f>
        <v>0</v>
      </c>
      <c r="I784">
        <f>_xlfn.XLOOKUP($A784,Pistols!$C:$C,Pistols!L:L,0,0)</f>
        <v>2</v>
      </c>
      <c r="J784">
        <f>_xlfn.XLOOKUP($A784,Pistols!$C:$C,Pistols!M:M,0,0)</f>
        <v>0</v>
      </c>
      <c r="K784">
        <f>_xlfn.XLOOKUP($A784,Pistols!$C:$C,Pistols!N:N,0,0)</f>
        <v>2</v>
      </c>
      <c r="L784">
        <f>_xlfn.XLOOKUP($A784,Revolvers!$C:$C,Revolvers!O:O,0,0)</f>
        <v>0</v>
      </c>
      <c r="M784">
        <f>_xlfn.XLOOKUP($A784,Revolvers!$C:$C,Revolvers!P:P,0,0)</f>
        <v>0</v>
      </c>
      <c r="N784">
        <f>_xlfn.XLOOKUP($A784,Revolvers!$C:$C,Revolvers!Q:Q,0,0)</f>
        <v>0</v>
      </c>
      <c r="O784">
        <f>_xlfn.XLOOKUP($A784,Revolvers!$C:$C,Revolvers!R:R,0,0)</f>
        <v>0</v>
      </c>
      <c r="P784">
        <f>_xlfn.XLOOKUP($A784,Revolvers!$C:$C,Revolvers!S:S,0,0)</f>
        <v>0</v>
      </c>
      <c r="Q784">
        <f>_xlfn.XLOOKUP($A784,Revolvers!$C:$C,Revolvers!T:T,0,0)</f>
        <v>0</v>
      </c>
      <c r="R784">
        <f>_xlfn.XLOOKUP($A784,Rifles!C:C,Rifles!H:H,0,0)</f>
        <v>12</v>
      </c>
      <c r="S784">
        <f>_xlfn.XLOOKUP($A784,Shotguns!C:C,Shotguns!H:H,0,0)</f>
        <v>0</v>
      </c>
      <c r="T784">
        <f t="shared" si="12"/>
        <v>14</v>
      </c>
    </row>
    <row r="785" spans="1:20">
      <c r="A785">
        <f>Rifles!C785</f>
        <v>57409065</v>
      </c>
      <c r="B785" t="str">
        <f>_xlfn.XLOOKUP($A785, Rifles!$C$2:$C$416,Rifles!$D$2:$D$416,"N/A",0)</f>
        <v>N/A</v>
      </c>
      <c r="C785" s="3" t="str">
        <f>_xlfn.XLOOKUP($A785, Rifles!$C$2:$C$416,Rifles!F$2:F$416,"N/A",0)</f>
        <v>N/A</v>
      </c>
      <c r="D785" s="3" t="str">
        <f>_xlfn.XLOOKUP($A785, Rifles!$C$2:$C$416,Rifles!G$2:G$416,"N/A",0)</f>
        <v>N/A</v>
      </c>
      <c r="E785">
        <f>_xlfn.XLOOKUP($A785,Pistols!$C:$C,Pistols!H:H,0,0)</f>
        <v>0</v>
      </c>
      <c r="F785">
        <f>_xlfn.XLOOKUP($A785,Pistols!$C:$C,Pistols!I:I,0,0)</f>
        <v>0</v>
      </c>
      <c r="G785">
        <f>_xlfn.XLOOKUP($A785,Pistols!$C:$C,Pistols!J:J,0,0)</f>
        <v>0</v>
      </c>
      <c r="H785">
        <f>_xlfn.XLOOKUP($A785,Pistols!$C:$C,Pistols!K:K,0,0)</f>
        <v>0</v>
      </c>
      <c r="I785">
        <f>_xlfn.XLOOKUP($A785,Pistols!$C:$C,Pistols!L:L,0,0)</f>
        <v>0</v>
      </c>
      <c r="J785">
        <f>_xlfn.XLOOKUP($A785,Pistols!$C:$C,Pistols!M:M,0,0)</f>
        <v>0</v>
      </c>
      <c r="K785">
        <f>_xlfn.XLOOKUP($A785,Pistols!$C:$C,Pistols!N:N,0,0)</f>
        <v>0</v>
      </c>
      <c r="L785">
        <f>_xlfn.XLOOKUP($A785,Revolvers!$C:$C,Revolvers!O:O,0,0)</f>
        <v>0</v>
      </c>
      <c r="M785">
        <f>_xlfn.XLOOKUP($A785,Revolvers!$C:$C,Revolvers!P:P,0,0)</f>
        <v>0</v>
      </c>
      <c r="N785">
        <f>_xlfn.XLOOKUP($A785,Revolvers!$C:$C,Revolvers!Q:Q,0,0)</f>
        <v>0</v>
      </c>
      <c r="O785">
        <f>_xlfn.XLOOKUP($A785,Revolvers!$C:$C,Revolvers!R:R,0,0)</f>
        <v>0</v>
      </c>
      <c r="P785">
        <f>_xlfn.XLOOKUP($A785,Revolvers!$C:$C,Revolvers!S:S,0,0)</f>
        <v>0</v>
      </c>
      <c r="Q785">
        <f>_xlfn.XLOOKUP($A785,Revolvers!$C:$C,Revolvers!T:T,0,0)</f>
        <v>0</v>
      </c>
      <c r="R785">
        <f>_xlfn.XLOOKUP($A785,Rifles!C:C,Rifles!H:H,0,0)</f>
        <v>5</v>
      </c>
      <c r="S785">
        <f>_xlfn.XLOOKUP($A785,Shotguns!C:C,Shotguns!H:H,0,0)</f>
        <v>1</v>
      </c>
      <c r="T785">
        <f t="shared" si="12"/>
        <v>6</v>
      </c>
    </row>
    <row r="786" spans="1:20">
      <c r="A786">
        <f>Rifles!C786</f>
        <v>57512810</v>
      </c>
      <c r="B786" t="str">
        <f>_xlfn.XLOOKUP($A786, Rifles!$C$2:$C$416,Rifles!$D$2:$D$416,"N/A",0)</f>
        <v>N/A</v>
      </c>
      <c r="C786" s="3" t="str">
        <f>_xlfn.XLOOKUP($A786, Rifles!$C$2:$C$416,Rifles!F$2:F$416,"N/A",0)</f>
        <v>N/A</v>
      </c>
      <c r="D786" s="3" t="str">
        <f>_xlfn.XLOOKUP($A786, Rifles!$C$2:$C$416,Rifles!G$2:G$416,"N/A",0)</f>
        <v>N/A</v>
      </c>
      <c r="E786">
        <f>_xlfn.XLOOKUP($A786,Pistols!$C:$C,Pistols!H:H,0,0)</f>
        <v>0</v>
      </c>
      <c r="F786">
        <f>_xlfn.XLOOKUP($A786,Pistols!$C:$C,Pistols!I:I,0,0)</f>
        <v>0</v>
      </c>
      <c r="G786">
        <f>_xlfn.XLOOKUP($A786,Pistols!$C:$C,Pistols!J:J,0,0)</f>
        <v>0</v>
      </c>
      <c r="H786">
        <f>_xlfn.XLOOKUP($A786,Pistols!$C:$C,Pistols!K:K,0,0)</f>
        <v>0</v>
      </c>
      <c r="I786">
        <f>_xlfn.XLOOKUP($A786,Pistols!$C:$C,Pistols!L:L,0,0)</f>
        <v>0</v>
      </c>
      <c r="J786">
        <f>_xlfn.XLOOKUP($A786,Pistols!$C:$C,Pistols!M:M,0,0)</f>
        <v>2</v>
      </c>
      <c r="K786">
        <f>_xlfn.XLOOKUP($A786,Pistols!$C:$C,Pistols!N:N,0,0)</f>
        <v>2</v>
      </c>
      <c r="L786">
        <f>_xlfn.XLOOKUP($A786,Revolvers!$C:$C,Revolvers!O:O,0,0)</f>
        <v>0</v>
      </c>
      <c r="M786">
        <f>_xlfn.XLOOKUP($A786,Revolvers!$C:$C,Revolvers!P:P,0,0)</f>
        <v>0</v>
      </c>
      <c r="N786">
        <f>_xlfn.XLOOKUP($A786,Revolvers!$C:$C,Revolvers!Q:Q,0,0)</f>
        <v>0</v>
      </c>
      <c r="O786">
        <f>_xlfn.XLOOKUP($A786,Revolvers!$C:$C,Revolvers!R:R,0,0)</f>
        <v>0</v>
      </c>
      <c r="P786">
        <f>_xlfn.XLOOKUP($A786,Revolvers!$C:$C,Revolvers!S:S,0,0)</f>
        <v>0</v>
      </c>
      <c r="Q786">
        <f>_xlfn.XLOOKUP($A786,Revolvers!$C:$C,Revolvers!T:T,0,0)</f>
        <v>0</v>
      </c>
      <c r="R786">
        <f>_xlfn.XLOOKUP($A786,Rifles!C:C,Rifles!H:H,0,0)</f>
        <v>2</v>
      </c>
      <c r="S786">
        <f>_xlfn.XLOOKUP($A786,Shotguns!C:C,Shotguns!H:H,0,0)</f>
        <v>0</v>
      </c>
      <c r="T786">
        <f t="shared" si="12"/>
        <v>4</v>
      </c>
    </row>
    <row r="787" spans="1:20">
      <c r="A787">
        <f>Rifles!C787</f>
        <v>57512635</v>
      </c>
      <c r="B787" t="str">
        <f>_xlfn.XLOOKUP($A787, Rifles!$C$2:$C$416,Rifles!$D$2:$D$416,"N/A",0)</f>
        <v>N/A</v>
      </c>
      <c r="C787" s="3" t="str">
        <f>_xlfn.XLOOKUP($A787, Rifles!$C$2:$C$416,Rifles!F$2:F$416,"N/A",0)</f>
        <v>N/A</v>
      </c>
      <c r="D787" s="3" t="str">
        <f>_xlfn.XLOOKUP($A787, Rifles!$C$2:$C$416,Rifles!G$2:G$416,"N/A",0)</f>
        <v>N/A</v>
      </c>
      <c r="E787">
        <f>_xlfn.XLOOKUP($A787,Pistols!$C:$C,Pistols!H:H,0,0)</f>
        <v>6</v>
      </c>
      <c r="F787">
        <f>_xlfn.XLOOKUP($A787,Pistols!$C:$C,Pistols!I:I,0,0)</f>
        <v>0</v>
      </c>
      <c r="G787">
        <f>_xlfn.XLOOKUP($A787,Pistols!$C:$C,Pistols!J:J,0,0)</f>
        <v>43</v>
      </c>
      <c r="H787">
        <f>_xlfn.XLOOKUP($A787,Pistols!$C:$C,Pistols!K:K,0,0)</f>
        <v>0</v>
      </c>
      <c r="I787">
        <f>_xlfn.XLOOKUP($A787,Pistols!$C:$C,Pistols!L:L,0,0)</f>
        <v>0</v>
      </c>
      <c r="J787">
        <f>_xlfn.XLOOKUP($A787,Pistols!$C:$C,Pistols!M:M,0,0)</f>
        <v>0</v>
      </c>
      <c r="K787">
        <f>_xlfn.XLOOKUP($A787,Pistols!$C:$C,Pistols!N:N,0,0)</f>
        <v>49</v>
      </c>
      <c r="L787">
        <f>_xlfn.XLOOKUP($A787,Revolvers!$C:$C,Revolvers!O:O,0,0)</f>
        <v>0</v>
      </c>
      <c r="M787">
        <f>_xlfn.XLOOKUP($A787,Revolvers!$C:$C,Revolvers!P:P,0,0)</f>
        <v>0</v>
      </c>
      <c r="N787">
        <f>_xlfn.XLOOKUP($A787,Revolvers!$C:$C,Revolvers!Q:Q,0,0)</f>
        <v>0</v>
      </c>
      <c r="O787">
        <f>_xlfn.XLOOKUP($A787,Revolvers!$C:$C,Revolvers!R:R,0,0)</f>
        <v>0</v>
      </c>
      <c r="P787">
        <f>_xlfn.XLOOKUP($A787,Revolvers!$C:$C,Revolvers!S:S,0,0)</f>
        <v>0</v>
      </c>
      <c r="Q787">
        <f>_xlfn.XLOOKUP($A787,Revolvers!$C:$C,Revolvers!T:T,0,0)</f>
        <v>0</v>
      </c>
      <c r="R787">
        <f>_xlfn.XLOOKUP($A787,Rifles!C:C,Rifles!H:H,0,0)</f>
        <v>3</v>
      </c>
      <c r="S787">
        <f>_xlfn.XLOOKUP($A787,Shotguns!C:C,Shotguns!H:H,0,0)</f>
        <v>0</v>
      </c>
      <c r="T787">
        <f t="shared" si="12"/>
        <v>52</v>
      </c>
    </row>
    <row r="788" spans="1:20">
      <c r="A788">
        <f>Rifles!C788</f>
        <v>57604373</v>
      </c>
      <c r="B788" t="str">
        <f>_xlfn.XLOOKUP($A788, Rifles!$C$2:$C$416,Rifles!$D$2:$D$416,"N/A",0)</f>
        <v>N/A</v>
      </c>
      <c r="C788" s="3" t="str">
        <f>_xlfn.XLOOKUP($A788, Rifles!$C$2:$C$416,Rifles!F$2:F$416,"N/A",0)</f>
        <v>N/A</v>
      </c>
      <c r="D788" s="3" t="str">
        <f>_xlfn.XLOOKUP($A788, Rifles!$C$2:$C$416,Rifles!G$2:G$416,"N/A",0)</f>
        <v>N/A</v>
      </c>
      <c r="E788">
        <f>_xlfn.XLOOKUP($A788,Pistols!$C:$C,Pistols!H:H,0,0)</f>
        <v>2</v>
      </c>
      <c r="F788">
        <f>_xlfn.XLOOKUP($A788,Pistols!$C:$C,Pistols!I:I,0,0)</f>
        <v>1</v>
      </c>
      <c r="G788">
        <f>_xlfn.XLOOKUP($A788,Pistols!$C:$C,Pistols!J:J,0,0)</f>
        <v>0</v>
      </c>
      <c r="H788">
        <f>_xlfn.XLOOKUP($A788,Pistols!$C:$C,Pistols!K:K,0,0)</f>
        <v>2</v>
      </c>
      <c r="I788">
        <f>_xlfn.XLOOKUP($A788,Pistols!$C:$C,Pistols!L:L,0,0)</f>
        <v>4</v>
      </c>
      <c r="J788">
        <f>_xlfn.XLOOKUP($A788,Pistols!$C:$C,Pistols!M:M,0,0)</f>
        <v>3</v>
      </c>
      <c r="K788">
        <f>_xlfn.XLOOKUP($A788,Pistols!$C:$C,Pistols!N:N,0,0)</f>
        <v>12</v>
      </c>
      <c r="L788">
        <f>_xlfn.XLOOKUP($A788,Revolvers!$C:$C,Revolvers!O:O,0,0)</f>
        <v>0</v>
      </c>
      <c r="M788">
        <f>_xlfn.XLOOKUP($A788,Revolvers!$C:$C,Revolvers!P:P,0,0)</f>
        <v>0</v>
      </c>
      <c r="N788">
        <f>_xlfn.XLOOKUP($A788,Revolvers!$C:$C,Revolvers!Q:Q,0,0)</f>
        <v>0</v>
      </c>
      <c r="O788">
        <f>_xlfn.XLOOKUP($A788,Revolvers!$C:$C,Revolvers!R:R,0,0)</f>
        <v>0</v>
      </c>
      <c r="P788">
        <f>_xlfn.XLOOKUP($A788,Revolvers!$C:$C,Revolvers!S:S,0,0)</f>
        <v>0</v>
      </c>
      <c r="Q788">
        <f>_xlfn.XLOOKUP($A788,Revolvers!$C:$C,Revolvers!T:T,0,0)</f>
        <v>0</v>
      </c>
      <c r="R788">
        <f>_xlfn.XLOOKUP($A788,Rifles!C:C,Rifles!H:H,0,0)</f>
        <v>16</v>
      </c>
      <c r="S788">
        <f>_xlfn.XLOOKUP($A788,Shotguns!C:C,Shotguns!H:H,0,0)</f>
        <v>1</v>
      </c>
      <c r="T788">
        <f t="shared" si="12"/>
        <v>29</v>
      </c>
    </row>
    <row r="789" spans="1:20">
      <c r="A789">
        <f>Rifles!C789</f>
        <v>57514561</v>
      </c>
      <c r="B789" t="str">
        <f>_xlfn.XLOOKUP($A789, Rifles!$C$2:$C$416,Rifles!$D$2:$D$416,"N/A",0)</f>
        <v>N/A</v>
      </c>
      <c r="C789" s="3" t="str">
        <f>_xlfn.XLOOKUP($A789, Rifles!$C$2:$C$416,Rifles!F$2:F$416,"N/A",0)</f>
        <v>N/A</v>
      </c>
      <c r="D789" s="3" t="str">
        <f>_xlfn.XLOOKUP($A789, Rifles!$C$2:$C$416,Rifles!G$2:G$416,"N/A",0)</f>
        <v>N/A</v>
      </c>
      <c r="E789">
        <f>_xlfn.XLOOKUP($A789,Pistols!$C:$C,Pistols!H:H,0,0)</f>
        <v>0</v>
      </c>
      <c r="F789">
        <f>_xlfn.XLOOKUP($A789,Pistols!$C:$C,Pistols!I:I,0,0)</f>
        <v>0</v>
      </c>
      <c r="G789">
        <f>_xlfn.XLOOKUP($A789,Pistols!$C:$C,Pistols!J:J,0,0)</f>
        <v>0</v>
      </c>
      <c r="H789">
        <f>_xlfn.XLOOKUP($A789,Pistols!$C:$C,Pistols!K:K,0,0)</f>
        <v>1</v>
      </c>
      <c r="I789">
        <f>_xlfn.XLOOKUP($A789,Pistols!$C:$C,Pistols!L:L,0,0)</f>
        <v>2</v>
      </c>
      <c r="J789">
        <f>_xlfn.XLOOKUP($A789,Pistols!$C:$C,Pistols!M:M,0,0)</f>
        <v>0</v>
      </c>
      <c r="K789">
        <f>_xlfn.XLOOKUP($A789,Pistols!$C:$C,Pistols!N:N,0,0)</f>
        <v>3</v>
      </c>
      <c r="L789">
        <f>_xlfn.XLOOKUP($A789,Revolvers!$C:$C,Revolvers!O:O,0,0)</f>
        <v>0</v>
      </c>
      <c r="M789">
        <f>_xlfn.XLOOKUP($A789,Revolvers!$C:$C,Revolvers!P:P,0,0)</f>
        <v>0</v>
      </c>
      <c r="N789">
        <f>_xlfn.XLOOKUP($A789,Revolvers!$C:$C,Revolvers!Q:Q,0,0)</f>
        <v>0</v>
      </c>
      <c r="O789">
        <f>_xlfn.XLOOKUP($A789,Revolvers!$C:$C,Revolvers!R:R,0,0)</f>
        <v>0</v>
      </c>
      <c r="P789">
        <f>_xlfn.XLOOKUP($A789,Revolvers!$C:$C,Revolvers!S:S,0,0)</f>
        <v>0</v>
      </c>
      <c r="Q789">
        <f>_xlfn.XLOOKUP($A789,Revolvers!$C:$C,Revolvers!T:T,0,0)</f>
        <v>0</v>
      </c>
      <c r="R789">
        <f>_xlfn.XLOOKUP($A789,Rifles!C:C,Rifles!H:H,0,0)</f>
        <v>1175</v>
      </c>
      <c r="S789">
        <f>_xlfn.XLOOKUP($A789,Shotguns!C:C,Shotguns!H:H,0,0)</f>
        <v>0</v>
      </c>
      <c r="T789">
        <f t="shared" si="12"/>
        <v>1178</v>
      </c>
    </row>
    <row r="790" spans="1:20">
      <c r="A790">
        <f>Rifles!C790</f>
        <v>57409765</v>
      </c>
      <c r="B790" t="str">
        <f>_xlfn.XLOOKUP($A790, Rifles!$C$2:$C$416,Rifles!$D$2:$D$416,"N/A",0)</f>
        <v>N/A</v>
      </c>
      <c r="C790" s="3" t="str">
        <f>_xlfn.XLOOKUP($A790, Rifles!$C$2:$C$416,Rifles!F$2:F$416,"N/A",0)</f>
        <v>N/A</v>
      </c>
      <c r="D790" s="3" t="str">
        <f>_xlfn.XLOOKUP($A790, Rifles!$C$2:$C$416,Rifles!G$2:G$416,"N/A",0)</f>
        <v>N/A</v>
      </c>
      <c r="E790">
        <f>_xlfn.XLOOKUP($A790,Pistols!$C:$C,Pistols!H:H,0,0)</f>
        <v>0</v>
      </c>
      <c r="F790">
        <f>_xlfn.XLOOKUP($A790,Pistols!$C:$C,Pistols!I:I,0,0)</f>
        <v>13</v>
      </c>
      <c r="G790">
        <f>_xlfn.XLOOKUP($A790,Pistols!$C:$C,Pistols!J:J,0,0)</f>
        <v>0</v>
      </c>
      <c r="H790">
        <f>_xlfn.XLOOKUP($A790,Pistols!$C:$C,Pistols!K:K,0,0)</f>
        <v>0</v>
      </c>
      <c r="I790">
        <f>_xlfn.XLOOKUP($A790,Pistols!$C:$C,Pistols!L:L,0,0)</f>
        <v>0</v>
      </c>
      <c r="J790">
        <f>_xlfn.XLOOKUP($A790,Pistols!$C:$C,Pistols!M:M,0,0)</f>
        <v>0</v>
      </c>
      <c r="K790">
        <f>_xlfn.XLOOKUP($A790,Pistols!$C:$C,Pistols!N:N,0,0)</f>
        <v>13</v>
      </c>
      <c r="L790">
        <f>_xlfn.XLOOKUP($A790,Revolvers!$C:$C,Revolvers!O:O,0,0)</f>
        <v>0</v>
      </c>
      <c r="M790">
        <f>_xlfn.XLOOKUP($A790,Revolvers!$C:$C,Revolvers!P:P,0,0)</f>
        <v>0</v>
      </c>
      <c r="N790">
        <f>_xlfn.XLOOKUP($A790,Revolvers!$C:$C,Revolvers!Q:Q,0,0)</f>
        <v>0</v>
      </c>
      <c r="O790">
        <f>_xlfn.XLOOKUP($A790,Revolvers!$C:$C,Revolvers!R:R,0,0)</f>
        <v>0</v>
      </c>
      <c r="P790">
        <f>_xlfn.XLOOKUP($A790,Revolvers!$C:$C,Revolvers!S:S,0,0)</f>
        <v>0</v>
      </c>
      <c r="Q790">
        <f>_xlfn.XLOOKUP($A790,Revolvers!$C:$C,Revolvers!T:T,0,0)</f>
        <v>0</v>
      </c>
      <c r="R790">
        <f>_xlfn.XLOOKUP($A790,Rifles!C:C,Rifles!H:H,0,0)</f>
        <v>2</v>
      </c>
      <c r="S790">
        <f>_xlfn.XLOOKUP($A790,Shotguns!C:C,Shotguns!H:H,0,0)</f>
        <v>0</v>
      </c>
      <c r="T790">
        <f t="shared" si="12"/>
        <v>15</v>
      </c>
    </row>
    <row r="791" spans="1:20">
      <c r="A791">
        <f>Rifles!C791</f>
        <v>57512398</v>
      </c>
      <c r="B791" t="str">
        <f>_xlfn.XLOOKUP($A791, Rifles!$C$2:$C$416,Rifles!$D$2:$D$416,"N/A",0)</f>
        <v>N/A</v>
      </c>
      <c r="C791" s="3" t="str">
        <f>_xlfn.XLOOKUP($A791, Rifles!$C$2:$C$416,Rifles!F$2:F$416,"N/A",0)</f>
        <v>N/A</v>
      </c>
      <c r="D791" s="3" t="str">
        <f>_xlfn.XLOOKUP($A791, Rifles!$C$2:$C$416,Rifles!G$2:G$416,"N/A",0)</f>
        <v>N/A</v>
      </c>
      <c r="E791">
        <f>_xlfn.XLOOKUP($A791,Pistols!$C:$C,Pistols!H:H,0,0)</f>
        <v>0</v>
      </c>
      <c r="F791">
        <f>_xlfn.XLOOKUP($A791,Pistols!$C:$C,Pistols!I:I,0,0)</f>
        <v>0</v>
      </c>
      <c r="G791">
        <f>_xlfn.XLOOKUP($A791,Pistols!$C:$C,Pistols!J:J,0,0)</f>
        <v>0</v>
      </c>
      <c r="H791">
        <f>_xlfn.XLOOKUP($A791,Pistols!$C:$C,Pistols!K:K,0,0)</f>
        <v>0</v>
      </c>
      <c r="I791">
        <f>_xlfn.XLOOKUP($A791,Pistols!$C:$C,Pistols!L:L,0,0)</f>
        <v>0</v>
      </c>
      <c r="J791">
        <f>_xlfn.XLOOKUP($A791,Pistols!$C:$C,Pistols!M:M,0,0)</f>
        <v>0</v>
      </c>
      <c r="K791">
        <f>_xlfn.XLOOKUP($A791,Pistols!$C:$C,Pistols!N:N,0,0)</f>
        <v>0</v>
      </c>
      <c r="L791">
        <f>_xlfn.XLOOKUP($A791,Revolvers!$C:$C,Revolvers!O:O,0,0)</f>
        <v>0</v>
      </c>
      <c r="M791">
        <f>_xlfn.XLOOKUP($A791,Revolvers!$C:$C,Revolvers!P:P,0,0)</f>
        <v>0</v>
      </c>
      <c r="N791">
        <f>_xlfn.XLOOKUP($A791,Revolvers!$C:$C,Revolvers!Q:Q,0,0)</f>
        <v>0</v>
      </c>
      <c r="O791">
        <f>_xlfn.XLOOKUP($A791,Revolvers!$C:$C,Revolvers!R:R,0,0)</f>
        <v>0</v>
      </c>
      <c r="P791">
        <f>_xlfn.XLOOKUP($A791,Revolvers!$C:$C,Revolvers!S:S,0,0)</f>
        <v>0</v>
      </c>
      <c r="Q791">
        <f>_xlfn.XLOOKUP($A791,Revolvers!$C:$C,Revolvers!T:T,0,0)</f>
        <v>0</v>
      </c>
      <c r="R791">
        <f>_xlfn.XLOOKUP($A791,Rifles!C:C,Rifles!H:H,0,0)</f>
        <v>2</v>
      </c>
      <c r="S791">
        <f>_xlfn.XLOOKUP($A791,Shotguns!C:C,Shotguns!H:H,0,0)</f>
        <v>0</v>
      </c>
      <c r="T791">
        <f t="shared" si="12"/>
        <v>2</v>
      </c>
    </row>
    <row r="792" spans="1:20">
      <c r="A792">
        <f>Rifles!C792</f>
        <v>57605428</v>
      </c>
      <c r="B792" t="str">
        <f>_xlfn.XLOOKUP($A792, Rifles!$C$2:$C$416,Rifles!$D$2:$D$416,"N/A",0)</f>
        <v>N/A</v>
      </c>
      <c r="C792" s="3" t="str">
        <f>_xlfn.XLOOKUP($A792, Rifles!$C$2:$C$416,Rifles!F$2:F$416,"N/A",0)</f>
        <v>N/A</v>
      </c>
      <c r="D792" s="3" t="str">
        <f>_xlfn.XLOOKUP($A792, Rifles!$C$2:$C$416,Rifles!G$2:G$416,"N/A",0)</f>
        <v>N/A</v>
      </c>
      <c r="E792">
        <f>_xlfn.XLOOKUP($A792,Pistols!$C:$C,Pistols!H:H,0,0)</f>
        <v>0</v>
      </c>
      <c r="F792">
        <f>_xlfn.XLOOKUP($A792,Pistols!$C:$C,Pistols!I:I,0,0)</f>
        <v>27</v>
      </c>
      <c r="G792">
        <f>_xlfn.XLOOKUP($A792,Pistols!$C:$C,Pistols!J:J,0,0)</f>
        <v>8</v>
      </c>
      <c r="H792">
        <f>_xlfn.XLOOKUP($A792,Pistols!$C:$C,Pistols!K:K,0,0)</f>
        <v>0</v>
      </c>
      <c r="I792">
        <f>_xlfn.XLOOKUP($A792,Pistols!$C:$C,Pistols!L:L,0,0)</f>
        <v>0</v>
      </c>
      <c r="J792">
        <f>_xlfn.XLOOKUP($A792,Pistols!$C:$C,Pistols!M:M,0,0)</f>
        <v>0</v>
      </c>
      <c r="K792">
        <f>_xlfn.XLOOKUP($A792,Pistols!$C:$C,Pistols!N:N,0,0)</f>
        <v>35</v>
      </c>
      <c r="L792">
        <f>_xlfn.XLOOKUP($A792,Revolvers!$C:$C,Revolvers!O:O,0,0)</f>
        <v>0</v>
      </c>
      <c r="M792">
        <f>_xlfn.XLOOKUP($A792,Revolvers!$C:$C,Revolvers!P:P,0,0)</f>
        <v>0</v>
      </c>
      <c r="N792">
        <f>_xlfn.XLOOKUP($A792,Revolvers!$C:$C,Revolvers!Q:Q,0,0)</f>
        <v>0</v>
      </c>
      <c r="O792">
        <f>_xlfn.XLOOKUP($A792,Revolvers!$C:$C,Revolvers!R:R,0,0)</f>
        <v>0</v>
      </c>
      <c r="P792">
        <f>_xlfn.XLOOKUP($A792,Revolvers!$C:$C,Revolvers!S:S,0,0)</f>
        <v>0</v>
      </c>
      <c r="Q792">
        <f>_xlfn.XLOOKUP($A792,Revolvers!$C:$C,Revolvers!T:T,0,0)</f>
        <v>0</v>
      </c>
      <c r="R792">
        <f>_xlfn.XLOOKUP($A792,Rifles!C:C,Rifles!H:H,0,0)</f>
        <v>1</v>
      </c>
      <c r="S792">
        <f>_xlfn.XLOOKUP($A792,Shotguns!C:C,Shotguns!H:H,0,0)</f>
        <v>0</v>
      </c>
      <c r="T792">
        <f t="shared" si="12"/>
        <v>36</v>
      </c>
    </row>
    <row r="793" spans="1:20">
      <c r="A793">
        <f>Rifles!C793</f>
        <v>57508838</v>
      </c>
      <c r="B793" t="str">
        <f>_xlfn.XLOOKUP($A793, Rifles!$C$2:$C$416,Rifles!$D$2:$D$416,"N/A",0)</f>
        <v>N/A</v>
      </c>
      <c r="C793" s="3" t="str">
        <f>_xlfn.XLOOKUP($A793, Rifles!$C$2:$C$416,Rifles!F$2:F$416,"N/A",0)</f>
        <v>N/A</v>
      </c>
      <c r="D793" s="3" t="str">
        <f>_xlfn.XLOOKUP($A793, Rifles!$C$2:$C$416,Rifles!G$2:G$416,"N/A",0)</f>
        <v>N/A</v>
      </c>
      <c r="E793">
        <f>_xlfn.XLOOKUP($A793,Pistols!$C:$C,Pistols!H:H,0,0)</f>
        <v>0</v>
      </c>
      <c r="F793">
        <f>_xlfn.XLOOKUP($A793,Pistols!$C:$C,Pistols!I:I,0,0)</f>
        <v>0</v>
      </c>
      <c r="G793">
        <f>_xlfn.XLOOKUP($A793,Pistols!$C:$C,Pistols!J:J,0,0)</f>
        <v>0</v>
      </c>
      <c r="H793">
        <f>_xlfn.XLOOKUP($A793,Pistols!$C:$C,Pistols!K:K,0,0)</f>
        <v>0</v>
      </c>
      <c r="I793">
        <f>_xlfn.XLOOKUP($A793,Pistols!$C:$C,Pistols!L:L,0,0)</f>
        <v>0</v>
      </c>
      <c r="J793">
        <f>_xlfn.XLOOKUP($A793,Pistols!$C:$C,Pistols!M:M,0,0)</f>
        <v>0</v>
      </c>
      <c r="K793">
        <f>_xlfn.XLOOKUP($A793,Pistols!$C:$C,Pistols!N:N,0,0)</f>
        <v>0</v>
      </c>
      <c r="L793">
        <f>_xlfn.XLOOKUP($A793,Revolvers!$C:$C,Revolvers!O:O,0,0)</f>
        <v>0</v>
      </c>
      <c r="M793">
        <f>_xlfn.XLOOKUP($A793,Revolvers!$C:$C,Revolvers!P:P,0,0)</f>
        <v>0</v>
      </c>
      <c r="N793">
        <f>_xlfn.XLOOKUP($A793,Revolvers!$C:$C,Revolvers!Q:Q,0,0)</f>
        <v>0</v>
      </c>
      <c r="O793">
        <f>_xlfn.XLOOKUP($A793,Revolvers!$C:$C,Revolvers!R:R,0,0)</f>
        <v>0</v>
      </c>
      <c r="P793">
        <f>_xlfn.XLOOKUP($A793,Revolvers!$C:$C,Revolvers!S:S,0,0)</f>
        <v>0</v>
      </c>
      <c r="Q793">
        <f>_xlfn.XLOOKUP($A793,Revolvers!$C:$C,Revolvers!T:T,0,0)</f>
        <v>0</v>
      </c>
      <c r="R793">
        <f>_xlfn.XLOOKUP($A793,Rifles!C:C,Rifles!H:H,0,0)</f>
        <v>9</v>
      </c>
      <c r="S793">
        <f>_xlfn.XLOOKUP($A793,Shotguns!C:C,Shotguns!H:H,0,0)</f>
        <v>2</v>
      </c>
      <c r="T793">
        <f t="shared" si="12"/>
        <v>11</v>
      </c>
    </row>
    <row r="794" spans="1:20">
      <c r="A794">
        <f>Rifles!C794</f>
        <v>57605551</v>
      </c>
      <c r="B794" t="str">
        <f>_xlfn.XLOOKUP($A794, Rifles!$C$2:$C$416,Rifles!$D$2:$D$416,"N/A",0)</f>
        <v>N/A</v>
      </c>
      <c r="C794" s="3" t="str">
        <f>_xlfn.XLOOKUP($A794, Rifles!$C$2:$C$416,Rifles!F$2:F$416,"N/A",0)</f>
        <v>N/A</v>
      </c>
      <c r="D794" s="3" t="str">
        <f>_xlfn.XLOOKUP($A794, Rifles!$C$2:$C$416,Rifles!G$2:G$416,"N/A",0)</f>
        <v>N/A</v>
      </c>
      <c r="E794">
        <f>_xlfn.XLOOKUP($A794,Pistols!$C:$C,Pistols!H:H,0,0)</f>
        <v>0</v>
      </c>
      <c r="F794">
        <f>_xlfn.XLOOKUP($A794,Pistols!$C:$C,Pistols!I:I,0,0)</f>
        <v>0</v>
      </c>
      <c r="G794">
        <f>_xlfn.XLOOKUP($A794,Pistols!$C:$C,Pistols!J:J,0,0)</f>
        <v>1</v>
      </c>
      <c r="H794">
        <f>_xlfn.XLOOKUP($A794,Pistols!$C:$C,Pistols!K:K,0,0)</f>
        <v>0</v>
      </c>
      <c r="I794">
        <f>_xlfn.XLOOKUP($A794,Pistols!$C:$C,Pistols!L:L,0,0)</f>
        <v>0</v>
      </c>
      <c r="J794">
        <f>_xlfn.XLOOKUP($A794,Pistols!$C:$C,Pistols!M:M,0,0)</f>
        <v>0</v>
      </c>
      <c r="K794">
        <f>_xlfn.XLOOKUP($A794,Pistols!$C:$C,Pistols!N:N,0,0)</f>
        <v>1</v>
      </c>
      <c r="L794">
        <f>_xlfn.XLOOKUP($A794,Revolvers!$C:$C,Revolvers!O:O,0,0)</f>
        <v>0</v>
      </c>
      <c r="M794">
        <f>_xlfn.XLOOKUP($A794,Revolvers!$C:$C,Revolvers!P:P,0,0)</f>
        <v>0</v>
      </c>
      <c r="N794">
        <f>_xlfn.XLOOKUP($A794,Revolvers!$C:$C,Revolvers!Q:Q,0,0)</f>
        <v>0</v>
      </c>
      <c r="O794">
        <f>_xlfn.XLOOKUP($A794,Revolvers!$C:$C,Revolvers!R:R,0,0)</f>
        <v>0</v>
      </c>
      <c r="P794">
        <f>_xlfn.XLOOKUP($A794,Revolvers!$C:$C,Revolvers!S:S,0,0)</f>
        <v>0</v>
      </c>
      <c r="Q794">
        <f>_xlfn.XLOOKUP($A794,Revolvers!$C:$C,Revolvers!T:T,0,0)</f>
        <v>0</v>
      </c>
      <c r="R794">
        <f>_xlfn.XLOOKUP($A794,Rifles!C:C,Rifles!H:H,0,0)</f>
        <v>115</v>
      </c>
      <c r="S794">
        <f>_xlfn.XLOOKUP($A794,Shotguns!C:C,Shotguns!H:H,0,0)</f>
        <v>0</v>
      </c>
      <c r="T794">
        <f t="shared" si="12"/>
        <v>116</v>
      </c>
    </row>
    <row r="795" spans="1:20">
      <c r="A795">
        <f>Rifles!C795</f>
        <v>57407314</v>
      </c>
      <c r="B795" t="str">
        <f>_xlfn.XLOOKUP($A795, Rifles!$C$2:$C$416,Rifles!$D$2:$D$416,"N/A",0)</f>
        <v>N/A</v>
      </c>
      <c r="C795" s="3" t="str">
        <f>_xlfn.XLOOKUP($A795, Rifles!$C$2:$C$416,Rifles!F$2:F$416,"N/A",0)</f>
        <v>N/A</v>
      </c>
      <c r="D795" s="3" t="str">
        <f>_xlfn.XLOOKUP($A795, Rifles!$C$2:$C$416,Rifles!G$2:G$416,"N/A",0)</f>
        <v>N/A</v>
      </c>
      <c r="E795">
        <f>_xlfn.XLOOKUP($A795,Pistols!$C:$C,Pistols!H:H,0,0)</f>
        <v>1</v>
      </c>
      <c r="F795">
        <f>_xlfn.XLOOKUP($A795,Pistols!$C:$C,Pistols!I:I,0,0)</f>
        <v>0</v>
      </c>
      <c r="G795">
        <f>_xlfn.XLOOKUP($A795,Pistols!$C:$C,Pistols!J:J,0,0)</f>
        <v>0</v>
      </c>
      <c r="H795">
        <f>_xlfn.XLOOKUP($A795,Pistols!$C:$C,Pistols!K:K,0,0)</f>
        <v>0</v>
      </c>
      <c r="I795">
        <f>_xlfn.XLOOKUP($A795,Pistols!$C:$C,Pistols!L:L,0,0)</f>
        <v>1</v>
      </c>
      <c r="J795">
        <f>_xlfn.XLOOKUP($A795,Pistols!$C:$C,Pistols!M:M,0,0)</f>
        <v>0</v>
      </c>
      <c r="K795">
        <f>_xlfn.XLOOKUP($A795,Pistols!$C:$C,Pistols!N:N,0,0)</f>
        <v>2</v>
      </c>
      <c r="L795">
        <f>_xlfn.XLOOKUP($A795,Revolvers!$C:$C,Revolvers!O:O,0,0)</f>
        <v>0</v>
      </c>
      <c r="M795">
        <f>_xlfn.XLOOKUP($A795,Revolvers!$C:$C,Revolvers!P:P,0,0)</f>
        <v>0</v>
      </c>
      <c r="N795">
        <f>_xlfn.XLOOKUP($A795,Revolvers!$C:$C,Revolvers!Q:Q,0,0)</f>
        <v>0</v>
      </c>
      <c r="O795">
        <f>_xlfn.XLOOKUP($A795,Revolvers!$C:$C,Revolvers!R:R,0,0)</f>
        <v>0</v>
      </c>
      <c r="P795">
        <f>_xlfn.XLOOKUP($A795,Revolvers!$C:$C,Revolvers!S:S,0,0)</f>
        <v>0</v>
      </c>
      <c r="Q795">
        <f>_xlfn.XLOOKUP($A795,Revolvers!$C:$C,Revolvers!T:T,0,0)</f>
        <v>0</v>
      </c>
      <c r="R795">
        <f>_xlfn.XLOOKUP($A795,Rifles!C:C,Rifles!H:H,0,0)</f>
        <v>4</v>
      </c>
      <c r="S795">
        <f>_xlfn.XLOOKUP($A795,Shotguns!C:C,Shotguns!H:H,0,0)</f>
        <v>0</v>
      </c>
      <c r="T795">
        <f t="shared" si="12"/>
        <v>6</v>
      </c>
    </row>
    <row r="796" spans="1:20">
      <c r="A796">
        <f>Rifles!C796</f>
        <v>57515214</v>
      </c>
      <c r="B796" t="str">
        <f>_xlfn.XLOOKUP($A796, Rifles!$C$2:$C$416,Rifles!$D$2:$D$416,"N/A",0)</f>
        <v>N/A</v>
      </c>
      <c r="C796" s="3" t="str">
        <f>_xlfn.XLOOKUP($A796, Rifles!$C$2:$C$416,Rifles!F$2:F$416,"N/A",0)</f>
        <v>N/A</v>
      </c>
      <c r="D796" s="3" t="str">
        <f>_xlfn.XLOOKUP($A796, Rifles!$C$2:$C$416,Rifles!G$2:G$416,"N/A",0)</f>
        <v>N/A</v>
      </c>
      <c r="E796">
        <f>_xlfn.XLOOKUP($A796,Pistols!$C:$C,Pistols!H:H,0,0)</f>
        <v>0</v>
      </c>
      <c r="F796">
        <f>_xlfn.XLOOKUP($A796,Pistols!$C:$C,Pistols!I:I,0,0)</f>
        <v>0</v>
      </c>
      <c r="G796">
        <f>_xlfn.XLOOKUP($A796,Pistols!$C:$C,Pistols!J:J,0,0)</f>
        <v>0</v>
      </c>
      <c r="H796">
        <f>_xlfn.XLOOKUP($A796,Pistols!$C:$C,Pistols!K:K,0,0)</f>
        <v>0</v>
      </c>
      <c r="I796">
        <f>_xlfn.XLOOKUP($A796,Pistols!$C:$C,Pistols!L:L,0,0)</f>
        <v>0</v>
      </c>
      <c r="J796">
        <f>_xlfn.XLOOKUP($A796,Pistols!$C:$C,Pistols!M:M,0,0)</f>
        <v>7</v>
      </c>
      <c r="K796">
        <f>_xlfn.XLOOKUP($A796,Pistols!$C:$C,Pistols!N:N,0,0)</f>
        <v>7</v>
      </c>
      <c r="L796">
        <f>_xlfn.XLOOKUP($A796,Revolvers!$C:$C,Revolvers!O:O,0,0)</f>
        <v>0</v>
      </c>
      <c r="M796">
        <f>_xlfn.XLOOKUP($A796,Revolvers!$C:$C,Revolvers!P:P,0,0)</f>
        <v>0</v>
      </c>
      <c r="N796">
        <f>_xlfn.XLOOKUP($A796,Revolvers!$C:$C,Revolvers!Q:Q,0,0)</f>
        <v>0</v>
      </c>
      <c r="O796">
        <f>_xlfn.XLOOKUP($A796,Revolvers!$C:$C,Revolvers!R:R,0,0)</f>
        <v>0</v>
      </c>
      <c r="P796">
        <f>_xlfn.XLOOKUP($A796,Revolvers!$C:$C,Revolvers!S:S,0,0)</f>
        <v>0</v>
      </c>
      <c r="Q796">
        <f>_xlfn.XLOOKUP($A796,Revolvers!$C:$C,Revolvers!T:T,0,0)</f>
        <v>0</v>
      </c>
      <c r="R796">
        <f>_xlfn.XLOOKUP($A796,Rifles!C:C,Rifles!H:H,0,0)</f>
        <v>6399</v>
      </c>
      <c r="S796">
        <f>_xlfn.XLOOKUP($A796,Shotguns!C:C,Shotguns!H:H,0,0)</f>
        <v>0</v>
      </c>
      <c r="T796">
        <f t="shared" si="12"/>
        <v>6406</v>
      </c>
    </row>
    <row r="797" spans="1:20">
      <c r="A797">
        <f>Rifles!C797</f>
        <v>57513459</v>
      </c>
      <c r="B797" t="str">
        <f>_xlfn.XLOOKUP($A797, Rifles!$C$2:$C$416,Rifles!$D$2:$D$416,"N/A",0)</f>
        <v>N/A</v>
      </c>
      <c r="C797" s="3" t="str">
        <f>_xlfn.XLOOKUP($A797, Rifles!$C$2:$C$416,Rifles!F$2:F$416,"N/A",0)</f>
        <v>N/A</v>
      </c>
      <c r="D797" s="3" t="str">
        <f>_xlfn.XLOOKUP($A797, Rifles!$C$2:$C$416,Rifles!G$2:G$416,"N/A",0)</f>
        <v>N/A</v>
      </c>
      <c r="E797">
        <f>_xlfn.XLOOKUP($A797,Pistols!$C:$C,Pistols!H:H,0,0)</f>
        <v>0</v>
      </c>
      <c r="F797">
        <f>_xlfn.XLOOKUP($A797,Pistols!$C:$C,Pistols!I:I,0,0)</f>
        <v>0</v>
      </c>
      <c r="G797">
        <f>_xlfn.XLOOKUP($A797,Pistols!$C:$C,Pistols!J:J,0,0)</f>
        <v>0</v>
      </c>
      <c r="H797">
        <f>_xlfn.XLOOKUP($A797,Pistols!$C:$C,Pistols!K:K,0,0)</f>
        <v>0</v>
      </c>
      <c r="I797">
        <f>_xlfn.XLOOKUP($A797,Pistols!$C:$C,Pistols!L:L,0,0)</f>
        <v>0</v>
      </c>
      <c r="J797">
        <f>_xlfn.XLOOKUP($A797,Pistols!$C:$C,Pistols!M:M,0,0)</f>
        <v>0</v>
      </c>
      <c r="K797">
        <f>_xlfn.XLOOKUP($A797,Pistols!$C:$C,Pistols!N:N,0,0)</f>
        <v>0</v>
      </c>
      <c r="L797">
        <f>_xlfn.XLOOKUP($A797,Revolvers!$C:$C,Revolvers!O:O,0,0)</f>
        <v>0</v>
      </c>
      <c r="M797">
        <f>_xlfn.XLOOKUP($A797,Revolvers!$C:$C,Revolvers!P:P,0,0)</f>
        <v>0</v>
      </c>
      <c r="N797">
        <f>_xlfn.XLOOKUP($A797,Revolvers!$C:$C,Revolvers!Q:Q,0,0)</f>
        <v>0</v>
      </c>
      <c r="O797">
        <f>_xlfn.XLOOKUP($A797,Revolvers!$C:$C,Revolvers!R:R,0,0)</f>
        <v>0</v>
      </c>
      <c r="P797">
        <f>_xlfn.XLOOKUP($A797,Revolvers!$C:$C,Revolvers!S:S,0,0)</f>
        <v>0</v>
      </c>
      <c r="Q797">
        <f>_xlfn.XLOOKUP($A797,Revolvers!$C:$C,Revolvers!T:T,0,0)</f>
        <v>0</v>
      </c>
      <c r="R797">
        <f>_xlfn.XLOOKUP($A797,Rifles!C:C,Rifles!H:H,0,0)</f>
        <v>3</v>
      </c>
      <c r="S797">
        <f>_xlfn.XLOOKUP($A797,Shotguns!C:C,Shotguns!H:H,0,0)</f>
        <v>0</v>
      </c>
      <c r="T797">
        <f t="shared" si="12"/>
        <v>3</v>
      </c>
    </row>
    <row r="798" spans="1:20">
      <c r="A798">
        <f>Rifles!C798</f>
        <v>57514515</v>
      </c>
      <c r="B798" t="str">
        <f>_xlfn.XLOOKUP($A798, Rifles!$C$2:$C$416,Rifles!$D$2:$D$416,"N/A",0)</f>
        <v>N/A</v>
      </c>
      <c r="C798" s="3" t="str">
        <f>_xlfn.XLOOKUP($A798, Rifles!$C$2:$C$416,Rifles!F$2:F$416,"N/A",0)</f>
        <v>N/A</v>
      </c>
      <c r="D798" s="3" t="str">
        <f>_xlfn.XLOOKUP($A798, Rifles!$C$2:$C$416,Rifles!G$2:G$416,"N/A",0)</f>
        <v>N/A</v>
      </c>
      <c r="E798">
        <f>_xlfn.XLOOKUP($A798,Pistols!$C:$C,Pistols!H:H,0,0)</f>
        <v>0</v>
      </c>
      <c r="F798">
        <f>_xlfn.XLOOKUP($A798,Pistols!$C:$C,Pistols!I:I,0,0)</f>
        <v>0</v>
      </c>
      <c r="G798">
        <f>_xlfn.XLOOKUP($A798,Pistols!$C:$C,Pistols!J:J,0,0)</f>
        <v>0</v>
      </c>
      <c r="H798">
        <f>_xlfn.XLOOKUP($A798,Pistols!$C:$C,Pistols!K:K,0,0)</f>
        <v>0</v>
      </c>
      <c r="I798">
        <f>_xlfn.XLOOKUP($A798,Pistols!$C:$C,Pistols!L:L,0,0)</f>
        <v>0</v>
      </c>
      <c r="J798">
        <f>_xlfn.XLOOKUP($A798,Pistols!$C:$C,Pistols!M:M,0,0)</f>
        <v>0</v>
      </c>
      <c r="K798">
        <f>_xlfn.XLOOKUP($A798,Pistols!$C:$C,Pistols!N:N,0,0)</f>
        <v>0</v>
      </c>
      <c r="L798">
        <f>_xlfn.XLOOKUP($A798,Revolvers!$C:$C,Revolvers!O:O,0,0)</f>
        <v>0</v>
      </c>
      <c r="M798">
        <f>_xlfn.XLOOKUP($A798,Revolvers!$C:$C,Revolvers!P:P,0,0)</f>
        <v>0</v>
      </c>
      <c r="N798">
        <f>_xlfn.XLOOKUP($A798,Revolvers!$C:$C,Revolvers!Q:Q,0,0)</f>
        <v>0</v>
      </c>
      <c r="O798">
        <f>_xlfn.XLOOKUP($A798,Revolvers!$C:$C,Revolvers!R:R,0,0)</f>
        <v>0</v>
      </c>
      <c r="P798">
        <f>_xlfn.XLOOKUP($A798,Revolvers!$C:$C,Revolvers!S:S,0,0)</f>
        <v>0</v>
      </c>
      <c r="Q798">
        <f>_xlfn.XLOOKUP($A798,Revolvers!$C:$C,Revolvers!T:T,0,0)</f>
        <v>0</v>
      </c>
      <c r="R798">
        <f>_xlfn.XLOOKUP($A798,Rifles!C:C,Rifles!H:H,0,0)</f>
        <v>19</v>
      </c>
      <c r="S798">
        <f>_xlfn.XLOOKUP($A798,Shotguns!C:C,Shotguns!H:H,0,0)</f>
        <v>0</v>
      </c>
      <c r="T798">
        <f t="shared" si="12"/>
        <v>19</v>
      </c>
    </row>
    <row r="799" spans="1:20">
      <c r="A799">
        <f>Rifles!C799</f>
        <v>57410455</v>
      </c>
      <c r="B799" t="str">
        <f>_xlfn.XLOOKUP($A799, Rifles!$C$2:$C$416,Rifles!$D$2:$D$416,"N/A",0)</f>
        <v>N/A</v>
      </c>
      <c r="C799" s="3" t="str">
        <f>_xlfn.XLOOKUP($A799, Rifles!$C$2:$C$416,Rifles!F$2:F$416,"N/A",0)</f>
        <v>N/A</v>
      </c>
      <c r="D799" s="3" t="str">
        <f>_xlfn.XLOOKUP($A799, Rifles!$C$2:$C$416,Rifles!G$2:G$416,"N/A",0)</f>
        <v>N/A</v>
      </c>
      <c r="E799">
        <f>_xlfn.XLOOKUP($A799,Pistols!$C:$C,Pistols!H:H,0,0)</f>
        <v>0</v>
      </c>
      <c r="F799">
        <f>_xlfn.XLOOKUP($A799,Pistols!$C:$C,Pistols!I:I,0,0)</f>
        <v>0</v>
      </c>
      <c r="G799">
        <f>_xlfn.XLOOKUP($A799,Pistols!$C:$C,Pistols!J:J,0,0)</f>
        <v>0</v>
      </c>
      <c r="H799">
        <f>_xlfn.XLOOKUP($A799,Pistols!$C:$C,Pistols!K:K,0,0)</f>
        <v>0</v>
      </c>
      <c r="I799">
        <f>_xlfn.XLOOKUP($A799,Pistols!$C:$C,Pistols!L:L,0,0)</f>
        <v>0</v>
      </c>
      <c r="J799">
        <f>_xlfn.XLOOKUP($A799,Pistols!$C:$C,Pistols!M:M,0,0)</f>
        <v>0</v>
      </c>
      <c r="K799">
        <f>_xlfn.XLOOKUP($A799,Pistols!$C:$C,Pistols!N:N,0,0)</f>
        <v>0</v>
      </c>
      <c r="L799">
        <f>_xlfn.XLOOKUP($A799,Revolvers!$C:$C,Revolvers!O:O,0,0)</f>
        <v>0</v>
      </c>
      <c r="M799">
        <f>_xlfn.XLOOKUP($A799,Revolvers!$C:$C,Revolvers!P:P,0,0)</f>
        <v>0</v>
      </c>
      <c r="N799">
        <f>_xlfn.XLOOKUP($A799,Revolvers!$C:$C,Revolvers!Q:Q,0,0)</f>
        <v>0</v>
      </c>
      <c r="O799">
        <f>_xlfn.XLOOKUP($A799,Revolvers!$C:$C,Revolvers!R:R,0,0)</f>
        <v>0</v>
      </c>
      <c r="P799">
        <f>_xlfn.XLOOKUP($A799,Revolvers!$C:$C,Revolvers!S:S,0,0)</f>
        <v>0</v>
      </c>
      <c r="Q799">
        <f>_xlfn.XLOOKUP($A799,Revolvers!$C:$C,Revolvers!T:T,0,0)</f>
        <v>0</v>
      </c>
      <c r="R799">
        <f>_xlfn.XLOOKUP($A799,Rifles!C:C,Rifles!H:H,0,0)</f>
        <v>51</v>
      </c>
      <c r="S799">
        <f>_xlfn.XLOOKUP($A799,Shotguns!C:C,Shotguns!H:H,0,0)</f>
        <v>0</v>
      </c>
      <c r="T799">
        <f t="shared" si="12"/>
        <v>51</v>
      </c>
    </row>
    <row r="800" spans="1:20">
      <c r="A800">
        <f>Rifles!C800</f>
        <v>57409741</v>
      </c>
      <c r="B800" t="str">
        <f>_xlfn.XLOOKUP($A800, Rifles!$C$2:$C$416,Rifles!$D$2:$D$416,"N/A",0)</f>
        <v>N/A</v>
      </c>
      <c r="C800" s="3" t="str">
        <f>_xlfn.XLOOKUP($A800, Rifles!$C$2:$C$416,Rifles!F$2:F$416,"N/A",0)</f>
        <v>N/A</v>
      </c>
      <c r="D800" s="3" t="str">
        <f>_xlfn.XLOOKUP($A800, Rifles!$C$2:$C$416,Rifles!G$2:G$416,"N/A",0)</f>
        <v>N/A</v>
      </c>
      <c r="E800">
        <f>_xlfn.XLOOKUP($A800,Pistols!$C:$C,Pistols!H:H,0,0)</f>
        <v>0</v>
      </c>
      <c r="F800">
        <f>_xlfn.XLOOKUP($A800,Pistols!$C:$C,Pistols!I:I,0,0)</f>
        <v>0</v>
      </c>
      <c r="G800">
        <f>_xlfn.XLOOKUP($A800,Pistols!$C:$C,Pistols!J:J,0,0)</f>
        <v>2</v>
      </c>
      <c r="H800">
        <f>_xlfn.XLOOKUP($A800,Pistols!$C:$C,Pistols!K:K,0,0)</f>
        <v>0</v>
      </c>
      <c r="I800">
        <f>_xlfn.XLOOKUP($A800,Pistols!$C:$C,Pistols!L:L,0,0)</f>
        <v>4</v>
      </c>
      <c r="J800">
        <f>_xlfn.XLOOKUP($A800,Pistols!$C:$C,Pistols!M:M,0,0)</f>
        <v>0</v>
      </c>
      <c r="K800">
        <f>_xlfn.XLOOKUP($A800,Pistols!$C:$C,Pistols!N:N,0,0)</f>
        <v>6</v>
      </c>
      <c r="L800">
        <f>_xlfn.XLOOKUP($A800,Revolvers!$C:$C,Revolvers!O:O,0,0)</f>
        <v>0</v>
      </c>
      <c r="M800">
        <f>_xlfn.XLOOKUP($A800,Revolvers!$C:$C,Revolvers!P:P,0,0)</f>
        <v>0</v>
      </c>
      <c r="N800">
        <f>_xlfn.XLOOKUP($A800,Revolvers!$C:$C,Revolvers!Q:Q,0,0)</f>
        <v>0</v>
      </c>
      <c r="O800">
        <f>_xlfn.XLOOKUP($A800,Revolvers!$C:$C,Revolvers!R:R,0,0)</f>
        <v>0</v>
      </c>
      <c r="P800">
        <f>_xlfn.XLOOKUP($A800,Revolvers!$C:$C,Revolvers!S:S,0,0)</f>
        <v>0</v>
      </c>
      <c r="Q800">
        <f>_xlfn.XLOOKUP($A800,Revolvers!$C:$C,Revolvers!T:T,0,0)</f>
        <v>0</v>
      </c>
      <c r="R800">
        <f>_xlfn.XLOOKUP($A800,Rifles!C:C,Rifles!H:H,0,0)</f>
        <v>3133</v>
      </c>
      <c r="S800">
        <f>_xlfn.XLOOKUP($A800,Shotguns!C:C,Shotguns!H:H,0,0)</f>
        <v>0</v>
      </c>
      <c r="T800">
        <f t="shared" si="12"/>
        <v>3139</v>
      </c>
    </row>
    <row r="801" spans="1:20">
      <c r="A801">
        <f>Rifles!C801</f>
        <v>57605844</v>
      </c>
      <c r="B801" t="str">
        <f>_xlfn.XLOOKUP($A801, Rifles!$C$2:$C$416,Rifles!$D$2:$D$416,"N/A",0)</f>
        <v>N/A</v>
      </c>
      <c r="C801" s="3" t="str">
        <f>_xlfn.XLOOKUP($A801, Rifles!$C$2:$C$416,Rifles!F$2:F$416,"N/A",0)</f>
        <v>N/A</v>
      </c>
      <c r="D801" s="3" t="str">
        <f>_xlfn.XLOOKUP($A801, Rifles!$C$2:$C$416,Rifles!G$2:G$416,"N/A",0)</f>
        <v>N/A</v>
      </c>
      <c r="E801">
        <f>_xlfn.XLOOKUP($A801,Pistols!$C:$C,Pistols!H:H,0,0)</f>
        <v>79</v>
      </c>
      <c r="F801">
        <f>_xlfn.XLOOKUP($A801,Pistols!$C:$C,Pistols!I:I,0,0)</f>
        <v>0</v>
      </c>
      <c r="G801">
        <f>_xlfn.XLOOKUP($A801,Pistols!$C:$C,Pistols!J:J,0,0)</f>
        <v>1</v>
      </c>
      <c r="H801">
        <f>_xlfn.XLOOKUP($A801,Pistols!$C:$C,Pistols!K:K,0,0)</f>
        <v>81</v>
      </c>
      <c r="I801">
        <f>_xlfn.XLOOKUP($A801,Pistols!$C:$C,Pistols!L:L,0,0)</f>
        <v>553</v>
      </c>
      <c r="J801">
        <f>_xlfn.XLOOKUP($A801,Pistols!$C:$C,Pistols!M:M,0,0)</f>
        <v>2</v>
      </c>
      <c r="K801">
        <f>_xlfn.XLOOKUP($A801,Pistols!$C:$C,Pistols!N:N,0,0)</f>
        <v>716</v>
      </c>
      <c r="L801">
        <f>_xlfn.XLOOKUP($A801,Revolvers!$C:$C,Revolvers!O:O,0,0)</f>
        <v>0</v>
      </c>
      <c r="M801">
        <f>_xlfn.XLOOKUP($A801,Revolvers!$C:$C,Revolvers!P:P,0,0)</f>
        <v>0</v>
      </c>
      <c r="N801">
        <f>_xlfn.XLOOKUP($A801,Revolvers!$C:$C,Revolvers!Q:Q,0,0)</f>
        <v>0</v>
      </c>
      <c r="O801">
        <f>_xlfn.XLOOKUP($A801,Revolvers!$C:$C,Revolvers!R:R,0,0)</f>
        <v>0</v>
      </c>
      <c r="P801">
        <f>_xlfn.XLOOKUP($A801,Revolvers!$C:$C,Revolvers!S:S,0,0)</f>
        <v>0</v>
      </c>
      <c r="Q801">
        <f>_xlfn.XLOOKUP($A801,Revolvers!$C:$C,Revolvers!T:T,0,0)</f>
        <v>0</v>
      </c>
      <c r="R801">
        <f>_xlfn.XLOOKUP($A801,Rifles!C:C,Rifles!H:H,0,0)</f>
        <v>3</v>
      </c>
      <c r="S801">
        <f>_xlfn.XLOOKUP($A801,Shotguns!C:C,Shotguns!H:H,0,0)</f>
        <v>82</v>
      </c>
      <c r="T801">
        <f t="shared" si="12"/>
        <v>801</v>
      </c>
    </row>
    <row r="802" spans="1:20">
      <c r="A802">
        <f>Rifles!C802</f>
        <v>57410373</v>
      </c>
      <c r="B802" t="str">
        <f>_xlfn.XLOOKUP($A802, Rifles!$C$2:$C$416,Rifles!$D$2:$D$416,"N/A",0)</f>
        <v>N/A</v>
      </c>
      <c r="C802" s="3" t="str">
        <f>_xlfn.XLOOKUP($A802, Rifles!$C$2:$C$416,Rifles!F$2:F$416,"N/A",0)</f>
        <v>N/A</v>
      </c>
      <c r="D802" s="3" t="str">
        <f>_xlfn.XLOOKUP($A802, Rifles!$C$2:$C$416,Rifles!G$2:G$416,"N/A",0)</f>
        <v>N/A</v>
      </c>
      <c r="E802">
        <f>_xlfn.XLOOKUP($A802,Pistols!$C:$C,Pistols!H:H,0,0)</f>
        <v>0</v>
      </c>
      <c r="F802">
        <f>_xlfn.XLOOKUP($A802,Pistols!$C:$C,Pistols!I:I,0,0)</f>
        <v>0</v>
      </c>
      <c r="G802">
        <f>_xlfn.XLOOKUP($A802,Pistols!$C:$C,Pistols!J:J,0,0)</f>
        <v>0</v>
      </c>
      <c r="H802">
        <f>_xlfn.XLOOKUP($A802,Pistols!$C:$C,Pistols!K:K,0,0)</f>
        <v>0</v>
      </c>
      <c r="I802">
        <f>_xlfn.XLOOKUP($A802,Pistols!$C:$C,Pistols!L:L,0,0)</f>
        <v>0</v>
      </c>
      <c r="J802">
        <f>_xlfn.XLOOKUP($A802,Pistols!$C:$C,Pistols!M:M,0,0)</f>
        <v>0</v>
      </c>
      <c r="K802">
        <f>_xlfn.XLOOKUP($A802,Pistols!$C:$C,Pistols!N:N,0,0)</f>
        <v>0</v>
      </c>
      <c r="L802">
        <f>_xlfn.XLOOKUP($A802,Revolvers!$C:$C,Revolvers!O:O,0,0)</f>
        <v>0</v>
      </c>
      <c r="M802">
        <f>_xlfn.XLOOKUP($A802,Revolvers!$C:$C,Revolvers!P:P,0,0)</f>
        <v>0</v>
      </c>
      <c r="N802">
        <f>_xlfn.XLOOKUP($A802,Revolvers!$C:$C,Revolvers!Q:Q,0,0)</f>
        <v>0</v>
      </c>
      <c r="O802">
        <f>_xlfn.XLOOKUP($A802,Revolvers!$C:$C,Revolvers!R:R,0,0)</f>
        <v>0</v>
      </c>
      <c r="P802">
        <f>_xlfn.XLOOKUP($A802,Revolvers!$C:$C,Revolvers!S:S,0,0)</f>
        <v>0</v>
      </c>
      <c r="Q802">
        <f>_xlfn.XLOOKUP($A802,Revolvers!$C:$C,Revolvers!T:T,0,0)</f>
        <v>0</v>
      </c>
      <c r="R802">
        <f>_xlfn.XLOOKUP($A802,Rifles!C:C,Rifles!H:H,0,0)</f>
        <v>2</v>
      </c>
      <c r="S802">
        <f>_xlfn.XLOOKUP($A802,Shotguns!C:C,Shotguns!H:H,0,0)</f>
        <v>0</v>
      </c>
      <c r="T802">
        <f t="shared" si="12"/>
        <v>2</v>
      </c>
    </row>
    <row r="803" spans="1:20">
      <c r="A803">
        <f>Rifles!C803</f>
        <v>57408922</v>
      </c>
      <c r="B803" t="str">
        <f>_xlfn.XLOOKUP($A803, Rifles!$C$2:$C$416,Rifles!$D$2:$D$416,"N/A",0)</f>
        <v>N/A</v>
      </c>
      <c r="C803" s="3" t="str">
        <f>_xlfn.XLOOKUP($A803, Rifles!$C$2:$C$416,Rifles!F$2:F$416,"N/A",0)</f>
        <v>N/A</v>
      </c>
      <c r="D803" s="3" t="str">
        <f>_xlfn.XLOOKUP($A803, Rifles!$C$2:$C$416,Rifles!G$2:G$416,"N/A",0)</f>
        <v>N/A</v>
      </c>
      <c r="E803">
        <f>_xlfn.XLOOKUP($A803,Pistols!$C:$C,Pistols!H:H,0,0)</f>
        <v>0</v>
      </c>
      <c r="F803">
        <f>_xlfn.XLOOKUP($A803,Pistols!$C:$C,Pistols!I:I,0,0)</f>
        <v>0</v>
      </c>
      <c r="G803">
        <f>_xlfn.XLOOKUP($A803,Pistols!$C:$C,Pistols!J:J,0,0)</f>
        <v>0</v>
      </c>
      <c r="H803">
        <f>_xlfn.XLOOKUP($A803,Pistols!$C:$C,Pistols!K:K,0,0)</f>
        <v>0</v>
      </c>
      <c r="I803">
        <f>_xlfn.XLOOKUP($A803,Pistols!$C:$C,Pistols!L:L,0,0)</f>
        <v>0</v>
      </c>
      <c r="J803">
        <f>_xlfn.XLOOKUP($A803,Pistols!$C:$C,Pistols!M:M,0,0)</f>
        <v>0</v>
      </c>
      <c r="K803">
        <f>_xlfn.XLOOKUP($A803,Pistols!$C:$C,Pistols!N:N,0,0)</f>
        <v>0</v>
      </c>
      <c r="L803">
        <f>_xlfn.XLOOKUP($A803,Revolvers!$C:$C,Revolvers!O:O,0,0)</f>
        <v>0</v>
      </c>
      <c r="M803">
        <f>_xlfn.XLOOKUP($A803,Revolvers!$C:$C,Revolvers!P:P,0,0)</f>
        <v>0</v>
      </c>
      <c r="N803">
        <f>_xlfn.XLOOKUP($A803,Revolvers!$C:$C,Revolvers!Q:Q,0,0)</f>
        <v>0</v>
      </c>
      <c r="O803">
        <f>_xlfn.XLOOKUP($A803,Revolvers!$C:$C,Revolvers!R:R,0,0)</f>
        <v>0</v>
      </c>
      <c r="P803">
        <f>_xlfn.XLOOKUP($A803,Revolvers!$C:$C,Revolvers!S:S,0,0)</f>
        <v>0</v>
      </c>
      <c r="Q803">
        <f>_xlfn.XLOOKUP($A803,Revolvers!$C:$C,Revolvers!T:T,0,0)</f>
        <v>0</v>
      </c>
      <c r="R803">
        <f>_xlfn.XLOOKUP($A803,Rifles!C:C,Rifles!H:H,0,0)</f>
        <v>34</v>
      </c>
      <c r="S803">
        <f>_xlfn.XLOOKUP($A803,Shotguns!C:C,Shotguns!H:H,0,0)</f>
        <v>0</v>
      </c>
      <c r="T803">
        <f t="shared" si="12"/>
        <v>34</v>
      </c>
    </row>
    <row r="804" spans="1:20">
      <c r="A804">
        <f>Rifles!C804</f>
        <v>57409217</v>
      </c>
      <c r="B804" t="str">
        <f>_xlfn.XLOOKUP($A804, Rifles!$C$2:$C$416,Rifles!$D$2:$D$416,"N/A",0)</f>
        <v>N/A</v>
      </c>
      <c r="C804" s="3" t="str">
        <f>_xlfn.XLOOKUP($A804, Rifles!$C$2:$C$416,Rifles!F$2:F$416,"N/A",0)</f>
        <v>N/A</v>
      </c>
      <c r="D804" s="3" t="str">
        <f>_xlfn.XLOOKUP($A804, Rifles!$C$2:$C$416,Rifles!G$2:G$416,"N/A",0)</f>
        <v>N/A</v>
      </c>
      <c r="E804">
        <f>_xlfn.XLOOKUP($A804,Pistols!$C:$C,Pistols!H:H,0,0)</f>
        <v>0</v>
      </c>
      <c r="F804">
        <f>_xlfn.XLOOKUP($A804,Pistols!$C:$C,Pistols!I:I,0,0)</f>
        <v>0</v>
      </c>
      <c r="G804">
        <f>_xlfn.XLOOKUP($A804,Pistols!$C:$C,Pistols!J:J,0,0)</f>
        <v>0</v>
      </c>
      <c r="H804">
        <f>_xlfn.XLOOKUP($A804,Pistols!$C:$C,Pistols!K:K,0,0)</f>
        <v>0</v>
      </c>
      <c r="I804">
        <f>_xlfn.XLOOKUP($A804,Pistols!$C:$C,Pistols!L:L,0,0)</f>
        <v>0</v>
      </c>
      <c r="J804">
        <f>_xlfn.XLOOKUP($A804,Pistols!$C:$C,Pistols!M:M,0,0)</f>
        <v>1</v>
      </c>
      <c r="K804">
        <f>_xlfn.XLOOKUP($A804,Pistols!$C:$C,Pistols!N:N,0,0)</f>
        <v>1</v>
      </c>
      <c r="L804">
        <f>_xlfn.XLOOKUP($A804,Revolvers!$C:$C,Revolvers!O:O,0,0)</f>
        <v>0</v>
      </c>
      <c r="M804">
        <f>_xlfn.XLOOKUP($A804,Revolvers!$C:$C,Revolvers!P:P,0,0)</f>
        <v>0</v>
      </c>
      <c r="N804">
        <f>_xlfn.XLOOKUP($A804,Revolvers!$C:$C,Revolvers!Q:Q,0,0)</f>
        <v>0</v>
      </c>
      <c r="O804">
        <f>_xlfn.XLOOKUP($A804,Revolvers!$C:$C,Revolvers!R:R,0,0)</f>
        <v>0</v>
      </c>
      <c r="P804">
        <f>_xlfn.XLOOKUP($A804,Revolvers!$C:$C,Revolvers!S:S,0,0)</f>
        <v>0</v>
      </c>
      <c r="Q804">
        <f>_xlfn.XLOOKUP($A804,Revolvers!$C:$C,Revolvers!T:T,0,0)</f>
        <v>0</v>
      </c>
      <c r="R804">
        <f>_xlfn.XLOOKUP($A804,Rifles!C:C,Rifles!H:H,0,0)</f>
        <v>16</v>
      </c>
      <c r="S804">
        <f>_xlfn.XLOOKUP($A804,Shotguns!C:C,Shotguns!H:H,0,0)</f>
        <v>0</v>
      </c>
      <c r="T804">
        <f t="shared" si="12"/>
        <v>17</v>
      </c>
    </row>
    <row r="805" spans="1:20">
      <c r="A805">
        <f>Rifles!C805</f>
        <v>57407994</v>
      </c>
      <c r="B805" t="str">
        <f>_xlfn.XLOOKUP($A805, Rifles!$C$2:$C$416,Rifles!$D$2:$D$416,"N/A",0)</f>
        <v>N/A</v>
      </c>
      <c r="C805" s="3" t="str">
        <f>_xlfn.XLOOKUP($A805, Rifles!$C$2:$C$416,Rifles!F$2:F$416,"N/A",0)</f>
        <v>N/A</v>
      </c>
      <c r="D805" s="3" t="str">
        <f>_xlfn.XLOOKUP($A805, Rifles!$C$2:$C$416,Rifles!G$2:G$416,"N/A",0)</f>
        <v>N/A</v>
      </c>
      <c r="E805">
        <f>_xlfn.XLOOKUP($A805,Pistols!$C:$C,Pistols!H:H,0,0)</f>
        <v>0</v>
      </c>
      <c r="F805">
        <f>_xlfn.XLOOKUP($A805,Pistols!$C:$C,Pistols!I:I,0,0)</f>
        <v>0</v>
      </c>
      <c r="G805">
        <f>_xlfn.XLOOKUP($A805,Pistols!$C:$C,Pistols!J:J,0,0)</f>
        <v>0</v>
      </c>
      <c r="H805">
        <f>_xlfn.XLOOKUP($A805,Pistols!$C:$C,Pistols!K:K,0,0)</f>
        <v>0</v>
      </c>
      <c r="I805">
        <f>_xlfn.XLOOKUP($A805,Pistols!$C:$C,Pistols!L:L,0,0)</f>
        <v>0</v>
      </c>
      <c r="J805">
        <f>_xlfn.XLOOKUP($A805,Pistols!$C:$C,Pistols!M:M,0,0)</f>
        <v>14</v>
      </c>
      <c r="K805">
        <f>_xlfn.XLOOKUP($A805,Pistols!$C:$C,Pistols!N:N,0,0)</f>
        <v>14</v>
      </c>
      <c r="L805">
        <f>_xlfn.XLOOKUP($A805,Revolvers!$C:$C,Revolvers!O:O,0,0)</f>
        <v>0</v>
      </c>
      <c r="M805">
        <f>_xlfn.XLOOKUP($A805,Revolvers!$C:$C,Revolvers!P:P,0,0)</f>
        <v>0</v>
      </c>
      <c r="N805">
        <f>_xlfn.XLOOKUP($A805,Revolvers!$C:$C,Revolvers!Q:Q,0,0)</f>
        <v>0</v>
      </c>
      <c r="O805">
        <f>_xlfn.XLOOKUP($A805,Revolvers!$C:$C,Revolvers!R:R,0,0)</f>
        <v>0</v>
      </c>
      <c r="P805">
        <f>_xlfn.XLOOKUP($A805,Revolvers!$C:$C,Revolvers!S:S,0,0)</f>
        <v>0</v>
      </c>
      <c r="Q805">
        <f>_xlfn.XLOOKUP($A805,Revolvers!$C:$C,Revolvers!T:T,0,0)</f>
        <v>0</v>
      </c>
      <c r="R805">
        <f>_xlfn.XLOOKUP($A805,Rifles!C:C,Rifles!H:H,0,0)</f>
        <v>6</v>
      </c>
      <c r="S805">
        <f>_xlfn.XLOOKUP($A805,Shotguns!C:C,Shotguns!H:H,0,0)</f>
        <v>0</v>
      </c>
      <c r="T805">
        <f t="shared" si="12"/>
        <v>20</v>
      </c>
    </row>
    <row r="806" spans="1:20">
      <c r="A806">
        <f>Rifles!C806</f>
        <v>57513839</v>
      </c>
      <c r="B806" t="str">
        <f>_xlfn.XLOOKUP($A806, Rifles!$C$2:$C$416,Rifles!$D$2:$D$416,"N/A",0)</f>
        <v>N/A</v>
      </c>
      <c r="C806" s="3" t="str">
        <f>_xlfn.XLOOKUP($A806, Rifles!$C$2:$C$416,Rifles!F$2:F$416,"N/A",0)</f>
        <v>N/A</v>
      </c>
      <c r="D806" s="3" t="str">
        <f>_xlfn.XLOOKUP($A806, Rifles!$C$2:$C$416,Rifles!G$2:G$416,"N/A",0)</f>
        <v>N/A</v>
      </c>
      <c r="E806">
        <f>_xlfn.XLOOKUP($A806,Pistols!$C:$C,Pistols!H:H,0,0)</f>
        <v>0</v>
      </c>
      <c r="F806">
        <f>_xlfn.XLOOKUP($A806,Pistols!$C:$C,Pistols!I:I,0,0)</f>
        <v>0</v>
      </c>
      <c r="G806">
        <f>_xlfn.XLOOKUP($A806,Pistols!$C:$C,Pistols!J:J,0,0)</f>
        <v>0</v>
      </c>
      <c r="H806">
        <f>_xlfn.XLOOKUP($A806,Pistols!$C:$C,Pistols!K:K,0,0)</f>
        <v>0</v>
      </c>
      <c r="I806">
        <f>_xlfn.XLOOKUP($A806,Pistols!$C:$C,Pistols!L:L,0,0)</f>
        <v>0</v>
      </c>
      <c r="J806">
        <f>_xlfn.XLOOKUP($A806,Pistols!$C:$C,Pistols!M:M,0,0)</f>
        <v>0</v>
      </c>
      <c r="K806">
        <f>_xlfn.XLOOKUP($A806,Pistols!$C:$C,Pistols!N:N,0,0)</f>
        <v>0</v>
      </c>
      <c r="L806">
        <f>_xlfn.XLOOKUP($A806,Revolvers!$C:$C,Revolvers!O:O,0,0)</f>
        <v>0</v>
      </c>
      <c r="M806">
        <f>_xlfn.XLOOKUP($A806,Revolvers!$C:$C,Revolvers!P:P,0,0)</f>
        <v>0</v>
      </c>
      <c r="N806">
        <f>_xlfn.XLOOKUP($A806,Revolvers!$C:$C,Revolvers!Q:Q,0,0)</f>
        <v>0</v>
      </c>
      <c r="O806">
        <f>_xlfn.XLOOKUP($A806,Revolvers!$C:$C,Revolvers!R:R,0,0)</f>
        <v>0</v>
      </c>
      <c r="P806">
        <f>_xlfn.XLOOKUP($A806,Revolvers!$C:$C,Revolvers!S:S,0,0)</f>
        <v>0</v>
      </c>
      <c r="Q806">
        <f>_xlfn.XLOOKUP($A806,Revolvers!$C:$C,Revolvers!T:T,0,0)</f>
        <v>0</v>
      </c>
      <c r="R806">
        <f>_xlfn.XLOOKUP($A806,Rifles!C:C,Rifles!H:H,0,0)</f>
        <v>2</v>
      </c>
      <c r="S806">
        <f>_xlfn.XLOOKUP($A806,Shotguns!C:C,Shotguns!H:H,0,0)</f>
        <v>0</v>
      </c>
      <c r="T806">
        <f t="shared" si="12"/>
        <v>2</v>
      </c>
    </row>
    <row r="807" spans="1:20">
      <c r="A807">
        <f>Rifles!C807</f>
        <v>57401590</v>
      </c>
      <c r="B807" t="str">
        <f>_xlfn.XLOOKUP($A807, Rifles!$C$2:$C$416,Rifles!$D$2:$D$416,"N/A",0)</f>
        <v>N/A</v>
      </c>
      <c r="C807" s="3" t="str">
        <f>_xlfn.XLOOKUP($A807, Rifles!$C$2:$C$416,Rifles!F$2:F$416,"N/A",0)</f>
        <v>N/A</v>
      </c>
      <c r="D807" s="3" t="str">
        <f>_xlfn.XLOOKUP($A807, Rifles!$C$2:$C$416,Rifles!G$2:G$416,"N/A",0)</f>
        <v>N/A</v>
      </c>
      <c r="E807">
        <f>_xlfn.XLOOKUP($A807,Pistols!$C:$C,Pistols!H:H,0,0)</f>
        <v>0</v>
      </c>
      <c r="F807">
        <f>_xlfn.XLOOKUP($A807,Pistols!$C:$C,Pistols!I:I,0,0)</f>
        <v>0</v>
      </c>
      <c r="G807">
        <f>_xlfn.XLOOKUP($A807,Pistols!$C:$C,Pistols!J:J,0,0)</f>
        <v>0</v>
      </c>
      <c r="H807">
        <f>_xlfn.XLOOKUP($A807,Pistols!$C:$C,Pistols!K:K,0,0)</f>
        <v>0</v>
      </c>
      <c r="I807">
        <f>_xlfn.XLOOKUP($A807,Pistols!$C:$C,Pistols!L:L,0,0)</f>
        <v>294</v>
      </c>
      <c r="J807">
        <f>_xlfn.XLOOKUP($A807,Pistols!$C:$C,Pistols!M:M,0,0)</f>
        <v>60</v>
      </c>
      <c r="K807">
        <f>_xlfn.XLOOKUP($A807,Pistols!$C:$C,Pistols!N:N,0,0)</f>
        <v>354</v>
      </c>
      <c r="L807">
        <f>_xlfn.XLOOKUP($A807,Revolvers!$C:$C,Revolvers!O:O,0,0)</f>
        <v>0</v>
      </c>
      <c r="M807">
        <f>_xlfn.XLOOKUP($A807,Revolvers!$C:$C,Revolvers!P:P,0,0)</f>
        <v>0</v>
      </c>
      <c r="N807">
        <f>_xlfn.XLOOKUP($A807,Revolvers!$C:$C,Revolvers!Q:Q,0,0)</f>
        <v>0</v>
      </c>
      <c r="O807">
        <f>_xlfn.XLOOKUP($A807,Revolvers!$C:$C,Revolvers!R:R,0,0)</f>
        <v>0</v>
      </c>
      <c r="P807">
        <f>_xlfn.XLOOKUP($A807,Revolvers!$C:$C,Revolvers!S:S,0,0)</f>
        <v>0</v>
      </c>
      <c r="Q807">
        <f>_xlfn.XLOOKUP($A807,Revolvers!$C:$C,Revolvers!T:T,0,0)</f>
        <v>0</v>
      </c>
      <c r="R807">
        <f>_xlfn.XLOOKUP($A807,Rifles!C:C,Rifles!H:H,0,0)</f>
        <v>511</v>
      </c>
      <c r="S807">
        <f>_xlfn.XLOOKUP($A807,Shotguns!C:C,Shotguns!H:H,0,0)</f>
        <v>0</v>
      </c>
      <c r="T807">
        <f t="shared" si="12"/>
        <v>865</v>
      </c>
    </row>
    <row r="808" spans="1:20">
      <c r="A808">
        <f>Rifles!C808</f>
        <v>57405698</v>
      </c>
      <c r="B808" t="str">
        <f>_xlfn.XLOOKUP($A808, Rifles!$C$2:$C$416,Rifles!$D$2:$D$416,"N/A",0)</f>
        <v>N/A</v>
      </c>
      <c r="C808" s="3" t="str">
        <f>_xlfn.XLOOKUP($A808, Rifles!$C$2:$C$416,Rifles!F$2:F$416,"N/A",0)</f>
        <v>N/A</v>
      </c>
      <c r="D808" s="3" t="str">
        <f>_xlfn.XLOOKUP($A808, Rifles!$C$2:$C$416,Rifles!G$2:G$416,"N/A",0)</f>
        <v>N/A</v>
      </c>
      <c r="E808">
        <f>_xlfn.XLOOKUP($A808,Pistols!$C:$C,Pistols!H:H,0,0)</f>
        <v>0</v>
      </c>
      <c r="F808">
        <f>_xlfn.XLOOKUP($A808,Pistols!$C:$C,Pistols!I:I,0,0)</f>
        <v>0</v>
      </c>
      <c r="G808">
        <f>_xlfn.XLOOKUP($A808,Pistols!$C:$C,Pistols!J:J,0,0)</f>
        <v>0</v>
      </c>
      <c r="H808">
        <f>_xlfn.XLOOKUP($A808,Pistols!$C:$C,Pistols!K:K,0,0)</f>
        <v>0</v>
      </c>
      <c r="I808">
        <f>_xlfn.XLOOKUP($A808,Pistols!$C:$C,Pistols!L:L,0,0)</f>
        <v>0</v>
      </c>
      <c r="J808">
        <f>_xlfn.XLOOKUP($A808,Pistols!$C:$C,Pistols!M:M,0,0)</f>
        <v>0</v>
      </c>
      <c r="K808">
        <f>_xlfn.XLOOKUP($A808,Pistols!$C:$C,Pistols!N:N,0,0)</f>
        <v>0</v>
      </c>
      <c r="L808">
        <f>_xlfn.XLOOKUP($A808,Revolvers!$C:$C,Revolvers!O:O,0,0)</f>
        <v>0</v>
      </c>
      <c r="M808">
        <f>_xlfn.XLOOKUP($A808,Revolvers!$C:$C,Revolvers!P:P,0,0)</f>
        <v>0</v>
      </c>
      <c r="N808">
        <f>_xlfn.XLOOKUP($A808,Revolvers!$C:$C,Revolvers!Q:Q,0,0)</f>
        <v>0</v>
      </c>
      <c r="O808">
        <f>_xlfn.XLOOKUP($A808,Revolvers!$C:$C,Revolvers!R:R,0,0)</f>
        <v>0</v>
      </c>
      <c r="P808">
        <f>_xlfn.XLOOKUP($A808,Revolvers!$C:$C,Revolvers!S:S,0,0)</f>
        <v>0</v>
      </c>
      <c r="Q808">
        <f>_xlfn.XLOOKUP($A808,Revolvers!$C:$C,Revolvers!T:T,0,0)</f>
        <v>0</v>
      </c>
      <c r="R808">
        <f>_xlfn.XLOOKUP($A808,Rifles!C:C,Rifles!H:H,0,0)</f>
        <v>3</v>
      </c>
      <c r="S808">
        <f>_xlfn.XLOOKUP($A808,Shotguns!C:C,Shotguns!H:H,0,0)</f>
        <v>0</v>
      </c>
      <c r="T808">
        <f t="shared" si="12"/>
        <v>3</v>
      </c>
    </row>
    <row r="809" spans="1:20">
      <c r="A809">
        <f>Rifles!C809</f>
        <v>57406445</v>
      </c>
      <c r="B809" t="str">
        <f>_xlfn.XLOOKUP($A809, Rifles!$C$2:$C$416,Rifles!$D$2:$D$416,"N/A",0)</f>
        <v>N/A</v>
      </c>
      <c r="C809" s="3" t="str">
        <f>_xlfn.XLOOKUP($A809, Rifles!$C$2:$C$416,Rifles!F$2:F$416,"N/A",0)</f>
        <v>N/A</v>
      </c>
      <c r="D809" s="3" t="str">
        <f>_xlfn.XLOOKUP($A809, Rifles!$C$2:$C$416,Rifles!G$2:G$416,"N/A",0)</f>
        <v>N/A</v>
      </c>
      <c r="E809">
        <f>_xlfn.XLOOKUP($A809,Pistols!$C:$C,Pistols!H:H,0,0)</f>
        <v>0</v>
      </c>
      <c r="F809">
        <f>_xlfn.XLOOKUP($A809,Pistols!$C:$C,Pistols!I:I,0,0)</f>
        <v>0</v>
      </c>
      <c r="G809">
        <f>_xlfn.XLOOKUP($A809,Pistols!$C:$C,Pistols!J:J,0,0)</f>
        <v>0</v>
      </c>
      <c r="H809">
        <f>_xlfn.XLOOKUP($A809,Pistols!$C:$C,Pistols!K:K,0,0)</f>
        <v>0</v>
      </c>
      <c r="I809">
        <f>_xlfn.XLOOKUP($A809,Pistols!$C:$C,Pistols!L:L,0,0)</f>
        <v>0</v>
      </c>
      <c r="J809">
        <f>_xlfn.XLOOKUP($A809,Pistols!$C:$C,Pistols!M:M,0,0)</f>
        <v>0</v>
      </c>
      <c r="K809">
        <f>_xlfn.XLOOKUP($A809,Pistols!$C:$C,Pistols!N:N,0,0)</f>
        <v>0</v>
      </c>
      <c r="L809">
        <f>_xlfn.XLOOKUP($A809,Revolvers!$C:$C,Revolvers!O:O,0,0)</f>
        <v>0</v>
      </c>
      <c r="M809">
        <f>_xlfn.XLOOKUP($A809,Revolvers!$C:$C,Revolvers!P:P,0,0)</f>
        <v>0</v>
      </c>
      <c r="N809">
        <f>_xlfn.XLOOKUP($A809,Revolvers!$C:$C,Revolvers!Q:Q,0,0)</f>
        <v>0</v>
      </c>
      <c r="O809">
        <f>_xlfn.XLOOKUP($A809,Revolvers!$C:$C,Revolvers!R:R,0,0)</f>
        <v>0</v>
      </c>
      <c r="P809">
        <f>_xlfn.XLOOKUP($A809,Revolvers!$C:$C,Revolvers!S:S,0,0)</f>
        <v>0</v>
      </c>
      <c r="Q809">
        <f>_xlfn.XLOOKUP($A809,Revolvers!$C:$C,Revolvers!T:T,0,0)</f>
        <v>0</v>
      </c>
      <c r="R809">
        <f>_xlfn.XLOOKUP($A809,Rifles!C:C,Rifles!H:H,0,0)</f>
        <v>4</v>
      </c>
      <c r="S809">
        <f>_xlfn.XLOOKUP($A809,Shotguns!C:C,Shotguns!H:H,0,0)</f>
        <v>0</v>
      </c>
      <c r="T809">
        <f t="shared" si="12"/>
        <v>4</v>
      </c>
    </row>
    <row r="810" spans="1:20">
      <c r="A810">
        <f>Rifles!C810</f>
        <v>57514096</v>
      </c>
      <c r="B810" t="str">
        <f>_xlfn.XLOOKUP($A810, Rifles!$C$2:$C$416,Rifles!$D$2:$D$416,"N/A",0)</f>
        <v>N/A</v>
      </c>
      <c r="C810" s="3" t="str">
        <f>_xlfn.XLOOKUP($A810, Rifles!$C$2:$C$416,Rifles!F$2:F$416,"N/A",0)</f>
        <v>N/A</v>
      </c>
      <c r="D810" s="3" t="str">
        <f>_xlfn.XLOOKUP($A810, Rifles!$C$2:$C$416,Rifles!G$2:G$416,"N/A",0)</f>
        <v>N/A</v>
      </c>
      <c r="E810">
        <f>_xlfn.XLOOKUP($A810,Pistols!$C:$C,Pistols!H:H,0,0)</f>
        <v>0</v>
      </c>
      <c r="F810">
        <f>_xlfn.XLOOKUP($A810,Pistols!$C:$C,Pistols!I:I,0,0)</f>
        <v>11</v>
      </c>
      <c r="G810">
        <f>_xlfn.XLOOKUP($A810,Pistols!$C:$C,Pistols!J:J,0,0)</f>
        <v>17</v>
      </c>
      <c r="H810">
        <f>_xlfn.XLOOKUP($A810,Pistols!$C:$C,Pistols!K:K,0,0)</f>
        <v>0</v>
      </c>
      <c r="I810">
        <f>_xlfn.XLOOKUP($A810,Pistols!$C:$C,Pistols!L:L,0,0)</f>
        <v>0</v>
      </c>
      <c r="J810">
        <f>_xlfn.XLOOKUP($A810,Pistols!$C:$C,Pistols!M:M,0,0)</f>
        <v>0</v>
      </c>
      <c r="K810">
        <f>_xlfn.XLOOKUP($A810,Pistols!$C:$C,Pistols!N:N,0,0)</f>
        <v>28</v>
      </c>
      <c r="L810">
        <f>_xlfn.XLOOKUP($A810,Revolvers!$C:$C,Revolvers!O:O,0,0)</f>
        <v>0</v>
      </c>
      <c r="M810">
        <f>_xlfn.XLOOKUP($A810,Revolvers!$C:$C,Revolvers!P:P,0,0)</f>
        <v>0</v>
      </c>
      <c r="N810">
        <f>_xlfn.XLOOKUP($A810,Revolvers!$C:$C,Revolvers!Q:Q,0,0)</f>
        <v>0</v>
      </c>
      <c r="O810">
        <f>_xlfn.XLOOKUP($A810,Revolvers!$C:$C,Revolvers!R:R,0,0)</f>
        <v>0</v>
      </c>
      <c r="P810">
        <f>_xlfn.XLOOKUP($A810,Revolvers!$C:$C,Revolvers!S:S,0,0)</f>
        <v>0</v>
      </c>
      <c r="Q810">
        <f>_xlfn.XLOOKUP($A810,Revolvers!$C:$C,Revolvers!T:T,0,0)</f>
        <v>0</v>
      </c>
      <c r="R810">
        <f>_xlfn.XLOOKUP($A810,Rifles!C:C,Rifles!H:H,0,0)</f>
        <v>3</v>
      </c>
      <c r="S810">
        <f>_xlfn.XLOOKUP($A810,Shotguns!C:C,Shotguns!H:H,0,0)</f>
        <v>0</v>
      </c>
      <c r="T810">
        <f t="shared" si="12"/>
        <v>31</v>
      </c>
    </row>
    <row r="811" spans="1:20">
      <c r="A811">
        <f>Rifles!C811</f>
        <v>57602760</v>
      </c>
      <c r="B811" t="str">
        <f>_xlfn.XLOOKUP($A811, Rifles!$C$2:$C$416,Rifles!$D$2:$D$416,"N/A",0)</f>
        <v>N/A</v>
      </c>
      <c r="C811" s="3" t="str">
        <f>_xlfn.XLOOKUP($A811, Rifles!$C$2:$C$416,Rifles!F$2:F$416,"N/A",0)</f>
        <v>N/A</v>
      </c>
      <c r="D811" s="3" t="str">
        <f>_xlfn.XLOOKUP($A811, Rifles!$C$2:$C$416,Rifles!G$2:G$416,"N/A",0)</f>
        <v>N/A</v>
      </c>
      <c r="E811">
        <f>_xlfn.XLOOKUP($A811,Pistols!$C:$C,Pistols!H:H,0,0)</f>
        <v>0</v>
      </c>
      <c r="F811">
        <f>_xlfn.XLOOKUP($A811,Pistols!$C:$C,Pistols!I:I,0,0)</f>
        <v>0</v>
      </c>
      <c r="G811">
        <f>_xlfn.XLOOKUP($A811,Pistols!$C:$C,Pistols!J:J,0,0)</f>
        <v>0</v>
      </c>
      <c r="H811">
        <f>_xlfn.XLOOKUP($A811,Pistols!$C:$C,Pistols!K:K,0,0)</f>
        <v>0</v>
      </c>
      <c r="I811">
        <f>_xlfn.XLOOKUP($A811,Pistols!$C:$C,Pistols!L:L,0,0)</f>
        <v>0</v>
      </c>
      <c r="J811">
        <f>_xlfn.XLOOKUP($A811,Pistols!$C:$C,Pistols!M:M,0,0)</f>
        <v>0</v>
      </c>
      <c r="K811">
        <f>_xlfn.XLOOKUP($A811,Pistols!$C:$C,Pistols!N:N,0,0)</f>
        <v>0</v>
      </c>
      <c r="L811">
        <f>_xlfn.XLOOKUP($A811,Revolvers!$C:$C,Revolvers!O:O,0,0)</f>
        <v>0</v>
      </c>
      <c r="M811">
        <f>_xlfn.XLOOKUP($A811,Revolvers!$C:$C,Revolvers!P:P,0,0)</f>
        <v>0</v>
      </c>
      <c r="N811">
        <f>_xlfn.XLOOKUP($A811,Revolvers!$C:$C,Revolvers!Q:Q,0,0)</f>
        <v>0</v>
      </c>
      <c r="O811">
        <f>_xlfn.XLOOKUP($A811,Revolvers!$C:$C,Revolvers!R:R,0,0)</f>
        <v>0</v>
      </c>
      <c r="P811">
        <f>_xlfn.XLOOKUP($A811,Revolvers!$C:$C,Revolvers!S:S,0,0)</f>
        <v>0</v>
      </c>
      <c r="Q811">
        <f>_xlfn.XLOOKUP($A811,Revolvers!$C:$C,Revolvers!T:T,0,0)</f>
        <v>0</v>
      </c>
      <c r="R811">
        <f>_xlfn.XLOOKUP($A811,Rifles!C:C,Rifles!H:H,0,0)</f>
        <v>26</v>
      </c>
      <c r="S811">
        <f>_xlfn.XLOOKUP($A811,Shotguns!C:C,Shotguns!H:H,0,0)</f>
        <v>0</v>
      </c>
      <c r="T811">
        <f t="shared" si="12"/>
        <v>26</v>
      </c>
    </row>
    <row r="812" spans="1:20">
      <c r="A812">
        <f>Rifles!C812</f>
        <v>57410069</v>
      </c>
      <c r="B812" t="str">
        <f>_xlfn.XLOOKUP($A812, Rifles!$C$2:$C$416,Rifles!$D$2:$D$416,"N/A",0)</f>
        <v>N/A</v>
      </c>
      <c r="C812" s="3" t="str">
        <f>_xlfn.XLOOKUP($A812, Rifles!$C$2:$C$416,Rifles!F$2:F$416,"N/A",0)</f>
        <v>N/A</v>
      </c>
      <c r="D812" s="3" t="str">
        <f>_xlfn.XLOOKUP($A812, Rifles!$C$2:$C$416,Rifles!G$2:G$416,"N/A",0)</f>
        <v>N/A</v>
      </c>
      <c r="E812">
        <f>_xlfn.XLOOKUP($A812,Pistols!$C:$C,Pistols!H:H,0,0)</f>
        <v>2</v>
      </c>
      <c r="F812">
        <f>_xlfn.XLOOKUP($A812,Pistols!$C:$C,Pistols!I:I,0,0)</f>
        <v>0</v>
      </c>
      <c r="G812">
        <f>_xlfn.XLOOKUP($A812,Pistols!$C:$C,Pistols!J:J,0,0)</f>
        <v>0</v>
      </c>
      <c r="H812">
        <f>_xlfn.XLOOKUP($A812,Pistols!$C:$C,Pistols!K:K,0,0)</f>
        <v>4</v>
      </c>
      <c r="I812">
        <f>_xlfn.XLOOKUP($A812,Pistols!$C:$C,Pistols!L:L,0,0)</f>
        <v>43</v>
      </c>
      <c r="J812">
        <f>_xlfn.XLOOKUP($A812,Pistols!$C:$C,Pistols!M:M,0,0)</f>
        <v>28</v>
      </c>
      <c r="K812">
        <f>_xlfn.XLOOKUP($A812,Pistols!$C:$C,Pistols!N:N,0,0)</f>
        <v>77</v>
      </c>
      <c r="L812">
        <f>_xlfn.XLOOKUP($A812,Revolvers!$C:$C,Revolvers!O:O,0,0)</f>
        <v>0</v>
      </c>
      <c r="M812">
        <f>_xlfn.XLOOKUP($A812,Revolvers!$C:$C,Revolvers!P:P,0,0)</f>
        <v>0</v>
      </c>
      <c r="N812">
        <f>_xlfn.XLOOKUP($A812,Revolvers!$C:$C,Revolvers!Q:Q,0,0)</f>
        <v>0</v>
      </c>
      <c r="O812">
        <f>_xlfn.XLOOKUP($A812,Revolvers!$C:$C,Revolvers!R:R,0,0)</f>
        <v>0</v>
      </c>
      <c r="P812">
        <f>_xlfn.XLOOKUP($A812,Revolvers!$C:$C,Revolvers!S:S,0,0)</f>
        <v>0</v>
      </c>
      <c r="Q812">
        <f>_xlfn.XLOOKUP($A812,Revolvers!$C:$C,Revolvers!T:T,0,0)</f>
        <v>0</v>
      </c>
      <c r="R812">
        <f>_xlfn.XLOOKUP($A812,Rifles!C:C,Rifles!H:H,0,0)</f>
        <v>1</v>
      </c>
      <c r="S812">
        <f>_xlfn.XLOOKUP($A812,Shotguns!C:C,Shotguns!H:H,0,0)</f>
        <v>7</v>
      </c>
      <c r="T812">
        <f t="shared" si="12"/>
        <v>85</v>
      </c>
    </row>
    <row r="813" spans="1:20">
      <c r="A813">
        <f>Rifles!C813</f>
        <v>57606385</v>
      </c>
      <c r="B813" t="str">
        <f>_xlfn.XLOOKUP($A813, Rifles!$C$2:$C$416,Rifles!$D$2:$D$416,"N/A",0)</f>
        <v>N/A</v>
      </c>
      <c r="C813" s="3" t="str">
        <f>_xlfn.XLOOKUP($A813, Rifles!$C$2:$C$416,Rifles!F$2:F$416,"N/A",0)</f>
        <v>N/A</v>
      </c>
      <c r="D813" s="3" t="str">
        <f>_xlfn.XLOOKUP($A813, Rifles!$C$2:$C$416,Rifles!G$2:G$416,"N/A",0)</f>
        <v>N/A</v>
      </c>
      <c r="E813">
        <f>_xlfn.XLOOKUP($A813,Pistols!$C:$C,Pistols!H:H,0,0)</f>
        <v>0</v>
      </c>
      <c r="F813">
        <f>_xlfn.XLOOKUP($A813,Pistols!$C:$C,Pistols!I:I,0,0)</f>
        <v>0</v>
      </c>
      <c r="G813">
        <f>_xlfn.XLOOKUP($A813,Pistols!$C:$C,Pistols!J:J,0,0)</f>
        <v>0</v>
      </c>
      <c r="H813">
        <f>_xlfn.XLOOKUP($A813,Pistols!$C:$C,Pistols!K:K,0,0)</f>
        <v>0</v>
      </c>
      <c r="I813">
        <f>_xlfn.XLOOKUP($A813,Pistols!$C:$C,Pistols!L:L,0,0)</f>
        <v>2</v>
      </c>
      <c r="J813">
        <f>_xlfn.XLOOKUP($A813,Pistols!$C:$C,Pistols!M:M,0,0)</f>
        <v>1</v>
      </c>
      <c r="K813">
        <f>_xlfn.XLOOKUP($A813,Pistols!$C:$C,Pistols!N:N,0,0)</f>
        <v>3</v>
      </c>
      <c r="L813">
        <f>_xlfn.XLOOKUP($A813,Revolvers!$C:$C,Revolvers!O:O,0,0)</f>
        <v>0</v>
      </c>
      <c r="M813">
        <f>_xlfn.XLOOKUP($A813,Revolvers!$C:$C,Revolvers!P:P,0,0)</f>
        <v>0</v>
      </c>
      <c r="N813">
        <f>_xlfn.XLOOKUP($A813,Revolvers!$C:$C,Revolvers!Q:Q,0,0)</f>
        <v>0</v>
      </c>
      <c r="O813">
        <f>_xlfn.XLOOKUP($A813,Revolvers!$C:$C,Revolvers!R:R,0,0)</f>
        <v>0</v>
      </c>
      <c r="P813">
        <f>_xlfn.XLOOKUP($A813,Revolvers!$C:$C,Revolvers!S:S,0,0)</f>
        <v>0</v>
      </c>
      <c r="Q813">
        <f>_xlfn.XLOOKUP($A813,Revolvers!$C:$C,Revolvers!T:T,0,0)</f>
        <v>0</v>
      </c>
      <c r="R813">
        <f>_xlfn.XLOOKUP($A813,Rifles!C:C,Rifles!H:H,0,0)</f>
        <v>4</v>
      </c>
      <c r="S813">
        <f>_xlfn.XLOOKUP($A813,Shotguns!C:C,Shotguns!H:H,0,0)</f>
        <v>1</v>
      </c>
      <c r="T813">
        <f t="shared" si="12"/>
        <v>8</v>
      </c>
    </row>
    <row r="814" spans="1:20">
      <c r="A814">
        <f>Rifles!C814</f>
        <v>57510959</v>
      </c>
      <c r="B814" t="str">
        <f>_xlfn.XLOOKUP($A814, Rifles!$C$2:$C$416,Rifles!$D$2:$D$416,"N/A",0)</f>
        <v>N/A</v>
      </c>
      <c r="C814" s="3" t="str">
        <f>_xlfn.XLOOKUP($A814, Rifles!$C$2:$C$416,Rifles!F$2:F$416,"N/A",0)</f>
        <v>N/A</v>
      </c>
      <c r="D814" s="3" t="str">
        <f>_xlfn.XLOOKUP($A814, Rifles!$C$2:$C$416,Rifles!G$2:G$416,"N/A",0)</f>
        <v>N/A</v>
      </c>
      <c r="E814">
        <f>_xlfn.XLOOKUP($A814,Pistols!$C:$C,Pistols!H:H,0,0)</f>
        <v>0</v>
      </c>
      <c r="F814">
        <f>_xlfn.XLOOKUP($A814,Pistols!$C:$C,Pistols!I:I,0,0)</f>
        <v>0</v>
      </c>
      <c r="G814">
        <f>_xlfn.XLOOKUP($A814,Pistols!$C:$C,Pistols!J:J,0,0)</f>
        <v>0</v>
      </c>
      <c r="H814">
        <f>_xlfn.XLOOKUP($A814,Pistols!$C:$C,Pistols!K:K,0,0)</f>
        <v>0</v>
      </c>
      <c r="I814">
        <f>_xlfn.XLOOKUP($A814,Pistols!$C:$C,Pistols!L:L,0,0)</f>
        <v>0</v>
      </c>
      <c r="J814">
        <f>_xlfn.XLOOKUP($A814,Pistols!$C:$C,Pistols!M:M,0,0)</f>
        <v>0</v>
      </c>
      <c r="K814">
        <f>_xlfn.XLOOKUP($A814,Pistols!$C:$C,Pistols!N:N,0,0)</f>
        <v>0</v>
      </c>
      <c r="L814">
        <f>_xlfn.XLOOKUP($A814,Revolvers!$C:$C,Revolvers!O:O,0,0)</f>
        <v>0</v>
      </c>
      <c r="M814">
        <f>_xlfn.XLOOKUP($A814,Revolvers!$C:$C,Revolvers!P:P,0,0)</f>
        <v>0</v>
      </c>
      <c r="N814">
        <f>_xlfn.XLOOKUP($A814,Revolvers!$C:$C,Revolvers!Q:Q,0,0)</f>
        <v>0</v>
      </c>
      <c r="O814">
        <f>_xlfn.XLOOKUP($A814,Revolvers!$C:$C,Revolvers!R:R,0,0)</f>
        <v>0</v>
      </c>
      <c r="P814">
        <f>_xlfn.XLOOKUP($A814,Revolvers!$C:$C,Revolvers!S:S,0,0)</f>
        <v>0</v>
      </c>
      <c r="Q814">
        <f>_xlfn.XLOOKUP($A814,Revolvers!$C:$C,Revolvers!T:T,0,0)</f>
        <v>0</v>
      </c>
      <c r="R814">
        <f>_xlfn.XLOOKUP($A814,Rifles!C:C,Rifles!H:H,0,0)</f>
        <v>32</v>
      </c>
      <c r="S814">
        <f>_xlfn.XLOOKUP($A814,Shotguns!C:C,Shotguns!H:H,0,0)</f>
        <v>0</v>
      </c>
      <c r="T814">
        <f t="shared" si="12"/>
        <v>32</v>
      </c>
    </row>
    <row r="815" spans="1:20">
      <c r="A815">
        <f>Rifles!C815</f>
        <v>57605418</v>
      </c>
      <c r="B815" t="str">
        <f>_xlfn.XLOOKUP($A815, Rifles!$C$2:$C$416,Rifles!$D$2:$D$416,"N/A",0)</f>
        <v>N/A</v>
      </c>
      <c r="C815" s="3" t="str">
        <f>_xlfn.XLOOKUP($A815, Rifles!$C$2:$C$416,Rifles!F$2:F$416,"N/A",0)</f>
        <v>N/A</v>
      </c>
      <c r="D815" s="3" t="str">
        <f>_xlfn.XLOOKUP($A815, Rifles!$C$2:$C$416,Rifles!G$2:G$416,"N/A",0)</f>
        <v>N/A</v>
      </c>
      <c r="E815">
        <f>_xlfn.XLOOKUP($A815,Pistols!$C:$C,Pistols!H:H,0,0)</f>
        <v>0</v>
      </c>
      <c r="F815">
        <f>_xlfn.XLOOKUP($A815,Pistols!$C:$C,Pistols!I:I,0,0)</f>
        <v>0</v>
      </c>
      <c r="G815">
        <f>_xlfn.XLOOKUP($A815,Pistols!$C:$C,Pistols!J:J,0,0)</f>
        <v>0</v>
      </c>
      <c r="H815">
        <f>_xlfn.XLOOKUP($A815,Pistols!$C:$C,Pistols!K:K,0,0)</f>
        <v>0</v>
      </c>
      <c r="I815">
        <f>_xlfn.XLOOKUP($A815,Pistols!$C:$C,Pistols!L:L,0,0)</f>
        <v>0</v>
      </c>
      <c r="J815">
        <f>_xlfn.XLOOKUP($A815,Pistols!$C:$C,Pistols!M:M,0,0)</f>
        <v>0</v>
      </c>
      <c r="K815">
        <f>_xlfn.XLOOKUP($A815,Pistols!$C:$C,Pistols!N:N,0,0)</f>
        <v>0</v>
      </c>
      <c r="L815">
        <f>_xlfn.XLOOKUP($A815,Revolvers!$C:$C,Revolvers!O:O,0,0)</f>
        <v>0</v>
      </c>
      <c r="M815">
        <f>_xlfn.XLOOKUP($A815,Revolvers!$C:$C,Revolvers!P:P,0,0)</f>
        <v>0</v>
      </c>
      <c r="N815">
        <f>_xlfn.XLOOKUP($A815,Revolvers!$C:$C,Revolvers!Q:Q,0,0)</f>
        <v>0</v>
      </c>
      <c r="O815">
        <f>_xlfn.XLOOKUP($A815,Revolvers!$C:$C,Revolvers!R:R,0,0)</f>
        <v>0</v>
      </c>
      <c r="P815">
        <f>_xlfn.XLOOKUP($A815,Revolvers!$C:$C,Revolvers!S:S,0,0)</f>
        <v>0</v>
      </c>
      <c r="Q815">
        <f>_xlfn.XLOOKUP($A815,Revolvers!$C:$C,Revolvers!T:T,0,0)</f>
        <v>0</v>
      </c>
      <c r="R815">
        <f>_xlfn.XLOOKUP($A815,Rifles!C:C,Rifles!H:H,0,0)</f>
        <v>21</v>
      </c>
      <c r="S815">
        <f>_xlfn.XLOOKUP($A815,Shotguns!C:C,Shotguns!H:H,0,0)</f>
        <v>0</v>
      </c>
      <c r="T815">
        <f t="shared" si="12"/>
        <v>21</v>
      </c>
    </row>
    <row r="816" spans="1:20">
      <c r="A816">
        <f>Rifles!C816</f>
        <v>57509739</v>
      </c>
      <c r="B816" t="str">
        <f>_xlfn.XLOOKUP($A816, Rifles!$C$2:$C$416,Rifles!$D$2:$D$416,"N/A",0)</f>
        <v>N/A</v>
      </c>
      <c r="C816" s="3" t="str">
        <f>_xlfn.XLOOKUP($A816, Rifles!$C$2:$C$416,Rifles!F$2:F$416,"N/A",0)</f>
        <v>N/A</v>
      </c>
      <c r="D816" s="3" t="str">
        <f>_xlfn.XLOOKUP($A816, Rifles!$C$2:$C$416,Rifles!G$2:G$416,"N/A",0)</f>
        <v>N/A</v>
      </c>
      <c r="E816">
        <f>_xlfn.XLOOKUP($A816,Pistols!$C:$C,Pistols!H:H,0,0)</f>
        <v>0</v>
      </c>
      <c r="F816">
        <f>_xlfn.XLOOKUP($A816,Pistols!$C:$C,Pistols!I:I,0,0)</f>
        <v>0</v>
      </c>
      <c r="G816">
        <f>_xlfn.XLOOKUP($A816,Pistols!$C:$C,Pistols!J:J,0,0)</f>
        <v>0</v>
      </c>
      <c r="H816">
        <f>_xlfn.XLOOKUP($A816,Pistols!$C:$C,Pistols!K:K,0,0)</f>
        <v>0</v>
      </c>
      <c r="I816">
        <f>_xlfn.XLOOKUP($A816,Pistols!$C:$C,Pistols!L:L,0,0)</f>
        <v>0</v>
      </c>
      <c r="J816">
        <f>_xlfn.XLOOKUP($A816,Pistols!$C:$C,Pistols!M:M,0,0)</f>
        <v>0</v>
      </c>
      <c r="K816">
        <f>_xlfn.XLOOKUP($A816,Pistols!$C:$C,Pistols!N:N,0,0)</f>
        <v>0</v>
      </c>
      <c r="L816">
        <f>_xlfn.XLOOKUP($A816,Revolvers!$C:$C,Revolvers!O:O,0,0)</f>
        <v>0</v>
      </c>
      <c r="M816">
        <f>_xlfn.XLOOKUP($A816,Revolvers!$C:$C,Revolvers!P:P,0,0)</f>
        <v>0</v>
      </c>
      <c r="N816">
        <f>_xlfn.XLOOKUP($A816,Revolvers!$C:$C,Revolvers!Q:Q,0,0)</f>
        <v>0</v>
      </c>
      <c r="O816">
        <f>_xlfn.XLOOKUP($A816,Revolvers!$C:$C,Revolvers!R:R,0,0)</f>
        <v>0</v>
      </c>
      <c r="P816">
        <f>_xlfn.XLOOKUP($A816,Revolvers!$C:$C,Revolvers!S:S,0,0)</f>
        <v>0</v>
      </c>
      <c r="Q816">
        <f>_xlfn.XLOOKUP($A816,Revolvers!$C:$C,Revolvers!T:T,0,0)</f>
        <v>0</v>
      </c>
      <c r="R816">
        <f>_xlfn.XLOOKUP($A816,Rifles!C:C,Rifles!H:H,0,0)</f>
        <v>22</v>
      </c>
      <c r="S816">
        <f>_xlfn.XLOOKUP($A816,Shotguns!C:C,Shotguns!H:H,0,0)</f>
        <v>0</v>
      </c>
      <c r="T816">
        <f t="shared" si="12"/>
        <v>22</v>
      </c>
    </row>
    <row r="817" spans="1:20">
      <c r="A817">
        <f>Rifles!C817</f>
        <v>57602230</v>
      </c>
      <c r="B817" t="str">
        <f>_xlfn.XLOOKUP($A817, Rifles!$C$2:$C$416,Rifles!$D$2:$D$416,"N/A",0)</f>
        <v>N/A</v>
      </c>
      <c r="C817" s="3" t="str">
        <f>_xlfn.XLOOKUP($A817, Rifles!$C$2:$C$416,Rifles!F$2:F$416,"N/A",0)</f>
        <v>N/A</v>
      </c>
      <c r="D817" s="3" t="str">
        <f>_xlfn.XLOOKUP($A817, Rifles!$C$2:$C$416,Rifles!G$2:G$416,"N/A",0)</f>
        <v>N/A</v>
      </c>
      <c r="E817">
        <f>_xlfn.XLOOKUP($A817,Pistols!$C:$C,Pistols!H:H,0,0)</f>
        <v>0</v>
      </c>
      <c r="F817">
        <f>_xlfn.XLOOKUP($A817,Pistols!$C:$C,Pistols!I:I,0,0)</f>
        <v>0</v>
      </c>
      <c r="G817">
        <f>_xlfn.XLOOKUP($A817,Pistols!$C:$C,Pistols!J:J,0,0)</f>
        <v>0</v>
      </c>
      <c r="H817">
        <f>_xlfn.XLOOKUP($A817,Pistols!$C:$C,Pistols!K:K,0,0)</f>
        <v>0</v>
      </c>
      <c r="I817">
        <f>_xlfn.XLOOKUP($A817,Pistols!$C:$C,Pistols!L:L,0,0)</f>
        <v>0</v>
      </c>
      <c r="J817">
        <f>_xlfn.XLOOKUP($A817,Pistols!$C:$C,Pistols!M:M,0,0)</f>
        <v>0</v>
      </c>
      <c r="K817">
        <f>_xlfn.XLOOKUP($A817,Pistols!$C:$C,Pistols!N:N,0,0)</f>
        <v>0</v>
      </c>
      <c r="L817">
        <f>_xlfn.XLOOKUP($A817,Revolvers!$C:$C,Revolvers!O:O,0,0)</f>
        <v>0</v>
      </c>
      <c r="M817">
        <f>_xlfn.XLOOKUP($A817,Revolvers!$C:$C,Revolvers!P:P,0,0)</f>
        <v>0</v>
      </c>
      <c r="N817">
        <f>_xlfn.XLOOKUP($A817,Revolvers!$C:$C,Revolvers!Q:Q,0,0)</f>
        <v>0</v>
      </c>
      <c r="O817">
        <f>_xlfn.XLOOKUP($A817,Revolvers!$C:$C,Revolvers!R:R,0,0)</f>
        <v>0</v>
      </c>
      <c r="P817">
        <f>_xlfn.XLOOKUP($A817,Revolvers!$C:$C,Revolvers!S:S,0,0)</f>
        <v>0</v>
      </c>
      <c r="Q817">
        <f>_xlfn.XLOOKUP($A817,Revolvers!$C:$C,Revolvers!T:T,0,0)</f>
        <v>0</v>
      </c>
      <c r="R817">
        <f>_xlfn.XLOOKUP($A817,Rifles!C:C,Rifles!H:H,0,0)</f>
        <v>10</v>
      </c>
      <c r="S817">
        <f>_xlfn.XLOOKUP($A817,Shotguns!C:C,Shotguns!H:H,0,0)</f>
        <v>0</v>
      </c>
      <c r="T817">
        <f t="shared" si="12"/>
        <v>10</v>
      </c>
    </row>
    <row r="818" spans="1:20">
      <c r="A818">
        <f>Rifles!C818</f>
        <v>57509410</v>
      </c>
      <c r="B818" t="str">
        <f>_xlfn.XLOOKUP($A818, Rifles!$C$2:$C$416,Rifles!$D$2:$D$416,"N/A",0)</f>
        <v>N/A</v>
      </c>
      <c r="C818" s="3" t="str">
        <f>_xlfn.XLOOKUP($A818, Rifles!$C$2:$C$416,Rifles!F$2:F$416,"N/A",0)</f>
        <v>N/A</v>
      </c>
      <c r="D818" s="3" t="str">
        <f>_xlfn.XLOOKUP($A818, Rifles!$C$2:$C$416,Rifles!G$2:G$416,"N/A",0)</f>
        <v>N/A</v>
      </c>
      <c r="E818">
        <f>_xlfn.XLOOKUP($A818,Pistols!$C:$C,Pistols!H:H,0,0)</f>
        <v>0</v>
      </c>
      <c r="F818">
        <f>_xlfn.XLOOKUP($A818,Pistols!$C:$C,Pistols!I:I,0,0)</f>
        <v>0</v>
      </c>
      <c r="G818">
        <f>_xlfn.XLOOKUP($A818,Pistols!$C:$C,Pistols!J:J,0,0)</f>
        <v>0</v>
      </c>
      <c r="H818">
        <f>_xlfn.XLOOKUP($A818,Pistols!$C:$C,Pistols!K:K,0,0)</f>
        <v>0</v>
      </c>
      <c r="I818">
        <f>_xlfn.XLOOKUP($A818,Pistols!$C:$C,Pistols!L:L,0,0)</f>
        <v>1</v>
      </c>
      <c r="J818">
        <f>_xlfn.XLOOKUP($A818,Pistols!$C:$C,Pistols!M:M,0,0)</f>
        <v>0</v>
      </c>
      <c r="K818">
        <f>_xlfn.XLOOKUP($A818,Pistols!$C:$C,Pistols!N:N,0,0)</f>
        <v>1</v>
      </c>
      <c r="L818">
        <f>_xlfn.XLOOKUP($A818,Revolvers!$C:$C,Revolvers!O:O,0,0)</f>
        <v>0</v>
      </c>
      <c r="M818">
        <f>_xlfn.XLOOKUP($A818,Revolvers!$C:$C,Revolvers!P:P,0,0)</f>
        <v>0</v>
      </c>
      <c r="N818">
        <f>_xlfn.XLOOKUP($A818,Revolvers!$C:$C,Revolvers!Q:Q,0,0)</f>
        <v>0</v>
      </c>
      <c r="O818">
        <f>_xlfn.XLOOKUP($A818,Revolvers!$C:$C,Revolvers!R:R,0,0)</f>
        <v>0</v>
      </c>
      <c r="P818">
        <f>_xlfn.XLOOKUP($A818,Revolvers!$C:$C,Revolvers!S:S,0,0)</f>
        <v>0</v>
      </c>
      <c r="Q818">
        <f>_xlfn.XLOOKUP($A818,Revolvers!$C:$C,Revolvers!T:T,0,0)</f>
        <v>0</v>
      </c>
      <c r="R818">
        <f>_xlfn.XLOOKUP($A818,Rifles!C:C,Rifles!H:H,0,0)</f>
        <v>10</v>
      </c>
      <c r="S818">
        <f>_xlfn.XLOOKUP($A818,Shotguns!C:C,Shotguns!H:H,0,0)</f>
        <v>0</v>
      </c>
      <c r="T818">
        <f t="shared" si="12"/>
        <v>11</v>
      </c>
    </row>
    <row r="819" spans="1:20">
      <c r="A819">
        <f>Rifles!C819</f>
        <v>57505240</v>
      </c>
      <c r="B819" t="str">
        <f>_xlfn.XLOOKUP($A819, Rifles!$C$2:$C$416,Rifles!$D$2:$D$416,"N/A",0)</f>
        <v>N/A</v>
      </c>
      <c r="C819" s="3" t="str">
        <f>_xlfn.XLOOKUP($A819, Rifles!$C$2:$C$416,Rifles!F$2:F$416,"N/A",0)</f>
        <v>N/A</v>
      </c>
      <c r="D819" s="3" t="str">
        <f>_xlfn.XLOOKUP($A819, Rifles!$C$2:$C$416,Rifles!G$2:G$416,"N/A",0)</f>
        <v>N/A</v>
      </c>
      <c r="E819">
        <f>_xlfn.XLOOKUP($A819,Pistols!$C:$C,Pistols!H:H,0,0)</f>
        <v>0</v>
      </c>
      <c r="F819">
        <f>_xlfn.XLOOKUP($A819,Pistols!$C:$C,Pistols!I:I,0,0)</f>
        <v>0</v>
      </c>
      <c r="G819">
        <f>_xlfn.XLOOKUP($A819,Pistols!$C:$C,Pistols!J:J,0,0)</f>
        <v>0</v>
      </c>
      <c r="H819">
        <f>_xlfn.XLOOKUP($A819,Pistols!$C:$C,Pistols!K:K,0,0)</f>
        <v>0</v>
      </c>
      <c r="I819">
        <f>_xlfn.XLOOKUP($A819,Pistols!$C:$C,Pistols!L:L,0,0)</f>
        <v>0</v>
      </c>
      <c r="J819">
        <f>_xlfn.XLOOKUP($A819,Pistols!$C:$C,Pistols!M:M,0,0)</f>
        <v>0</v>
      </c>
      <c r="K819">
        <f>_xlfn.XLOOKUP($A819,Pistols!$C:$C,Pistols!N:N,0,0)</f>
        <v>0</v>
      </c>
      <c r="L819">
        <f>_xlfn.XLOOKUP($A819,Revolvers!$C:$C,Revolvers!O:O,0,0)</f>
        <v>0</v>
      </c>
      <c r="M819">
        <f>_xlfn.XLOOKUP($A819,Revolvers!$C:$C,Revolvers!P:P,0,0)</f>
        <v>0</v>
      </c>
      <c r="N819">
        <f>_xlfn.XLOOKUP($A819,Revolvers!$C:$C,Revolvers!Q:Q,0,0)</f>
        <v>0</v>
      </c>
      <c r="O819">
        <f>_xlfn.XLOOKUP($A819,Revolvers!$C:$C,Revolvers!R:R,0,0)</f>
        <v>0</v>
      </c>
      <c r="P819">
        <f>_xlfn.XLOOKUP($A819,Revolvers!$C:$C,Revolvers!S:S,0,0)</f>
        <v>0</v>
      </c>
      <c r="Q819">
        <f>_xlfn.XLOOKUP($A819,Revolvers!$C:$C,Revolvers!T:T,0,0)</f>
        <v>0</v>
      </c>
      <c r="R819">
        <f>_xlfn.XLOOKUP($A819,Rifles!C:C,Rifles!H:H,0,0)</f>
        <v>3</v>
      </c>
      <c r="S819">
        <f>_xlfn.XLOOKUP($A819,Shotguns!C:C,Shotguns!H:H,0,0)</f>
        <v>0</v>
      </c>
      <c r="T819">
        <f t="shared" si="12"/>
        <v>3</v>
      </c>
    </row>
    <row r="820" spans="1:20">
      <c r="A820">
        <f>Rifles!C820</f>
        <v>57409889</v>
      </c>
      <c r="B820" t="str">
        <f>_xlfn.XLOOKUP($A820, Rifles!$C$2:$C$416,Rifles!$D$2:$D$416,"N/A",0)</f>
        <v>N/A</v>
      </c>
      <c r="C820" s="3" t="str">
        <f>_xlfn.XLOOKUP($A820, Rifles!$C$2:$C$416,Rifles!F$2:F$416,"N/A",0)</f>
        <v>N/A</v>
      </c>
      <c r="D820" s="3" t="str">
        <f>_xlfn.XLOOKUP($A820, Rifles!$C$2:$C$416,Rifles!G$2:G$416,"N/A",0)</f>
        <v>N/A</v>
      </c>
      <c r="E820">
        <f>_xlfn.XLOOKUP($A820,Pistols!$C:$C,Pistols!H:H,0,0)</f>
        <v>8</v>
      </c>
      <c r="F820">
        <f>_xlfn.XLOOKUP($A820,Pistols!$C:$C,Pistols!I:I,0,0)</f>
        <v>0</v>
      </c>
      <c r="G820">
        <f>_xlfn.XLOOKUP($A820,Pistols!$C:$C,Pistols!J:J,0,0)</f>
        <v>0</v>
      </c>
      <c r="H820">
        <f>_xlfn.XLOOKUP($A820,Pistols!$C:$C,Pistols!K:K,0,0)</f>
        <v>0</v>
      </c>
      <c r="I820">
        <f>_xlfn.XLOOKUP($A820,Pistols!$C:$C,Pistols!L:L,0,0)</f>
        <v>9</v>
      </c>
      <c r="J820">
        <f>_xlfn.XLOOKUP($A820,Pistols!$C:$C,Pistols!M:M,0,0)</f>
        <v>4</v>
      </c>
      <c r="K820">
        <f>_xlfn.XLOOKUP($A820,Pistols!$C:$C,Pistols!N:N,0,0)</f>
        <v>21</v>
      </c>
      <c r="L820">
        <f>_xlfn.XLOOKUP($A820,Revolvers!$C:$C,Revolvers!O:O,0,0)</f>
        <v>0</v>
      </c>
      <c r="M820">
        <f>_xlfn.XLOOKUP($A820,Revolvers!$C:$C,Revolvers!P:P,0,0)</f>
        <v>0</v>
      </c>
      <c r="N820">
        <f>_xlfn.XLOOKUP($A820,Revolvers!$C:$C,Revolvers!Q:Q,0,0)</f>
        <v>0</v>
      </c>
      <c r="O820">
        <f>_xlfn.XLOOKUP($A820,Revolvers!$C:$C,Revolvers!R:R,0,0)</f>
        <v>0</v>
      </c>
      <c r="P820">
        <f>_xlfn.XLOOKUP($A820,Revolvers!$C:$C,Revolvers!S:S,0,0)</f>
        <v>0</v>
      </c>
      <c r="Q820">
        <f>_xlfn.XLOOKUP($A820,Revolvers!$C:$C,Revolvers!T:T,0,0)</f>
        <v>0</v>
      </c>
      <c r="R820">
        <f>_xlfn.XLOOKUP($A820,Rifles!C:C,Rifles!H:H,0,0)</f>
        <v>2</v>
      </c>
      <c r="S820">
        <f>_xlfn.XLOOKUP($A820,Shotguns!C:C,Shotguns!H:H,0,0)</f>
        <v>9</v>
      </c>
      <c r="T820">
        <f t="shared" si="12"/>
        <v>32</v>
      </c>
    </row>
    <row r="821" spans="1:20">
      <c r="A821">
        <f>Rifles!C821</f>
        <v>57514867</v>
      </c>
      <c r="B821" t="str">
        <f>_xlfn.XLOOKUP($A821, Rifles!$C$2:$C$416,Rifles!$D$2:$D$416,"N/A",0)</f>
        <v>N/A</v>
      </c>
      <c r="C821" s="3" t="str">
        <f>_xlfn.XLOOKUP($A821, Rifles!$C$2:$C$416,Rifles!F$2:F$416,"N/A",0)</f>
        <v>N/A</v>
      </c>
      <c r="D821" s="3" t="str">
        <f>_xlfn.XLOOKUP($A821, Rifles!$C$2:$C$416,Rifles!G$2:G$416,"N/A",0)</f>
        <v>N/A</v>
      </c>
      <c r="E821">
        <f>_xlfn.XLOOKUP($A821,Pistols!$C:$C,Pistols!H:H,0,0)</f>
        <v>0</v>
      </c>
      <c r="F821">
        <f>_xlfn.XLOOKUP($A821,Pistols!$C:$C,Pistols!I:I,0,0)</f>
        <v>0</v>
      </c>
      <c r="G821">
        <f>_xlfn.XLOOKUP($A821,Pistols!$C:$C,Pistols!J:J,0,0)</f>
        <v>0</v>
      </c>
      <c r="H821">
        <f>_xlfn.XLOOKUP($A821,Pistols!$C:$C,Pistols!K:K,0,0)</f>
        <v>0</v>
      </c>
      <c r="I821">
        <f>_xlfn.XLOOKUP($A821,Pistols!$C:$C,Pistols!L:L,0,0)</f>
        <v>0</v>
      </c>
      <c r="J821">
        <f>_xlfn.XLOOKUP($A821,Pistols!$C:$C,Pistols!M:M,0,0)</f>
        <v>0</v>
      </c>
      <c r="K821">
        <f>_xlfn.XLOOKUP($A821,Pistols!$C:$C,Pistols!N:N,0,0)</f>
        <v>0</v>
      </c>
      <c r="L821">
        <f>_xlfn.XLOOKUP($A821,Revolvers!$C:$C,Revolvers!O:O,0,0)</f>
        <v>0</v>
      </c>
      <c r="M821">
        <f>_xlfn.XLOOKUP($A821,Revolvers!$C:$C,Revolvers!P:P,0,0)</f>
        <v>0</v>
      </c>
      <c r="N821">
        <f>_xlfn.XLOOKUP($A821,Revolvers!$C:$C,Revolvers!Q:Q,0,0)</f>
        <v>0</v>
      </c>
      <c r="O821">
        <f>_xlfn.XLOOKUP($A821,Revolvers!$C:$C,Revolvers!R:R,0,0)</f>
        <v>0</v>
      </c>
      <c r="P821">
        <f>_xlfn.XLOOKUP($A821,Revolvers!$C:$C,Revolvers!S:S,0,0)</f>
        <v>0</v>
      </c>
      <c r="Q821">
        <f>_xlfn.XLOOKUP($A821,Revolvers!$C:$C,Revolvers!T:T,0,0)</f>
        <v>0</v>
      </c>
      <c r="R821">
        <f>_xlfn.XLOOKUP($A821,Rifles!C:C,Rifles!H:H,0,0)</f>
        <v>22</v>
      </c>
      <c r="S821">
        <f>_xlfn.XLOOKUP($A821,Shotguns!C:C,Shotguns!H:H,0,0)</f>
        <v>0</v>
      </c>
      <c r="T821">
        <f t="shared" si="12"/>
        <v>22</v>
      </c>
    </row>
    <row r="822" spans="1:20">
      <c r="A822">
        <f>Rifles!C822</f>
        <v>57604022</v>
      </c>
      <c r="B822" t="str">
        <f>_xlfn.XLOOKUP($A822, Rifles!$C$2:$C$416,Rifles!$D$2:$D$416,"N/A",0)</f>
        <v>N/A</v>
      </c>
      <c r="C822" s="3" t="str">
        <f>_xlfn.XLOOKUP($A822, Rifles!$C$2:$C$416,Rifles!F$2:F$416,"N/A",0)</f>
        <v>N/A</v>
      </c>
      <c r="D822" s="3" t="str">
        <f>_xlfn.XLOOKUP($A822, Rifles!$C$2:$C$416,Rifles!G$2:G$416,"N/A",0)</f>
        <v>N/A</v>
      </c>
      <c r="E822">
        <f>_xlfn.XLOOKUP($A822,Pistols!$C:$C,Pistols!H:H,0,0)</f>
        <v>0</v>
      </c>
      <c r="F822">
        <f>_xlfn.XLOOKUP($A822,Pistols!$C:$C,Pistols!I:I,0,0)</f>
        <v>21</v>
      </c>
      <c r="G822">
        <f>_xlfn.XLOOKUP($A822,Pistols!$C:$C,Pistols!J:J,0,0)</f>
        <v>7</v>
      </c>
      <c r="H822">
        <f>_xlfn.XLOOKUP($A822,Pistols!$C:$C,Pistols!K:K,0,0)</f>
        <v>0</v>
      </c>
      <c r="I822">
        <f>_xlfn.XLOOKUP($A822,Pistols!$C:$C,Pistols!L:L,0,0)</f>
        <v>82</v>
      </c>
      <c r="J822">
        <f>_xlfn.XLOOKUP($A822,Pistols!$C:$C,Pistols!M:M,0,0)</f>
        <v>0</v>
      </c>
      <c r="K822">
        <f>_xlfn.XLOOKUP($A822,Pistols!$C:$C,Pistols!N:N,0,0)</f>
        <v>110</v>
      </c>
      <c r="L822">
        <f>_xlfn.XLOOKUP($A822,Revolvers!$C:$C,Revolvers!O:O,0,0)</f>
        <v>0</v>
      </c>
      <c r="M822">
        <f>_xlfn.XLOOKUP($A822,Revolvers!$C:$C,Revolvers!P:P,0,0)</f>
        <v>0</v>
      </c>
      <c r="N822">
        <f>_xlfn.XLOOKUP($A822,Revolvers!$C:$C,Revolvers!Q:Q,0,0)</f>
        <v>0</v>
      </c>
      <c r="O822">
        <f>_xlfn.XLOOKUP($A822,Revolvers!$C:$C,Revolvers!R:R,0,0)</f>
        <v>0</v>
      </c>
      <c r="P822">
        <f>_xlfn.XLOOKUP($A822,Revolvers!$C:$C,Revolvers!S:S,0,0)</f>
        <v>0</v>
      </c>
      <c r="Q822">
        <f>_xlfn.XLOOKUP($A822,Revolvers!$C:$C,Revolvers!T:T,0,0)</f>
        <v>0</v>
      </c>
      <c r="R822">
        <f>_xlfn.XLOOKUP($A822,Rifles!C:C,Rifles!H:H,0,0)</f>
        <v>15</v>
      </c>
      <c r="S822">
        <f>_xlfn.XLOOKUP($A822,Shotguns!C:C,Shotguns!H:H,0,0)</f>
        <v>0</v>
      </c>
      <c r="T822">
        <f t="shared" si="12"/>
        <v>125</v>
      </c>
    </row>
    <row r="823" spans="1:20">
      <c r="A823">
        <f>Rifles!C823</f>
        <v>57605981</v>
      </c>
      <c r="B823" t="str">
        <f>_xlfn.XLOOKUP($A823, Rifles!$C$2:$C$416,Rifles!$D$2:$D$416,"N/A",0)</f>
        <v>N/A</v>
      </c>
      <c r="C823" s="3" t="str">
        <f>_xlfn.XLOOKUP($A823, Rifles!$C$2:$C$416,Rifles!F$2:F$416,"N/A",0)</f>
        <v>N/A</v>
      </c>
      <c r="D823" s="3" t="str">
        <f>_xlfn.XLOOKUP($A823, Rifles!$C$2:$C$416,Rifles!G$2:G$416,"N/A",0)</f>
        <v>N/A</v>
      </c>
      <c r="E823">
        <f>_xlfn.XLOOKUP($A823,Pistols!$C:$C,Pistols!H:H,0,0)</f>
        <v>0</v>
      </c>
      <c r="F823">
        <f>_xlfn.XLOOKUP($A823,Pistols!$C:$C,Pistols!I:I,0,0)</f>
        <v>0</v>
      </c>
      <c r="G823">
        <f>_xlfn.XLOOKUP($A823,Pistols!$C:$C,Pistols!J:J,0,0)</f>
        <v>0</v>
      </c>
      <c r="H823">
        <f>_xlfn.XLOOKUP($A823,Pistols!$C:$C,Pistols!K:K,0,0)</f>
        <v>0</v>
      </c>
      <c r="I823">
        <f>_xlfn.XLOOKUP($A823,Pistols!$C:$C,Pistols!L:L,0,0)</f>
        <v>0</v>
      </c>
      <c r="J823">
        <f>_xlfn.XLOOKUP($A823,Pistols!$C:$C,Pistols!M:M,0,0)</f>
        <v>0</v>
      </c>
      <c r="K823">
        <f>_xlfn.XLOOKUP($A823,Pistols!$C:$C,Pistols!N:N,0,0)</f>
        <v>0</v>
      </c>
      <c r="L823">
        <f>_xlfn.XLOOKUP($A823,Revolvers!$C:$C,Revolvers!O:O,0,0)</f>
        <v>0</v>
      </c>
      <c r="M823">
        <f>_xlfn.XLOOKUP($A823,Revolvers!$C:$C,Revolvers!P:P,0,0)</f>
        <v>0</v>
      </c>
      <c r="N823">
        <f>_xlfn.XLOOKUP($A823,Revolvers!$C:$C,Revolvers!Q:Q,0,0)</f>
        <v>0</v>
      </c>
      <c r="O823">
        <f>_xlfn.XLOOKUP($A823,Revolvers!$C:$C,Revolvers!R:R,0,0)</f>
        <v>0</v>
      </c>
      <c r="P823">
        <f>_xlfn.XLOOKUP($A823,Revolvers!$C:$C,Revolvers!S:S,0,0)</f>
        <v>0</v>
      </c>
      <c r="Q823">
        <f>_xlfn.XLOOKUP($A823,Revolvers!$C:$C,Revolvers!T:T,0,0)</f>
        <v>0</v>
      </c>
      <c r="R823">
        <f>_xlfn.XLOOKUP($A823,Rifles!C:C,Rifles!H:H,0,0)</f>
        <v>5</v>
      </c>
      <c r="S823">
        <f>_xlfn.XLOOKUP($A823,Shotguns!C:C,Shotguns!H:H,0,0)</f>
        <v>0</v>
      </c>
      <c r="T823">
        <f t="shared" si="12"/>
        <v>5</v>
      </c>
    </row>
    <row r="824" spans="1:20">
      <c r="A824">
        <f>Rifles!C824</f>
        <v>57515260</v>
      </c>
      <c r="B824" t="str">
        <f>_xlfn.XLOOKUP($A824, Rifles!$C$2:$C$416,Rifles!$D$2:$D$416,"N/A",0)</f>
        <v>N/A</v>
      </c>
      <c r="C824" s="3" t="str">
        <f>_xlfn.XLOOKUP($A824, Rifles!$C$2:$C$416,Rifles!F$2:F$416,"N/A",0)</f>
        <v>N/A</v>
      </c>
      <c r="D824" s="3" t="str">
        <f>_xlfn.XLOOKUP($A824, Rifles!$C$2:$C$416,Rifles!G$2:G$416,"N/A",0)</f>
        <v>N/A</v>
      </c>
      <c r="E824">
        <f>_xlfn.XLOOKUP($A824,Pistols!$C:$C,Pistols!H:H,0,0)</f>
        <v>0</v>
      </c>
      <c r="F824">
        <f>_xlfn.XLOOKUP($A824,Pistols!$C:$C,Pistols!I:I,0,0)</f>
        <v>0</v>
      </c>
      <c r="G824">
        <f>_xlfn.XLOOKUP($A824,Pistols!$C:$C,Pistols!J:J,0,0)</f>
        <v>0</v>
      </c>
      <c r="H824">
        <f>_xlfn.XLOOKUP($A824,Pistols!$C:$C,Pistols!K:K,0,0)</f>
        <v>0</v>
      </c>
      <c r="I824">
        <f>_xlfn.XLOOKUP($A824,Pistols!$C:$C,Pistols!L:L,0,0)</f>
        <v>0</v>
      </c>
      <c r="J824">
        <f>_xlfn.XLOOKUP($A824,Pistols!$C:$C,Pistols!M:M,0,0)</f>
        <v>0</v>
      </c>
      <c r="K824">
        <f>_xlfn.XLOOKUP($A824,Pistols!$C:$C,Pistols!N:N,0,0)</f>
        <v>0</v>
      </c>
      <c r="L824">
        <f>_xlfn.XLOOKUP($A824,Revolvers!$C:$C,Revolvers!O:O,0,0)</f>
        <v>0</v>
      </c>
      <c r="M824">
        <f>_xlfn.XLOOKUP($A824,Revolvers!$C:$C,Revolvers!P:P,0,0)</f>
        <v>0</v>
      </c>
      <c r="N824">
        <f>_xlfn.XLOOKUP($A824,Revolvers!$C:$C,Revolvers!Q:Q,0,0)</f>
        <v>0</v>
      </c>
      <c r="O824">
        <f>_xlfn.XLOOKUP($A824,Revolvers!$C:$C,Revolvers!R:R,0,0)</f>
        <v>0</v>
      </c>
      <c r="P824">
        <f>_xlfn.XLOOKUP($A824,Revolvers!$C:$C,Revolvers!S:S,0,0)</f>
        <v>0</v>
      </c>
      <c r="Q824">
        <f>_xlfn.XLOOKUP($A824,Revolvers!$C:$C,Revolvers!T:T,0,0)</f>
        <v>0</v>
      </c>
      <c r="R824">
        <f>_xlfn.XLOOKUP($A824,Rifles!C:C,Rifles!H:H,0,0)</f>
        <v>2</v>
      </c>
      <c r="S824">
        <f>_xlfn.XLOOKUP($A824,Shotguns!C:C,Shotguns!H:H,0,0)</f>
        <v>0</v>
      </c>
      <c r="T824">
        <f t="shared" si="12"/>
        <v>2</v>
      </c>
    </row>
    <row r="825" spans="1:20">
      <c r="A825">
        <f>Rifles!C825</f>
        <v>57514049</v>
      </c>
      <c r="B825" t="str">
        <f>_xlfn.XLOOKUP($A825, Rifles!$C$2:$C$416,Rifles!$D$2:$D$416,"N/A",0)</f>
        <v>N/A</v>
      </c>
      <c r="C825" s="3" t="str">
        <f>_xlfn.XLOOKUP($A825, Rifles!$C$2:$C$416,Rifles!F$2:F$416,"N/A",0)</f>
        <v>N/A</v>
      </c>
      <c r="D825" s="3" t="str">
        <f>_xlfn.XLOOKUP($A825, Rifles!$C$2:$C$416,Rifles!G$2:G$416,"N/A",0)</f>
        <v>N/A</v>
      </c>
      <c r="E825">
        <f>_xlfn.XLOOKUP($A825,Pistols!$C:$C,Pistols!H:H,0,0)</f>
        <v>0</v>
      </c>
      <c r="F825">
        <f>_xlfn.XLOOKUP($A825,Pistols!$C:$C,Pistols!I:I,0,0)</f>
        <v>0</v>
      </c>
      <c r="G825">
        <f>_xlfn.XLOOKUP($A825,Pistols!$C:$C,Pistols!J:J,0,0)</f>
        <v>0</v>
      </c>
      <c r="H825">
        <f>_xlfn.XLOOKUP($A825,Pistols!$C:$C,Pistols!K:K,0,0)</f>
        <v>0</v>
      </c>
      <c r="I825">
        <f>_xlfn.XLOOKUP($A825,Pistols!$C:$C,Pistols!L:L,0,0)</f>
        <v>0</v>
      </c>
      <c r="J825">
        <f>_xlfn.XLOOKUP($A825,Pistols!$C:$C,Pistols!M:M,0,0)</f>
        <v>0</v>
      </c>
      <c r="K825">
        <f>_xlfn.XLOOKUP($A825,Pistols!$C:$C,Pistols!N:N,0,0)</f>
        <v>0</v>
      </c>
      <c r="L825">
        <f>_xlfn.XLOOKUP($A825,Revolvers!$C:$C,Revolvers!O:O,0,0)</f>
        <v>0</v>
      </c>
      <c r="M825">
        <f>_xlfn.XLOOKUP($A825,Revolvers!$C:$C,Revolvers!P:P,0,0)</f>
        <v>0</v>
      </c>
      <c r="N825">
        <f>_xlfn.XLOOKUP($A825,Revolvers!$C:$C,Revolvers!Q:Q,0,0)</f>
        <v>0</v>
      </c>
      <c r="O825">
        <f>_xlfn.XLOOKUP($A825,Revolvers!$C:$C,Revolvers!R:R,0,0)</f>
        <v>0</v>
      </c>
      <c r="P825">
        <f>_xlfn.XLOOKUP($A825,Revolvers!$C:$C,Revolvers!S:S,0,0)</f>
        <v>0</v>
      </c>
      <c r="Q825">
        <f>_xlfn.XLOOKUP($A825,Revolvers!$C:$C,Revolvers!T:T,0,0)</f>
        <v>0</v>
      </c>
      <c r="R825">
        <f>_xlfn.XLOOKUP($A825,Rifles!C:C,Rifles!H:H,0,0)</f>
        <v>1</v>
      </c>
      <c r="S825">
        <f>_xlfn.XLOOKUP($A825,Shotguns!C:C,Shotguns!H:H,0,0)</f>
        <v>0</v>
      </c>
      <c r="T825">
        <f t="shared" si="12"/>
        <v>1</v>
      </c>
    </row>
    <row r="826" spans="1:20">
      <c r="A826">
        <f>Rifles!C826</f>
        <v>57509684</v>
      </c>
      <c r="B826" t="str">
        <f>_xlfn.XLOOKUP($A826, Rifles!$C$2:$C$416,Rifles!$D$2:$D$416,"N/A",0)</f>
        <v>N/A</v>
      </c>
      <c r="C826" s="3" t="str">
        <f>_xlfn.XLOOKUP($A826, Rifles!$C$2:$C$416,Rifles!F$2:F$416,"N/A",0)</f>
        <v>N/A</v>
      </c>
      <c r="D826" s="3" t="str">
        <f>_xlfn.XLOOKUP($A826, Rifles!$C$2:$C$416,Rifles!G$2:G$416,"N/A",0)</f>
        <v>N/A</v>
      </c>
      <c r="E826">
        <f>_xlfn.XLOOKUP($A826,Pistols!$C:$C,Pistols!H:H,0,0)</f>
        <v>0</v>
      </c>
      <c r="F826">
        <f>_xlfn.XLOOKUP($A826,Pistols!$C:$C,Pistols!I:I,0,0)</f>
        <v>0</v>
      </c>
      <c r="G826">
        <f>_xlfn.XLOOKUP($A826,Pistols!$C:$C,Pistols!J:J,0,0)</f>
        <v>0</v>
      </c>
      <c r="H826">
        <f>_xlfn.XLOOKUP($A826,Pistols!$C:$C,Pistols!K:K,0,0)</f>
        <v>1</v>
      </c>
      <c r="I826">
        <f>_xlfn.XLOOKUP($A826,Pistols!$C:$C,Pistols!L:L,0,0)</f>
        <v>4</v>
      </c>
      <c r="J826">
        <f>_xlfn.XLOOKUP($A826,Pistols!$C:$C,Pistols!M:M,0,0)</f>
        <v>1</v>
      </c>
      <c r="K826">
        <f>_xlfn.XLOOKUP($A826,Pistols!$C:$C,Pistols!N:N,0,0)</f>
        <v>6</v>
      </c>
      <c r="L826">
        <f>_xlfn.XLOOKUP($A826,Revolvers!$C:$C,Revolvers!O:O,0,0)</f>
        <v>0</v>
      </c>
      <c r="M826">
        <f>_xlfn.XLOOKUP($A826,Revolvers!$C:$C,Revolvers!P:P,0,0)</f>
        <v>0</v>
      </c>
      <c r="N826">
        <f>_xlfn.XLOOKUP($A826,Revolvers!$C:$C,Revolvers!Q:Q,0,0)</f>
        <v>0</v>
      </c>
      <c r="O826">
        <f>_xlfn.XLOOKUP($A826,Revolvers!$C:$C,Revolvers!R:R,0,0)</f>
        <v>0</v>
      </c>
      <c r="P826">
        <f>_xlfn.XLOOKUP($A826,Revolvers!$C:$C,Revolvers!S:S,0,0)</f>
        <v>0</v>
      </c>
      <c r="Q826">
        <f>_xlfn.XLOOKUP($A826,Revolvers!$C:$C,Revolvers!T:T,0,0)</f>
        <v>0</v>
      </c>
      <c r="R826">
        <f>_xlfn.XLOOKUP($A826,Rifles!C:C,Rifles!H:H,0,0)</f>
        <v>2</v>
      </c>
      <c r="S826">
        <f>_xlfn.XLOOKUP($A826,Shotguns!C:C,Shotguns!H:H,0,0)</f>
        <v>1</v>
      </c>
      <c r="T826">
        <f t="shared" ref="T826:T889" si="13">K826+P826+R826+S826</f>
        <v>9</v>
      </c>
    </row>
    <row r="827" spans="1:20">
      <c r="A827">
        <f>Rifles!C827</f>
        <v>57514660</v>
      </c>
      <c r="B827" t="str">
        <f>_xlfn.XLOOKUP($A827, Rifles!$C$2:$C$416,Rifles!$D$2:$D$416,"N/A",0)</f>
        <v>N/A</v>
      </c>
      <c r="C827" s="3" t="str">
        <f>_xlfn.XLOOKUP($A827, Rifles!$C$2:$C$416,Rifles!F$2:F$416,"N/A",0)</f>
        <v>N/A</v>
      </c>
      <c r="D827" s="3" t="str">
        <f>_xlfn.XLOOKUP($A827, Rifles!$C$2:$C$416,Rifles!G$2:G$416,"N/A",0)</f>
        <v>N/A</v>
      </c>
      <c r="E827">
        <f>_xlfn.XLOOKUP($A827,Pistols!$C:$C,Pistols!H:H,0,0)</f>
        <v>0</v>
      </c>
      <c r="F827">
        <f>_xlfn.XLOOKUP($A827,Pistols!$C:$C,Pistols!I:I,0,0)</f>
        <v>0</v>
      </c>
      <c r="G827">
        <f>_xlfn.XLOOKUP($A827,Pistols!$C:$C,Pistols!J:J,0,0)</f>
        <v>0</v>
      </c>
      <c r="H827">
        <f>_xlfn.XLOOKUP($A827,Pistols!$C:$C,Pistols!K:K,0,0)</f>
        <v>0</v>
      </c>
      <c r="I827">
        <f>_xlfn.XLOOKUP($A827,Pistols!$C:$C,Pistols!L:L,0,0)</f>
        <v>0</v>
      </c>
      <c r="J827">
        <f>_xlfn.XLOOKUP($A827,Pistols!$C:$C,Pistols!M:M,0,0)</f>
        <v>0</v>
      </c>
      <c r="K827">
        <f>_xlfn.XLOOKUP($A827,Pistols!$C:$C,Pistols!N:N,0,0)</f>
        <v>0</v>
      </c>
      <c r="L827">
        <f>_xlfn.XLOOKUP($A827,Revolvers!$C:$C,Revolvers!O:O,0,0)</f>
        <v>0</v>
      </c>
      <c r="M827">
        <f>_xlfn.XLOOKUP($A827,Revolvers!$C:$C,Revolvers!P:P,0,0)</f>
        <v>0</v>
      </c>
      <c r="N827">
        <f>_xlfn.XLOOKUP($A827,Revolvers!$C:$C,Revolvers!Q:Q,0,0)</f>
        <v>0</v>
      </c>
      <c r="O827">
        <f>_xlfn.XLOOKUP($A827,Revolvers!$C:$C,Revolvers!R:R,0,0)</f>
        <v>0</v>
      </c>
      <c r="P827">
        <f>_xlfn.XLOOKUP($A827,Revolvers!$C:$C,Revolvers!S:S,0,0)</f>
        <v>0</v>
      </c>
      <c r="Q827">
        <f>_xlfn.XLOOKUP($A827,Revolvers!$C:$C,Revolvers!T:T,0,0)</f>
        <v>0</v>
      </c>
      <c r="R827">
        <f>_xlfn.XLOOKUP($A827,Rifles!C:C,Rifles!H:H,0,0)</f>
        <v>8</v>
      </c>
      <c r="S827">
        <f>_xlfn.XLOOKUP($A827,Shotguns!C:C,Shotguns!H:H,0,0)</f>
        <v>0</v>
      </c>
      <c r="T827">
        <f t="shared" si="13"/>
        <v>8</v>
      </c>
    </row>
    <row r="828" spans="1:20">
      <c r="A828">
        <f>Rifles!C828</f>
        <v>57512306</v>
      </c>
      <c r="B828" t="str">
        <f>_xlfn.XLOOKUP($A828, Rifles!$C$2:$C$416,Rifles!$D$2:$D$416,"N/A",0)</f>
        <v>N/A</v>
      </c>
      <c r="C828" s="3" t="str">
        <f>_xlfn.XLOOKUP($A828, Rifles!$C$2:$C$416,Rifles!F$2:F$416,"N/A",0)</f>
        <v>N/A</v>
      </c>
      <c r="D828" s="3" t="str">
        <f>_xlfn.XLOOKUP($A828, Rifles!$C$2:$C$416,Rifles!G$2:G$416,"N/A",0)</f>
        <v>N/A</v>
      </c>
      <c r="E828">
        <f>_xlfn.XLOOKUP($A828,Pistols!$C:$C,Pistols!H:H,0,0)</f>
        <v>0</v>
      </c>
      <c r="F828">
        <f>_xlfn.XLOOKUP($A828,Pistols!$C:$C,Pistols!I:I,0,0)</f>
        <v>0</v>
      </c>
      <c r="G828">
        <f>_xlfn.XLOOKUP($A828,Pistols!$C:$C,Pistols!J:J,0,0)</f>
        <v>0</v>
      </c>
      <c r="H828">
        <f>_xlfn.XLOOKUP($A828,Pistols!$C:$C,Pistols!K:K,0,0)</f>
        <v>0</v>
      </c>
      <c r="I828">
        <f>_xlfn.XLOOKUP($A828,Pistols!$C:$C,Pistols!L:L,0,0)</f>
        <v>0</v>
      </c>
      <c r="J828">
        <f>_xlfn.XLOOKUP($A828,Pistols!$C:$C,Pistols!M:M,0,0)</f>
        <v>0</v>
      </c>
      <c r="K828">
        <f>_xlfn.XLOOKUP($A828,Pistols!$C:$C,Pistols!N:N,0,0)</f>
        <v>0</v>
      </c>
      <c r="L828">
        <f>_xlfn.XLOOKUP($A828,Revolvers!$C:$C,Revolvers!O:O,0,0)</f>
        <v>0</v>
      </c>
      <c r="M828">
        <f>_xlfn.XLOOKUP($A828,Revolvers!$C:$C,Revolvers!P:P,0,0)</f>
        <v>0</v>
      </c>
      <c r="N828">
        <f>_xlfn.XLOOKUP($A828,Revolvers!$C:$C,Revolvers!Q:Q,0,0)</f>
        <v>0</v>
      </c>
      <c r="O828">
        <f>_xlfn.XLOOKUP($A828,Revolvers!$C:$C,Revolvers!R:R,0,0)</f>
        <v>0</v>
      </c>
      <c r="P828">
        <f>_xlfn.XLOOKUP($A828,Revolvers!$C:$C,Revolvers!S:S,0,0)</f>
        <v>0</v>
      </c>
      <c r="Q828">
        <f>_xlfn.XLOOKUP($A828,Revolvers!$C:$C,Revolvers!T:T,0,0)</f>
        <v>0</v>
      </c>
      <c r="R828">
        <f>_xlfn.XLOOKUP($A828,Rifles!C:C,Rifles!H:H,0,0)</f>
        <v>2</v>
      </c>
      <c r="S828">
        <f>_xlfn.XLOOKUP($A828,Shotguns!C:C,Shotguns!H:H,0,0)</f>
        <v>0</v>
      </c>
      <c r="T828">
        <f t="shared" si="13"/>
        <v>2</v>
      </c>
    </row>
    <row r="829" spans="1:20">
      <c r="A829">
        <f>Rifles!C829</f>
        <v>57515767</v>
      </c>
      <c r="B829" t="str">
        <f>_xlfn.XLOOKUP($A829, Rifles!$C$2:$C$416,Rifles!$D$2:$D$416,"N/A",0)</f>
        <v>N/A</v>
      </c>
      <c r="C829" s="3" t="str">
        <f>_xlfn.XLOOKUP($A829, Rifles!$C$2:$C$416,Rifles!F$2:F$416,"N/A",0)</f>
        <v>N/A</v>
      </c>
      <c r="D829" s="3" t="str">
        <f>_xlfn.XLOOKUP($A829, Rifles!$C$2:$C$416,Rifles!G$2:G$416,"N/A",0)</f>
        <v>N/A</v>
      </c>
      <c r="E829">
        <f>_xlfn.XLOOKUP($A829,Pistols!$C:$C,Pistols!H:H,0,0)</f>
        <v>0</v>
      </c>
      <c r="F829">
        <f>_xlfn.XLOOKUP($A829,Pistols!$C:$C,Pistols!I:I,0,0)</f>
        <v>0</v>
      </c>
      <c r="G829">
        <f>_xlfn.XLOOKUP($A829,Pistols!$C:$C,Pistols!J:J,0,0)</f>
        <v>0</v>
      </c>
      <c r="H829">
        <f>_xlfn.XLOOKUP($A829,Pistols!$C:$C,Pistols!K:K,0,0)</f>
        <v>0</v>
      </c>
      <c r="I829">
        <f>_xlfn.XLOOKUP($A829,Pistols!$C:$C,Pistols!L:L,0,0)</f>
        <v>0</v>
      </c>
      <c r="J829">
        <f>_xlfn.XLOOKUP($A829,Pistols!$C:$C,Pistols!M:M,0,0)</f>
        <v>0</v>
      </c>
      <c r="K829">
        <f>_xlfn.XLOOKUP($A829,Pistols!$C:$C,Pistols!N:N,0,0)</f>
        <v>0</v>
      </c>
      <c r="L829">
        <f>_xlfn.XLOOKUP($A829,Revolvers!$C:$C,Revolvers!O:O,0,0)</f>
        <v>0</v>
      </c>
      <c r="M829">
        <f>_xlfn.XLOOKUP($A829,Revolvers!$C:$C,Revolvers!P:P,0,0)</f>
        <v>0</v>
      </c>
      <c r="N829">
        <f>_xlfn.XLOOKUP($A829,Revolvers!$C:$C,Revolvers!Q:Q,0,0)</f>
        <v>0</v>
      </c>
      <c r="O829">
        <f>_xlfn.XLOOKUP($A829,Revolvers!$C:$C,Revolvers!R:R,0,0)</f>
        <v>0</v>
      </c>
      <c r="P829">
        <f>_xlfn.XLOOKUP($A829,Revolvers!$C:$C,Revolvers!S:S,0,0)</f>
        <v>0</v>
      </c>
      <c r="Q829">
        <f>_xlfn.XLOOKUP($A829,Revolvers!$C:$C,Revolvers!T:T,0,0)</f>
        <v>0</v>
      </c>
      <c r="R829">
        <f>_xlfn.XLOOKUP($A829,Rifles!C:C,Rifles!H:H,0,0)</f>
        <v>1</v>
      </c>
      <c r="S829">
        <f>_xlfn.XLOOKUP($A829,Shotguns!C:C,Shotguns!H:H,0,0)</f>
        <v>0</v>
      </c>
      <c r="T829">
        <f t="shared" si="13"/>
        <v>1</v>
      </c>
    </row>
    <row r="830" spans="1:20">
      <c r="A830">
        <f>Rifles!C830</f>
        <v>57409872</v>
      </c>
      <c r="B830" t="str">
        <f>_xlfn.XLOOKUP($A830, Rifles!$C$2:$C$416,Rifles!$D$2:$D$416,"N/A",0)</f>
        <v>N/A</v>
      </c>
      <c r="C830" s="3" t="str">
        <f>_xlfn.XLOOKUP($A830, Rifles!$C$2:$C$416,Rifles!F$2:F$416,"N/A",0)</f>
        <v>N/A</v>
      </c>
      <c r="D830" s="3" t="str">
        <f>_xlfn.XLOOKUP($A830, Rifles!$C$2:$C$416,Rifles!G$2:G$416,"N/A",0)</f>
        <v>N/A</v>
      </c>
      <c r="E830">
        <f>_xlfn.XLOOKUP($A830,Pistols!$C:$C,Pistols!H:H,0,0)</f>
        <v>0</v>
      </c>
      <c r="F830">
        <f>_xlfn.XLOOKUP($A830,Pistols!$C:$C,Pistols!I:I,0,0)</f>
        <v>0</v>
      </c>
      <c r="G830">
        <f>_xlfn.XLOOKUP($A830,Pistols!$C:$C,Pistols!J:J,0,0)</f>
        <v>0</v>
      </c>
      <c r="H830">
        <f>_xlfn.XLOOKUP($A830,Pistols!$C:$C,Pistols!K:K,0,0)</f>
        <v>0</v>
      </c>
      <c r="I830">
        <f>_xlfn.XLOOKUP($A830,Pistols!$C:$C,Pistols!L:L,0,0)</f>
        <v>2</v>
      </c>
      <c r="J830">
        <f>_xlfn.XLOOKUP($A830,Pistols!$C:$C,Pistols!M:M,0,0)</f>
        <v>1</v>
      </c>
      <c r="K830">
        <f>_xlfn.XLOOKUP($A830,Pistols!$C:$C,Pistols!N:N,0,0)</f>
        <v>3</v>
      </c>
      <c r="L830">
        <f>_xlfn.XLOOKUP($A830,Revolvers!$C:$C,Revolvers!O:O,0,0)</f>
        <v>0</v>
      </c>
      <c r="M830">
        <f>_xlfn.XLOOKUP($A830,Revolvers!$C:$C,Revolvers!P:P,0,0)</f>
        <v>0</v>
      </c>
      <c r="N830">
        <f>_xlfn.XLOOKUP($A830,Revolvers!$C:$C,Revolvers!Q:Q,0,0)</f>
        <v>0</v>
      </c>
      <c r="O830">
        <f>_xlfn.XLOOKUP($A830,Revolvers!$C:$C,Revolvers!R:R,0,0)</f>
        <v>0</v>
      </c>
      <c r="P830">
        <f>_xlfn.XLOOKUP($A830,Revolvers!$C:$C,Revolvers!S:S,0,0)</f>
        <v>0</v>
      </c>
      <c r="Q830">
        <f>_xlfn.XLOOKUP($A830,Revolvers!$C:$C,Revolvers!T:T,0,0)</f>
        <v>0</v>
      </c>
      <c r="R830">
        <f>_xlfn.XLOOKUP($A830,Rifles!C:C,Rifles!H:H,0,0)</f>
        <v>6</v>
      </c>
      <c r="S830">
        <f>_xlfn.XLOOKUP($A830,Shotguns!C:C,Shotguns!H:H,0,0)</f>
        <v>2</v>
      </c>
      <c r="T830">
        <f t="shared" si="13"/>
        <v>11</v>
      </c>
    </row>
    <row r="831" spans="1:20">
      <c r="A831">
        <f>Rifles!C831</f>
        <v>57514920</v>
      </c>
      <c r="B831" t="str">
        <f>_xlfn.XLOOKUP($A831, Rifles!$C$2:$C$416,Rifles!$D$2:$D$416,"N/A",0)</f>
        <v>N/A</v>
      </c>
      <c r="C831" s="3" t="str">
        <f>_xlfn.XLOOKUP($A831, Rifles!$C$2:$C$416,Rifles!F$2:F$416,"N/A",0)</f>
        <v>N/A</v>
      </c>
      <c r="D831" s="3" t="str">
        <f>_xlfn.XLOOKUP($A831, Rifles!$C$2:$C$416,Rifles!G$2:G$416,"N/A",0)</f>
        <v>N/A</v>
      </c>
      <c r="E831">
        <f>_xlfn.XLOOKUP($A831,Pistols!$C:$C,Pistols!H:H,0,0)</f>
        <v>0</v>
      </c>
      <c r="F831">
        <f>_xlfn.XLOOKUP($A831,Pistols!$C:$C,Pistols!I:I,0,0)</f>
        <v>0</v>
      </c>
      <c r="G831">
        <f>_xlfn.XLOOKUP($A831,Pistols!$C:$C,Pistols!J:J,0,0)</f>
        <v>0</v>
      </c>
      <c r="H831">
        <f>_xlfn.XLOOKUP($A831,Pistols!$C:$C,Pistols!K:K,0,0)</f>
        <v>0</v>
      </c>
      <c r="I831">
        <f>_xlfn.XLOOKUP($A831,Pistols!$C:$C,Pistols!L:L,0,0)</f>
        <v>0</v>
      </c>
      <c r="J831">
        <f>_xlfn.XLOOKUP($A831,Pistols!$C:$C,Pistols!M:M,0,0)</f>
        <v>0</v>
      </c>
      <c r="K831">
        <f>_xlfn.XLOOKUP($A831,Pistols!$C:$C,Pistols!N:N,0,0)</f>
        <v>0</v>
      </c>
      <c r="L831">
        <f>_xlfn.XLOOKUP($A831,Revolvers!$C:$C,Revolvers!O:O,0,0)</f>
        <v>0</v>
      </c>
      <c r="M831">
        <f>_xlfn.XLOOKUP($A831,Revolvers!$C:$C,Revolvers!P:P,0,0)</f>
        <v>0</v>
      </c>
      <c r="N831">
        <f>_xlfn.XLOOKUP($A831,Revolvers!$C:$C,Revolvers!Q:Q,0,0)</f>
        <v>0</v>
      </c>
      <c r="O831">
        <f>_xlfn.XLOOKUP($A831,Revolvers!$C:$C,Revolvers!R:R,0,0)</f>
        <v>0</v>
      </c>
      <c r="P831">
        <f>_xlfn.XLOOKUP($A831,Revolvers!$C:$C,Revolvers!S:S,0,0)</f>
        <v>0</v>
      </c>
      <c r="Q831">
        <f>_xlfn.XLOOKUP($A831,Revolvers!$C:$C,Revolvers!T:T,0,0)</f>
        <v>0</v>
      </c>
      <c r="R831">
        <f>_xlfn.XLOOKUP($A831,Rifles!C:C,Rifles!H:H,0,0)</f>
        <v>16</v>
      </c>
      <c r="S831">
        <f>_xlfn.XLOOKUP($A831,Shotguns!C:C,Shotguns!H:H,0,0)</f>
        <v>0</v>
      </c>
      <c r="T831">
        <f t="shared" si="13"/>
        <v>16</v>
      </c>
    </row>
    <row r="832" spans="1:20">
      <c r="A832">
        <f>Rifles!C832</f>
        <v>57510757</v>
      </c>
      <c r="B832" t="str">
        <f>_xlfn.XLOOKUP($A832, Rifles!$C$2:$C$416,Rifles!$D$2:$D$416,"N/A",0)</f>
        <v>N/A</v>
      </c>
      <c r="C832" s="3" t="str">
        <f>_xlfn.XLOOKUP($A832, Rifles!$C$2:$C$416,Rifles!F$2:F$416,"N/A",0)</f>
        <v>N/A</v>
      </c>
      <c r="D832" s="3" t="str">
        <f>_xlfn.XLOOKUP($A832, Rifles!$C$2:$C$416,Rifles!G$2:G$416,"N/A",0)</f>
        <v>N/A</v>
      </c>
      <c r="E832">
        <f>_xlfn.XLOOKUP($A832,Pistols!$C:$C,Pistols!H:H,0,0)</f>
        <v>7</v>
      </c>
      <c r="F832">
        <f>_xlfn.XLOOKUP($A832,Pistols!$C:$C,Pistols!I:I,0,0)</f>
        <v>0</v>
      </c>
      <c r="G832">
        <f>_xlfn.XLOOKUP($A832,Pistols!$C:$C,Pistols!J:J,0,0)</f>
        <v>0</v>
      </c>
      <c r="H832">
        <f>_xlfn.XLOOKUP($A832,Pistols!$C:$C,Pistols!K:K,0,0)</f>
        <v>3</v>
      </c>
      <c r="I832">
        <f>_xlfn.XLOOKUP($A832,Pistols!$C:$C,Pistols!L:L,0,0)</f>
        <v>33</v>
      </c>
      <c r="J832">
        <f>_xlfn.XLOOKUP($A832,Pistols!$C:$C,Pistols!M:M,0,0)</f>
        <v>10</v>
      </c>
      <c r="K832">
        <f>_xlfn.XLOOKUP($A832,Pistols!$C:$C,Pistols!N:N,0,0)</f>
        <v>53</v>
      </c>
      <c r="L832">
        <f>_xlfn.XLOOKUP($A832,Revolvers!$C:$C,Revolvers!O:O,0,0)</f>
        <v>0</v>
      </c>
      <c r="M832">
        <f>_xlfn.XLOOKUP($A832,Revolvers!$C:$C,Revolvers!P:P,0,0)</f>
        <v>0</v>
      </c>
      <c r="N832">
        <f>_xlfn.XLOOKUP($A832,Revolvers!$C:$C,Revolvers!Q:Q,0,0)</f>
        <v>0</v>
      </c>
      <c r="O832">
        <f>_xlfn.XLOOKUP($A832,Revolvers!$C:$C,Revolvers!R:R,0,0)</f>
        <v>0</v>
      </c>
      <c r="P832">
        <f>_xlfn.XLOOKUP($A832,Revolvers!$C:$C,Revolvers!S:S,0,0)</f>
        <v>0</v>
      </c>
      <c r="Q832">
        <f>_xlfn.XLOOKUP($A832,Revolvers!$C:$C,Revolvers!T:T,0,0)</f>
        <v>0</v>
      </c>
      <c r="R832">
        <f>_xlfn.XLOOKUP($A832,Rifles!C:C,Rifles!H:H,0,0)</f>
        <v>29</v>
      </c>
      <c r="S832">
        <f>_xlfn.XLOOKUP($A832,Shotguns!C:C,Shotguns!H:H,0,0)</f>
        <v>14</v>
      </c>
      <c r="T832">
        <f t="shared" si="13"/>
        <v>96</v>
      </c>
    </row>
    <row r="833" spans="1:20">
      <c r="A833">
        <f>Rifles!C833</f>
        <v>57515451</v>
      </c>
      <c r="B833" t="str">
        <f>_xlfn.XLOOKUP($A833, Rifles!$C$2:$C$416,Rifles!$D$2:$D$416,"N/A",0)</f>
        <v>N/A</v>
      </c>
      <c r="C833" s="3" t="str">
        <f>_xlfn.XLOOKUP($A833, Rifles!$C$2:$C$416,Rifles!F$2:F$416,"N/A",0)</f>
        <v>N/A</v>
      </c>
      <c r="D833" s="3" t="str">
        <f>_xlfn.XLOOKUP($A833, Rifles!$C$2:$C$416,Rifles!G$2:G$416,"N/A",0)</f>
        <v>N/A</v>
      </c>
      <c r="E833">
        <f>_xlfn.XLOOKUP($A833,Pistols!$C:$C,Pistols!H:H,0,0)</f>
        <v>0</v>
      </c>
      <c r="F833">
        <f>_xlfn.XLOOKUP($A833,Pistols!$C:$C,Pistols!I:I,0,0)</f>
        <v>0</v>
      </c>
      <c r="G833">
        <f>_xlfn.XLOOKUP($A833,Pistols!$C:$C,Pistols!J:J,0,0)</f>
        <v>0</v>
      </c>
      <c r="H833">
        <f>_xlfn.XLOOKUP($A833,Pistols!$C:$C,Pistols!K:K,0,0)</f>
        <v>0</v>
      </c>
      <c r="I833">
        <f>_xlfn.XLOOKUP($A833,Pistols!$C:$C,Pistols!L:L,0,0)</f>
        <v>0</v>
      </c>
      <c r="J833">
        <f>_xlfn.XLOOKUP($A833,Pistols!$C:$C,Pistols!M:M,0,0)</f>
        <v>0</v>
      </c>
      <c r="K833">
        <f>_xlfn.XLOOKUP($A833,Pistols!$C:$C,Pistols!N:N,0,0)</f>
        <v>0</v>
      </c>
      <c r="L833">
        <f>_xlfn.XLOOKUP($A833,Revolvers!$C:$C,Revolvers!O:O,0,0)</f>
        <v>0</v>
      </c>
      <c r="M833">
        <f>_xlfn.XLOOKUP($A833,Revolvers!$C:$C,Revolvers!P:P,0,0)</f>
        <v>0</v>
      </c>
      <c r="N833">
        <f>_xlfn.XLOOKUP($A833,Revolvers!$C:$C,Revolvers!Q:Q,0,0)</f>
        <v>0</v>
      </c>
      <c r="O833">
        <f>_xlfn.XLOOKUP($A833,Revolvers!$C:$C,Revolvers!R:R,0,0)</f>
        <v>0</v>
      </c>
      <c r="P833">
        <f>_xlfn.XLOOKUP($A833,Revolvers!$C:$C,Revolvers!S:S,0,0)</f>
        <v>0</v>
      </c>
      <c r="Q833">
        <f>_xlfn.XLOOKUP($A833,Revolvers!$C:$C,Revolvers!T:T,0,0)</f>
        <v>0</v>
      </c>
      <c r="R833">
        <f>_xlfn.XLOOKUP($A833,Rifles!C:C,Rifles!H:H,0,0)</f>
        <v>2</v>
      </c>
      <c r="S833">
        <f>_xlfn.XLOOKUP($A833,Shotguns!C:C,Shotguns!H:H,0,0)</f>
        <v>0</v>
      </c>
      <c r="T833">
        <f t="shared" si="13"/>
        <v>2</v>
      </c>
    </row>
    <row r="834" spans="1:20">
      <c r="A834">
        <f>Rifles!C834</f>
        <v>57513715</v>
      </c>
      <c r="B834" t="str">
        <f>_xlfn.XLOOKUP($A834, Rifles!$C$2:$C$416,Rifles!$D$2:$D$416,"N/A",0)</f>
        <v>N/A</v>
      </c>
      <c r="C834" s="3" t="str">
        <f>_xlfn.XLOOKUP($A834, Rifles!$C$2:$C$416,Rifles!F$2:F$416,"N/A",0)</f>
        <v>N/A</v>
      </c>
      <c r="D834" s="3" t="str">
        <f>_xlfn.XLOOKUP($A834, Rifles!$C$2:$C$416,Rifles!G$2:G$416,"N/A",0)</f>
        <v>N/A</v>
      </c>
      <c r="E834">
        <f>_xlfn.XLOOKUP($A834,Pistols!$C:$C,Pistols!H:H,0,0)</f>
        <v>0</v>
      </c>
      <c r="F834">
        <f>_xlfn.XLOOKUP($A834,Pistols!$C:$C,Pistols!I:I,0,0)</f>
        <v>0</v>
      </c>
      <c r="G834">
        <f>_xlfn.XLOOKUP($A834,Pistols!$C:$C,Pistols!J:J,0,0)</f>
        <v>0</v>
      </c>
      <c r="H834">
        <f>_xlfn.XLOOKUP($A834,Pistols!$C:$C,Pistols!K:K,0,0)</f>
        <v>0</v>
      </c>
      <c r="I834">
        <f>_xlfn.XLOOKUP($A834,Pistols!$C:$C,Pistols!L:L,0,0)</f>
        <v>0</v>
      </c>
      <c r="J834">
        <f>_xlfn.XLOOKUP($A834,Pistols!$C:$C,Pistols!M:M,0,0)</f>
        <v>0</v>
      </c>
      <c r="K834">
        <f>_xlfn.XLOOKUP($A834,Pistols!$C:$C,Pistols!N:N,0,0)</f>
        <v>0</v>
      </c>
      <c r="L834">
        <f>_xlfn.XLOOKUP($A834,Revolvers!$C:$C,Revolvers!O:O,0,0)</f>
        <v>0</v>
      </c>
      <c r="M834">
        <f>_xlfn.XLOOKUP($A834,Revolvers!$C:$C,Revolvers!P:P,0,0)</f>
        <v>0</v>
      </c>
      <c r="N834">
        <f>_xlfn.XLOOKUP($A834,Revolvers!$C:$C,Revolvers!Q:Q,0,0)</f>
        <v>0</v>
      </c>
      <c r="O834">
        <f>_xlfn.XLOOKUP($A834,Revolvers!$C:$C,Revolvers!R:R,0,0)</f>
        <v>0</v>
      </c>
      <c r="P834">
        <f>_xlfn.XLOOKUP($A834,Revolvers!$C:$C,Revolvers!S:S,0,0)</f>
        <v>0</v>
      </c>
      <c r="Q834">
        <f>_xlfn.XLOOKUP($A834,Revolvers!$C:$C,Revolvers!T:T,0,0)</f>
        <v>0</v>
      </c>
      <c r="R834">
        <f>_xlfn.XLOOKUP($A834,Rifles!C:C,Rifles!H:H,0,0)</f>
        <v>21</v>
      </c>
      <c r="S834">
        <f>_xlfn.XLOOKUP($A834,Shotguns!C:C,Shotguns!H:H,0,0)</f>
        <v>0</v>
      </c>
      <c r="T834">
        <f t="shared" si="13"/>
        <v>21</v>
      </c>
    </row>
    <row r="835" spans="1:20">
      <c r="A835">
        <f>Rifles!C835</f>
        <v>57512862</v>
      </c>
      <c r="B835" t="str">
        <f>_xlfn.XLOOKUP($A835, Rifles!$C$2:$C$416,Rifles!$D$2:$D$416,"N/A",0)</f>
        <v>N/A</v>
      </c>
      <c r="C835" s="3" t="str">
        <f>_xlfn.XLOOKUP($A835, Rifles!$C$2:$C$416,Rifles!F$2:F$416,"N/A",0)</f>
        <v>N/A</v>
      </c>
      <c r="D835" s="3" t="str">
        <f>_xlfn.XLOOKUP($A835, Rifles!$C$2:$C$416,Rifles!G$2:G$416,"N/A",0)</f>
        <v>N/A</v>
      </c>
      <c r="E835">
        <f>_xlfn.XLOOKUP($A835,Pistols!$C:$C,Pistols!H:H,0,0)</f>
        <v>0</v>
      </c>
      <c r="F835">
        <f>_xlfn.XLOOKUP($A835,Pistols!$C:$C,Pistols!I:I,0,0)</f>
        <v>0</v>
      </c>
      <c r="G835">
        <f>_xlfn.XLOOKUP($A835,Pistols!$C:$C,Pistols!J:J,0,0)</f>
        <v>0</v>
      </c>
      <c r="H835">
        <f>_xlfn.XLOOKUP($A835,Pistols!$C:$C,Pistols!K:K,0,0)</f>
        <v>0</v>
      </c>
      <c r="I835">
        <f>_xlfn.XLOOKUP($A835,Pistols!$C:$C,Pistols!L:L,0,0)</f>
        <v>0</v>
      </c>
      <c r="J835">
        <f>_xlfn.XLOOKUP($A835,Pistols!$C:$C,Pistols!M:M,0,0)</f>
        <v>0</v>
      </c>
      <c r="K835">
        <f>_xlfn.XLOOKUP($A835,Pistols!$C:$C,Pistols!N:N,0,0)</f>
        <v>0</v>
      </c>
      <c r="L835">
        <f>_xlfn.XLOOKUP($A835,Revolvers!$C:$C,Revolvers!O:O,0,0)</f>
        <v>0</v>
      </c>
      <c r="M835">
        <f>_xlfn.XLOOKUP($A835,Revolvers!$C:$C,Revolvers!P:P,0,0)</f>
        <v>0</v>
      </c>
      <c r="N835">
        <f>_xlfn.XLOOKUP($A835,Revolvers!$C:$C,Revolvers!Q:Q,0,0)</f>
        <v>0</v>
      </c>
      <c r="O835">
        <f>_xlfn.XLOOKUP($A835,Revolvers!$C:$C,Revolvers!R:R,0,0)</f>
        <v>0</v>
      </c>
      <c r="P835">
        <f>_xlfn.XLOOKUP($A835,Revolvers!$C:$C,Revolvers!S:S,0,0)</f>
        <v>0</v>
      </c>
      <c r="Q835">
        <f>_xlfn.XLOOKUP($A835,Revolvers!$C:$C,Revolvers!T:T,0,0)</f>
        <v>0</v>
      </c>
      <c r="R835">
        <f>_xlfn.XLOOKUP($A835,Rifles!C:C,Rifles!H:H,0,0)</f>
        <v>6</v>
      </c>
      <c r="S835">
        <f>_xlfn.XLOOKUP($A835,Shotguns!C:C,Shotguns!H:H,0,0)</f>
        <v>0</v>
      </c>
      <c r="T835">
        <f t="shared" si="13"/>
        <v>6</v>
      </c>
    </row>
    <row r="836" spans="1:20">
      <c r="A836">
        <f>Rifles!C836</f>
        <v>57410221</v>
      </c>
      <c r="B836" t="str">
        <f>_xlfn.XLOOKUP($A836, Rifles!$C$2:$C$416,Rifles!$D$2:$D$416,"N/A",0)</f>
        <v>N/A</v>
      </c>
      <c r="C836" s="3" t="str">
        <f>_xlfn.XLOOKUP($A836, Rifles!$C$2:$C$416,Rifles!F$2:F$416,"N/A",0)</f>
        <v>N/A</v>
      </c>
      <c r="D836" s="3" t="str">
        <f>_xlfn.XLOOKUP($A836, Rifles!$C$2:$C$416,Rifles!G$2:G$416,"N/A",0)</f>
        <v>N/A</v>
      </c>
      <c r="E836">
        <f>_xlfn.XLOOKUP($A836,Pistols!$C:$C,Pistols!H:H,0,0)</f>
        <v>0</v>
      </c>
      <c r="F836">
        <f>_xlfn.XLOOKUP($A836,Pistols!$C:$C,Pistols!I:I,0,0)</f>
        <v>0</v>
      </c>
      <c r="G836">
        <f>_xlfn.XLOOKUP($A836,Pistols!$C:$C,Pistols!J:J,0,0)</f>
        <v>0</v>
      </c>
      <c r="H836">
        <f>_xlfn.XLOOKUP($A836,Pistols!$C:$C,Pistols!K:K,0,0)</f>
        <v>0</v>
      </c>
      <c r="I836">
        <f>_xlfn.XLOOKUP($A836,Pistols!$C:$C,Pistols!L:L,0,0)</f>
        <v>0</v>
      </c>
      <c r="J836">
        <f>_xlfn.XLOOKUP($A836,Pistols!$C:$C,Pistols!M:M,0,0)</f>
        <v>0</v>
      </c>
      <c r="K836">
        <f>_xlfn.XLOOKUP($A836,Pistols!$C:$C,Pistols!N:N,0,0)</f>
        <v>0</v>
      </c>
      <c r="L836">
        <f>_xlfn.XLOOKUP($A836,Revolvers!$C:$C,Revolvers!O:O,0,0)</f>
        <v>0</v>
      </c>
      <c r="M836">
        <f>_xlfn.XLOOKUP($A836,Revolvers!$C:$C,Revolvers!P:P,0,0)</f>
        <v>0</v>
      </c>
      <c r="N836">
        <f>_xlfn.XLOOKUP($A836,Revolvers!$C:$C,Revolvers!Q:Q,0,0)</f>
        <v>0</v>
      </c>
      <c r="O836">
        <f>_xlfn.XLOOKUP($A836,Revolvers!$C:$C,Revolvers!R:R,0,0)</f>
        <v>0</v>
      </c>
      <c r="P836">
        <f>_xlfn.XLOOKUP($A836,Revolvers!$C:$C,Revolvers!S:S,0,0)</f>
        <v>0</v>
      </c>
      <c r="Q836">
        <f>_xlfn.XLOOKUP($A836,Revolvers!$C:$C,Revolvers!T:T,0,0)</f>
        <v>0</v>
      </c>
      <c r="R836">
        <f>_xlfn.XLOOKUP($A836,Rifles!C:C,Rifles!H:H,0,0)</f>
        <v>3</v>
      </c>
      <c r="S836">
        <f>_xlfn.XLOOKUP($A836,Shotguns!C:C,Shotguns!H:H,0,0)</f>
        <v>0</v>
      </c>
      <c r="T836">
        <f t="shared" si="13"/>
        <v>3</v>
      </c>
    </row>
    <row r="837" spans="1:20">
      <c r="A837">
        <f>Rifles!C837</f>
        <v>57511113</v>
      </c>
      <c r="B837" t="str">
        <f>_xlfn.XLOOKUP($A837, Rifles!$C$2:$C$416,Rifles!$D$2:$D$416,"N/A",0)</f>
        <v>N/A</v>
      </c>
      <c r="C837" s="3" t="str">
        <f>_xlfn.XLOOKUP($A837, Rifles!$C$2:$C$416,Rifles!F$2:F$416,"N/A",0)</f>
        <v>N/A</v>
      </c>
      <c r="D837" s="3" t="str">
        <f>_xlfn.XLOOKUP($A837, Rifles!$C$2:$C$416,Rifles!G$2:G$416,"N/A",0)</f>
        <v>N/A</v>
      </c>
      <c r="E837">
        <f>_xlfn.XLOOKUP($A837,Pistols!$C:$C,Pistols!H:H,0,0)</f>
        <v>0</v>
      </c>
      <c r="F837">
        <f>_xlfn.XLOOKUP($A837,Pistols!$C:$C,Pistols!I:I,0,0)</f>
        <v>17</v>
      </c>
      <c r="G837">
        <f>_xlfn.XLOOKUP($A837,Pistols!$C:$C,Pistols!J:J,0,0)</f>
        <v>0</v>
      </c>
      <c r="H837">
        <f>_xlfn.XLOOKUP($A837,Pistols!$C:$C,Pistols!K:K,0,0)</f>
        <v>0</v>
      </c>
      <c r="I837">
        <f>_xlfn.XLOOKUP($A837,Pistols!$C:$C,Pistols!L:L,0,0)</f>
        <v>15</v>
      </c>
      <c r="J837">
        <f>_xlfn.XLOOKUP($A837,Pistols!$C:$C,Pistols!M:M,0,0)</f>
        <v>0</v>
      </c>
      <c r="K837">
        <f>_xlfn.XLOOKUP($A837,Pistols!$C:$C,Pistols!N:N,0,0)</f>
        <v>32</v>
      </c>
      <c r="L837">
        <f>_xlfn.XLOOKUP($A837,Revolvers!$C:$C,Revolvers!O:O,0,0)</f>
        <v>0</v>
      </c>
      <c r="M837">
        <f>_xlfn.XLOOKUP($A837,Revolvers!$C:$C,Revolvers!P:P,0,0)</f>
        <v>0</v>
      </c>
      <c r="N837">
        <f>_xlfn.XLOOKUP($A837,Revolvers!$C:$C,Revolvers!Q:Q,0,0)</f>
        <v>0</v>
      </c>
      <c r="O837">
        <f>_xlfn.XLOOKUP($A837,Revolvers!$C:$C,Revolvers!R:R,0,0)</f>
        <v>0</v>
      </c>
      <c r="P837">
        <f>_xlfn.XLOOKUP($A837,Revolvers!$C:$C,Revolvers!S:S,0,0)</f>
        <v>0</v>
      </c>
      <c r="Q837">
        <f>_xlfn.XLOOKUP($A837,Revolvers!$C:$C,Revolvers!T:T,0,0)</f>
        <v>0</v>
      </c>
      <c r="R837">
        <f>_xlfn.XLOOKUP($A837,Rifles!C:C,Rifles!H:H,0,0)</f>
        <v>130732</v>
      </c>
      <c r="S837">
        <f>_xlfn.XLOOKUP($A837,Shotguns!C:C,Shotguns!H:H,0,0)</f>
        <v>0</v>
      </c>
      <c r="T837">
        <f t="shared" si="13"/>
        <v>130764</v>
      </c>
    </row>
    <row r="838" spans="1:20">
      <c r="A838">
        <f>Rifles!C838</f>
        <v>57405968</v>
      </c>
      <c r="B838" t="str">
        <f>_xlfn.XLOOKUP($A838, Rifles!$C$2:$C$416,Rifles!$D$2:$D$416,"N/A",0)</f>
        <v>N/A</v>
      </c>
      <c r="C838" s="3" t="str">
        <f>_xlfn.XLOOKUP($A838, Rifles!$C$2:$C$416,Rifles!F$2:F$416,"N/A",0)</f>
        <v>N/A</v>
      </c>
      <c r="D838" s="3" t="str">
        <f>_xlfn.XLOOKUP($A838, Rifles!$C$2:$C$416,Rifles!G$2:G$416,"N/A",0)</f>
        <v>N/A</v>
      </c>
      <c r="E838">
        <f>_xlfn.XLOOKUP($A838,Pistols!$C:$C,Pistols!H:H,0,0)</f>
        <v>0</v>
      </c>
      <c r="F838">
        <f>_xlfn.XLOOKUP($A838,Pistols!$C:$C,Pistols!I:I,0,0)</f>
        <v>0</v>
      </c>
      <c r="G838">
        <f>_xlfn.XLOOKUP($A838,Pistols!$C:$C,Pistols!J:J,0,0)</f>
        <v>0</v>
      </c>
      <c r="H838">
        <f>_xlfn.XLOOKUP($A838,Pistols!$C:$C,Pistols!K:K,0,0)</f>
        <v>0</v>
      </c>
      <c r="I838">
        <f>_xlfn.XLOOKUP($A838,Pistols!$C:$C,Pistols!L:L,0,0)</f>
        <v>0</v>
      </c>
      <c r="J838">
        <f>_xlfn.XLOOKUP($A838,Pistols!$C:$C,Pistols!M:M,0,0)</f>
        <v>0</v>
      </c>
      <c r="K838">
        <f>_xlfn.XLOOKUP($A838,Pistols!$C:$C,Pistols!N:N,0,0)</f>
        <v>0</v>
      </c>
      <c r="L838">
        <f>_xlfn.XLOOKUP($A838,Revolvers!$C:$C,Revolvers!O:O,0,0)</f>
        <v>0</v>
      </c>
      <c r="M838">
        <f>_xlfn.XLOOKUP($A838,Revolvers!$C:$C,Revolvers!P:P,0,0)</f>
        <v>0</v>
      </c>
      <c r="N838">
        <f>_xlfn.XLOOKUP($A838,Revolvers!$C:$C,Revolvers!Q:Q,0,0)</f>
        <v>0</v>
      </c>
      <c r="O838">
        <f>_xlfn.XLOOKUP($A838,Revolvers!$C:$C,Revolvers!R:R,0,0)</f>
        <v>0</v>
      </c>
      <c r="P838">
        <f>_xlfn.XLOOKUP($A838,Revolvers!$C:$C,Revolvers!S:S,0,0)</f>
        <v>0</v>
      </c>
      <c r="Q838">
        <f>_xlfn.XLOOKUP($A838,Revolvers!$C:$C,Revolvers!T:T,0,0)</f>
        <v>0</v>
      </c>
      <c r="R838">
        <f>_xlfn.XLOOKUP($A838,Rifles!C:C,Rifles!H:H,0,0)</f>
        <v>34</v>
      </c>
      <c r="S838">
        <f>_xlfn.XLOOKUP($A838,Shotguns!C:C,Shotguns!H:H,0,0)</f>
        <v>0</v>
      </c>
      <c r="T838">
        <f t="shared" si="13"/>
        <v>34</v>
      </c>
    </row>
    <row r="839" spans="1:20">
      <c r="A839">
        <f>Rifles!C839</f>
        <v>57512484</v>
      </c>
      <c r="B839" t="str">
        <f>_xlfn.XLOOKUP($A839, Rifles!$C$2:$C$416,Rifles!$D$2:$D$416,"N/A",0)</f>
        <v>N/A</v>
      </c>
      <c r="C839" s="3" t="str">
        <f>_xlfn.XLOOKUP($A839, Rifles!$C$2:$C$416,Rifles!F$2:F$416,"N/A",0)</f>
        <v>N/A</v>
      </c>
      <c r="D839" s="3" t="str">
        <f>_xlfn.XLOOKUP($A839, Rifles!$C$2:$C$416,Rifles!G$2:G$416,"N/A",0)</f>
        <v>N/A</v>
      </c>
      <c r="E839">
        <f>_xlfn.XLOOKUP($A839,Pistols!$C:$C,Pistols!H:H,0,0)</f>
        <v>0</v>
      </c>
      <c r="F839">
        <f>_xlfn.XLOOKUP($A839,Pistols!$C:$C,Pistols!I:I,0,0)</f>
        <v>0</v>
      </c>
      <c r="G839">
        <f>_xlfn.XLOOKUP($A839,Pistols!$C:$C,Pistols!J:J,0,0)</f>
        <v>0</v>
      </c>
      <c r="H839">
        <f>_xlfn.XLOOKUP($A839,Pistols!$C:$C,Pistols!K:K,0,0)</f>
        <v>0</v>
      </c>
      <c r="I839">
        <f>_xlfn.XLOOKUP($A839,Pistols!$C:$C,Pistols!L:L,0,0)</f>
        <v>0</v>
      </c>
      <c r="J839">
        <f>_xlfn.XLOOKUP($A839,Pistols!$C:$C,Pistols!M:M,0,0)</f>
        <v>0</v>
      </c>
      <c r="K839">
        <f>_xlfn.XLOOKUP($A839,Pistols!$C:$C,Pistols!N:N,0,0)</f>
        <v>0</v>
      </c>
      <c r="L839">
        <f>_xlfn.XLOOKUP($A839,Revolvers!$C:$C,Revolvers!O:O,0,0)</f>
        <v>0</v>
      </c>
      <c r="M839">
        <f>_xlfn.XLOOKUP($A839,Revolvers!$C:$C,Revolvers!P:P,0,0)</f>
        <v>0</v>
      </c>
      <c r="N839">
        <f>_xlfn.XLOOKUP($A839,Revolvers!$C:$C,Revolvers!Q:Q,0,0)</f>
        <v>0</v>
      </c>
      <c r="O839">
        <f>_xlfn.XLOOKUP($A839,Revolvers!$C:$C,Revolvers!R:R,0,0)</f>
        <v>0</v>
      </c>
      <c r="P839">
        <f>_xlfn.XLOOKUP($A839,Revolvers!$C:$C,Revolvers!S:S,0,0)</f>
        <v>0</v>
      </c>
      <c r="Q839">
        <f>_xlfn.XLOOKUP($A839,Revolvers!$C:$C,Revolvers!T:T,0,0)</f>
        <v>0</v>
      </c>
      <c r="R839">
        <f>_xlfn.XLOOKUP($A839,Rifles!C:C,Rifles!H:H,0,0)</f>
        <v>6</v>
      </c>
      <c r="S839">
        <f>_xlfn.XLOOKUP($A839,Shotguns!C:C,Shotguns!H:H,0,0)</f>
        <v>0</v>
      </c>
      <c r="T839">
        <f t="shared" si="13"/>
        <v>6</v>
      </c>
    </row>
    <row r="840" spans="1:20">
      <c r="A840">
        <f>Rifles!C840</f>
        <v>57410062</v>
      </c>
      <c r="B840" t="str">
        <f>_xlfn.XLOOKUP($A840, Rifles!$C$2:$C$416,Rifles!$D$2:$D$416,"N/A",0)</f>
        <v>N/A</v>
      </c>
      <c r="C840" s="3" t="str">
        <f>_xlfn.XLOOKUP($A840, Rifles!$C$2:$C$416,Rifles!F$2:F$416,"N/A",0)</f>
        <v>N/A</v>
      </c>
      <c r="D840" s="3" t="str">
        <f>_xlfn.XLOOKUP($A840, Rifles!$C$2:$C$416,Rifles!G$2:G$416,"N/A",0)</f>
        <v>N/A</v>
      </c>
      <c r="E840">
        <f>_xlfn.XLOOKUP($A840,Pistols!$C:$C,Pistols!H:H,0,0)</f>
        <v>0</v>
      </c>
      <c r="F840">
        <f>_xlfn.XLOOKUP($A840,Pistols!$C:$C,Pistols!I:I,0,0)</f>
        <v>0</v>
      </c>
      <c r="G840">
        <f>_xlfn.XLOOKUP($A840,Pistols!$C:$C,Pistols!J:J,0,0)</f>
        <v>0</v>
      </c>
      <c r="H840">
        <f>_xlfn.XLOOKUP($A840,Pistols!$C:$C,Pistols!K:K,0,0)</f>
        <v>0</v>
      </c>
      <c r="I840">
        <f>_xlfn.XLOOKUP($A840,Pistols!$C:$C,Pistols!L:L,0,0)</f>
        <v>0</v>
      </c>
      <c r="J840">
        <f>_xlfn.XLOOKUP($A840,Pistols!$C:$C,Pistols!M:M,0,0)</f>
        <v>0</v>
      </c>
      <c r="K840">
        <f>_xlfn.XLOOKUP($A840,Pistols!$C:$C,Pistols!N:N,0,0)</f>
        <v>0</v>
      </c>
      <c r="L840">
        <f>_xlfn.XLOOKUP($A840,Revolvers!$C:$C,Revolvers!O:O,0,0)</f>
        <v>0</v>
      </c>
      <c r="M840">
        <f>_xlfn.XLOOKUP($A840,Revolvers!$C:$C,Revolvers!P:P,0,0)</f>
        <v>0</v>
      </c>
      <c r="N840">
        <f>_xlfn.XLOOKUP($A840,Revolvers!$C:$C,Revolvers!Q:Q,0,0)</f>
        <v>0</v>
      </c>
      <c r="O840">
        <f>_xlfn.XLOOKUP($A840,Revolvers!$C:$C,Revolvers!R:R,0,0)</f>
        <v>0</v>
      </c>
      <c r="P840">
        <f>_xlfn.XLOOKUP($A840,Revolvers!$C:$C,Revolvers!S:S,0,0)</f>
        <v>0</v>
      </c>
      <c r="Q840">
        <f>_xlfn.XLOOKUP($A840,Revolvers!$C:$C,Revolvers!T:T,0,0)</f>
        <v>0</v>
      </c>
      <c r="R840">
        <f>_xlfn.XLOOKUP($A840,Rifles!C:C,Rifles!H:H,0,0)</f>
        <v>4</v>
      </c>
      <c r="S840">
        <f>_xlfn.XLOOKUP($A840,Shotguns!C:C,Shotguns!H:H,0,0)</f>
        <v>0</v>
      </c>
      <c r="T840">
        <f t="shared" si="13"/>
        <v>4</v>
      </c>
    </row>
    <row r="841" spans="1:20">
      <c r="A841">
        <f>Rifles!C841</f>
        <v>57409384</v>
      </c>
      <c r="B841" t="str">
        <f>_xlfn.XLOOKUP($A841, Rifles!$C$2:$C$416,Rifles!$D$2:$D$416,"N/A",0)</f>
        <v>N/A</v>
      </c>
      <c r="C841" s="3" t="str">
        <f>_xlfn.XLOOKUP($A841, Rifles!$C$2:$C$416,Rifles!F$2:F$416,"N/A",0)</f>
        <v>N/A</v>
      </c>
      <c r="D841" s="3" t="str">
        <f>_xlfn.XLOOKUP($A841, Rifles!$C$2:$C$416,Rifles!G$2:G$416,"N/A",0)</f>
        <v>N/A</v>
      </c>
      <c r="E841">
        <f>_xlfn.XLOOKUP($A841,Pistols!$C:$C,Pistols!H:H,0,0)</f>
        <v>0</v>
      </c>
      <c r="F841">
        <f>_xlfn.XLOOKUP($A841,Pistols!$C:$C,Pistols!I:I,0,0)</f>
        <v>0</v>
      </c>
      <c r="G841">
        <f>_xlfn.XLOOKUP($A841,Pistols!$C:$C,Pistols!J:J,0,0)</f>
        <v>0</v>
      </c>
      <c r="H841">
        <f>_xlfn.XLOOKUP($A841,Pistols!$C:$C,Pistols!K:K,0,0)</f>
        <v>0</v>
      </c>
      <c r="I841">
        <f>_xlfn.XLOOKUP($A841,Pistols!$C:$C,Pistols!L:L,0,0)</f>
        <v>0</v>
      </c>
      <c r="J841">
        <f>_xlfn.XLOOKUP($A841,Pistols!$C:$C,Pistols!M:M,0,0)</f>
        <v>0</v>
      </c>
      <c r="K841">
        <f>_xlfn.XLOOKUP($A841,Pistols!$C:$C,Pistols!N:N,0,0)</f>
        <v>0</v>
      </c>
      <c r="L841">
        <f>_xlfn.XLOOKUP($A841,Revolvers!$C:$C,Revolvers!O:O,0,0)</f>
        <v>0</v>
      </c>
      <c r="M841">
        <f>_xlfn.XLOOKUP($A841,Revolvers!$C:$C,Revolvers!P:P,0,0)</f>
        <v>0</v>
      </c>
      <c r="N841">
        <f>_xlfn.XLOOKUP($A841,Revolvers!$C:$C,Revolvers!Q:Q,0,0)</f>
        <v>0</v>
      </c>
      <c r="O841">
        <f>_xlfn.XLOOKUP($A841,Revolvers!$C:$C,Revolvers!R:R,0,0)</f>
        <v>0</v>
      </c>
      <c r="P841">
        <f>_xlfn.XLOOKUP($A841,Revolvers!$C:$C,Revolvers!S:S,0,0)</f>
        <v>0</v>
      </c>
      <c r="Q841">
        <f>_xlfn.XLOOKUP($A841,Revolvers!$C:$C,Revolvers!T:T,0,0)</f>
        <v>0</v>
      </c>
      <c r="R841">
        <f>_xlfn.XLOOKUP($A841,Rifles!C:C,Rifles!H:H,0,0)</f>
        <v>3</v>
      </c>
      <c r="S841">
        <f>_xlfn.XLOOKUP($A841,Shotguns!C:C,Shotguns!H:H,0,0)</f>
        <v>0</v>
      </c>
      <c r="T841">
        <f t="shared" si="13"/>
        <v>3</v>
      </c>
    </row>
    <row r="842" spans="1:20">
      <c r="A842">
        <f>Rifles!C842</f>
        <v>57401043</v>
      </c>
      <c r="B842" t="str">
        <f>_xlfn.XLOOKUP($A842, Rifles!$C$2:$C$416,Rifles!$D$2:$D$416,"N/A",0)</f>
        <v>N/A</v>
      </c>
      <c r="C842" s="3" t="str">
        <f>_xlfn.XLOOKUP($A842, Rifles!$C$2:$C$416,Rifles!F$2:F$416,"N/A",0)</f>
        <v>N/A</v>
      </c>
      <c r="D842" s="3" t="str">
        <f>_xlfn.XLOOKUP($A842, Rifles!$C$2:$C$416,Rifles!G$2:G$416,"N/A",0)</f>
        <v>N/A</v>
      </c>
      <c r="E842">
        <f>_xlfn.XLOOKUP($A842,Pistols!$C:$C,Pistols!H:H,0,0)</f>
        <v>0</v>
      </c>
      <c r="F842">
        <f>_xlfn.XLOOKUP($A842,Pistols!$C:$C,Pistols!I:I,0,0)</f>
        <v>0</v>
      </c>
      <c r="G842">
        <f>_xlfn.XLOOKUP($A842,Pistols!$C:$C,Pistols!J:J,0,0)</f>
        <v>0</v>
      </c>
      <c r="H842">
        <f>_xlfn.XLOOKUP($A842,Pistols!$C:$C,Pistols!K:K,0,0)</f>
        <v>0</v>
      </c>
      <c r="I842">
        <f>_xlfn.XLOOKUP($A842,Pistols!$C:$C,Pistols!L:L,0,0)</f>
        <v>0</v>
      </c>
      <c r="J842">
        <f>_xlfn.XLOOKUP($A842,Pistols!$C:$C,Pistols!M:M,0,0)</f>
        <v>0</v>
      </c>
      <c r="K842">
        <f>_xlfn.XLOOKUP($A842,Pistols!$C:$C,Pistols!N:N,0,0)</f>
        <v>0</v>
      </c>
      <c r="L842">
        <f>_xlfn.XLOOKUP($A842,Revolvers!$C:$C,Revolvers!O:O,0,0)</f>
        <v>0</v>
      </c>
      <c r="M842">
        <f>_xlfn.XLOOKUP($A842,Revolvers!$C:$C,Revolvers!P:P,0,0)</f>
        <v>0</v>
      </c>
      <c r="N842">
        <f>_xlfn.XLOOKUP($A842,Revolvers!$C:$C,Revolvers!Q:Q,0,0)</f>
        <v>0</v>
      </c>
      <c r="O842">
        <f>_xlfn.XLOOKUP($A842,Revolvers!$C:$C,Revolvers!R:R,0,0)</f>
        <v>0</v>
      </c>
      <c r="P842">
        <f>_xlfn.XLOOKUP($A842,Revolvers!$C:$C,Revolvers!S:S,0,0)</f>
        <v>0</v>
      </c>
      <c r="Q842">
        <f>_xlfn.XLOOKUP($A842,Revolvers!$C:$C,Revolvers!T:T,0,0)</f>
        <v>0</v>
      </c>
      <c r="R842">
        <f>_xlfn.XLOOKUP($A842,Rifles!C:C,Rifles!H:H,0,0)</f>
        <v>3</v>
      </c>
      <c r="S842">
        <f>_xlfn.XLOOKUP($A842,Shotguns!C:C,Shotguns!H:H,0,0)</f>
        <v>0</v>
      </c>
      <c r="T842">
        <f t="shared" si="13"/>
        <v>3</v>
      </c>
    </row>
    <row r="843" spans="1:20">
      <c r="A843">
        <f>Rifles!C843</f>
        <v>57406249</v>
      </c>
      <c r="B843" t="str">
        <f>_xlfn.XLOOKUP($A843, Rifles!$C$2:$C$416,Rifles!$D$2:$D$416,"N/A",0)</f>
        <v>N/A</v>
      </c>
      <c r="C843" s="3" t="str">
        <f>_xlfn.XLOOKUP($A843, Rifles!$C$2:$C$416,Rifles!F$2:F$416,"N/A",0)</f>
        <v>N/A</v>
      </c>
      <c r="D843" s="3" t="str">
        <f>_xlfn.XLOOKUP($A843, Rifles!$C$2:$C$416,Rifles!G$2:G$416,"N/A",0)</f>
        <v>N/A</v>
      </c>
      <c r="E843">
        <f>_xlfn.XLOOKUP($A843,Pistols!$C:$C,Pistols!H:H,0,0)</f>
        <v>0</v>
      </c>
      <c r="F843">
        <f>_xlfn.XLOOKUP($A843,Pistols!$C:$C,Pistols!I:I,0,0)</f>
        <v>0</v>
      </c>
      <c r="G843">
        <f>_xlfn.XLOOKUP($A843,Pistols!$C:$C,Pistols!J:J,0,0)</f>
        <v>0</v>
      </c>
      <c r="H843">
        <f>_xlfn.XLOOKUP($A843,Pistols!$C:$C,Pistols!K:K,0,0)</f>
        <v>0</v>
      </c>
      <c r="I843">
        <f>_xlfn.XLOOKUP($A843,Pistols!$C:$C,Pistols!L:L,0,0)</f>
        <v>0</v>
      </c>
      <c r="J843">
        <f>_xlfn.XLOOKUP($A843,Pistols!$C:$C,Pistols!M:M,0,0)</f>
        <v>0</v>
      </c>
      <c r="K843">
        <f>_xlfn.XLOOKUP($A843,Pistols!$C:$C,Pistols!N:N,0,0)</f>
        <v>0</v>
      </c>
      <c r="L843">
        <f>_xlfn.XLOOKUP($A843,Revolvers!$C:$C,Revolvers!O:O,0,0)</f>
        <v>0</v>
      </c>
      <c r="M843">
        <f>_xlfn.XLOOKUP($A843,Revolvers!$C:$C,Revolvers!P:P,0,0)</f>
        <v>0</v>
      </c>
      <c r="N843">
        <f>_xlfn.XLOOKUP($A843,Revolvers!$C:$C,Revolvers!Q:Q,0,0)</f>
        <v>0</v>
      </c>
      <c r="O843">
        <f>_xlfn.XLOOKUP($A843,Revolvers!$C:$C,Revolvers!R:R,0,0)</f>
        <v>0</v>
      </c>
      <c r="P843">
        <f>_xlfn.XLOOKUP($A843,Revolvers!$C:$C,Revolvers!S:S,0,0)</f>
        <v>0</v>
      </c>
      <c r="Q843">
        <f>_xlfn.XLOOKUP($A843,Revolvers!$C:$C,Revolvers!T:T,0,0)</f>
        <v>0</v>
      </c>
      <c r="R843">
        <f>_xlfn.XLOOKUP($A843,Rifles!C:C,Rifles!H:H,0,0)</f>
        <v>6</v>
      </c>
      <c r="S843">
        <f>_xlfn.XLOOKUP($A843,Shotguns!C:C,Shotguns!H:H,0,0)</f>
        <v>0</v>
      </c>
      <c r="T843">
        <f t="shared" si="13"/>
        <v>6</v>
      </c>
    </row>
    <row r="844" spans="1:20">
      <c r="A844">
        <f>Rifles!C844</f>
        <v>57410264</v>
      </c>
      <c r="B844" t="str">
        <f>_xlfn.XLOOKUP($A844, Rifles!$C$2:$C$416,Rifles!$D$2:$D$416,"N/A",0)</f>
        <v>N/A</v>
      </c>
      <c r="C844" s="3" t="str">
        <f>_xlfn.XLOOKUP($A844, Rifles!$C$2:$C$416,Rifles!F$2:F$416,"N/A",0)</f>
        <v>N/A</v>
      </c>
      <c r="D844" s="3" t="str">
        <f>_xlfn.XLOOKUP($A844, Rifles!$C$2:$C$416,Rifles!G$2:G$416,"N/A",0)</f>
        <v>N/A</v>
      </c>
      <c r="E844">
        <f>_xlfn.XLOOKUP($A844,Pistols!$C:$C,Pistols!H:H,0,0)</f>
        <v>0</v>
      </c>
      <c r="F844">
        <f>_xlfn.XLOOKUP($A844,Pistols!$C:$C,Pistols!I:I,0,0)</f>
        <v>1</v>
      </c>
      <c r="G844">
        <f>_xlfn.XLOOKUP($A844,Pistols!$C:$C,Pistols!J:J,0,0)</f>
        <v>1</v>
      </c>
      <c r="H844">
        <f>_xlfn.XLOOKUP($A844,Pistols!$C:$C,Pistols!K:K,0,0)</f>
        <v>0</v>
      </c>
      <c r="I844">
        <f>_xlfn.XLOOKUP($A844,Pistols!$C:$C,Pistols!L:L,0,0)</f>
        <v>0</v>
      </c>
      <c r="J844">
        <f>_xlfn.XLOOKUP($A844,Pistols!$C:$C,Pistols!M:M,0,0)</f>
        <v>0</v>
      </c>
      <c r="K844">
        <f>_xlfn.XLOOKUP($A844,Pistols!$C:$C,Pistols!N:N,0,0)</f>
        <v>2</v>
      </c>
      <c r="L844">
        <f>_xlfn.XLOOKUP($A844,Revolvers!$C:$C,Revolvers!O:O,0,0)</f>
        <v>0</v>
      </c>
      <c r="M844">
        <f>_xlfn.XLOOKUP($A844,Revolvers!$C:$C,Revolvers!P:P,0,0)</f>
        <v>0</v>
      </c>
      <c r="N844">
        <f>_xlfn.XLOOKUP($A844,Revolvers!$C:$C,Revolvers!Q:Q,0,0)</f>
        <v>0</v>
      </c>
      <c r="O844">
        <f>_xlfn.XLOOKUP($A844,Revolvers!$C:$C,Revolvers!R:R,0,0)</f>
        <v>0</v>
      </c>
      <c r="P844">
        <f>_xlfn.XLOOKUP($A844,Revolvers!$C:$C,Revolvers!S:S,0,0)</f>
        <v>0</v>
      </c>
      <c r="Q844">
        <f>_xlfn.XLOOKUP($A844,Revolvers!$C:$C,Revolvers!T:T,0,0)</f>
        <v>0</v>
      </c>
      <c r="R844">
        <f>_xlfn.XLOOKUP($A844,Rifles!C:C,Rifles!H:H,0,0)</f>
        <v>1</v>
      </c>
      <c r="S844">
        <f>_xlfn.XLOOKUP($A844,Shotguns!C:C,Shotguns!H:H,0,0)</f>
        <v>0</v>
      </c>
      <c r="T844">
        <f t="shared" si="13"/>
        <v>3</v>
      </c>
    </row>
    <row r="845" spans="1:20">
      <c r="A845">
        <f>Rifles!C845</f>
        <v>57509487</v>
      </c>
      <c r="B845" t="str">
        <f>_xlfn.XLOOKUP($A845, Rifles!$C$2:$C$416,Rifles!$D$2:$D$416,"N/A",0)</f>
        <v>N/A</v>
      </c>
      <c r="C845" s="3" t="str">
        <f>_xlfn.XLOOKUP($A845, Rifles!$C$2:$C$416,Rifles!F$2:F$416,"N/A",0)</f>
        <v>N/A</v>
      </c>
      <c r="D845" s="3" t="str">
        <f>_xlfn.XLOOKUP($A845, Rifles!$C$2:$C$416,Rifles!G$2:G$416,"N/A",0)</f>
        <v>N/A</v>
      </c>
      <c r="E845">
        <f>_xlfn.XLOOKUP($A845,Pistols!$C:$C,Pistols!H:H,0,0)</f>
        <v>0</v>
      </c>
      <c r="F845">
        <f>_xlfn.XLOOKUP($A845,Pistols!$C:$C,Pistols!I:I,0,0)</f>
        <v>0</v>
      </c>
      <c r="G845">
        <f>_xlfn.XLOOKUP($A845,Pistols!$C:$C,Pistols!J:J,0,0)</f>
        <v>0</v>
      </c>
      <c r="H845">
        <f>_xlfn.XLOOKUP($A845,Pistols!$C:$C,Pistols!K:K,0,0)</f>
        <v>0</v>
      </c>
      <c r="I845">
        <f>_xlfn.XLOOKUP($A845,Pistols!$C:$C,Pistols!L:L,0,0)</f>
        <v>4</v>
      </c>
      <c r="J845">
        <f>_xlfn.XLOOKUP($A845,Pistols!$C:$C,Pistols!M:M,0,0)</f>
        <v>1</v>
      </c>
      <c r="K845">
        <f>_xlfn.XLOOKUP($A845,Pistols!$C:$C,Pistols!N:N,0,0)</f>
        <v>5</v>
      </c>
      <c r="L845">
        <f>_xlfn.XLOOKUP($A845,Revolvers!$C:$C,Revolvers!O:O,0,0)</f>
        <v>0</v>
      </c>
      <c r="M845">
        <f>_xlfn.XLOOKUP($A845,Revolvers!$C:$C,Revolvers!P:P,0,0)</f>
        <v>0</v>
      </c>
      <c r="N845">
        <f>_xlfn.XLOOKUP($A845,Revolvers!$C:$C,Revolvers!Q:Q,0,0)</f>
        <v>0</v>
      </c>
      <c r="O845">
        <f>_xlfn.XLOOKUP($A845,Revolvers!$C:$C,Revolvers!R:R,0,0)</f>
        <v>0</v>
      </c>
      <c r="P845">
        <f>_xlfn.XLOOKUP($A845,Revolvers!$C:$C,Revolvers!S:S,0,0)</f>
        <v>0</v>
      </c>
      <c r="Q845">
        <f>_xlfn.XLOOKUP($A845,Revolvers!$C:$C,Revolvers!T:T,0,0)</f>
        <v>0</v>
      </c>
      <c r="R845">
        <f>_xlfn.XLOOKUP($A845,Rifles!C:C,Rifles!H:H,0,0)</f>
        <v>1</v>
      </c>
      <c r="S845">
        <f>_xlfn.XLOOKUP($A845,Shotguns!C:C,Shotguns!H:H,0,0)</f>
        <v>3</v>
      </c>
      <c r="T845">
        <f t="shared" si="13"/>
        <v>9</v>
      </c>
    </row>
    <row r="846" spans="1:20">
      <c r="A846">
        <f>Rifles!C846</f>
        <v>57515381</v>
      </c>
      <c r="B846" t="str">
        <f>_xlfn.XLOOKUP($A846, Rifles!$C$2:$C$416,Rifles!$D$2:$D$416,"N/A",0)</f>
        <v>N/A</v>
      </c>
      <c r="C846" s="3" t="str">
        <f>_xlfn.XLOOKUP($A846, Rifles!$C$2:$C$416,Rifles!F$2:F$416,"N/A",0)</f>
        <v>N/A</v>
      </c>
      <c r="D846" s="3" t="str">
        <f>_xlfn.XLOOKUP($A846, Rifles!$C$2:$C$416,Rifles!G$2:G$416,"N/A",0)</f>
        <v>N/A</v>
      </c>
      <c r="E846">
        <f>_xlfn.XLOOKUP($A846,Pistols!$C:$C,Pistols!H:H,0,0)</f>
        <v>1</v>
      </c>
      <c r="F846">
        <f>_xlfn.XLOOKUP($A846,Pistols!$C:$C,Pistols!I:I,0,0)</f>
        <v>0</v>
      </c>
      <c r="G846">
        <f>_xlfn.XLOOKUP($A846,Pistols!$C:$C,Pistols!J:J,0,0)</f>
        <v>0</v>
      </c>
      <c r="H846">
        <f>_xlfn.XLOOKUP($A846,Pistols!$C:$C,Pistols!K:K,0,0)</f>
        <v>0</v>
      </c>
      <c r="I846">
        <f>_xlfn.XLOOKUP($A846,Pistols!$C:$C,Pistols!L:L,0,0)</f>
        <v>0</v>
      </c>
      <c r="J846">
        <f>_xlfn.XLOOKUP($A846,Pistols!$C:$C,Pistols!M:M,0,0)</f>
        <v>0</v>
      </c>
      <c r="K846">
        <f>_xlfn.XLOOKUP($A846,Pistols!$C:$C,Pistols!N:N,0,0)</f>
        <v>1</v>
      </c>
      <c r="L846">
        <f>_xlfn.XLOOKUP($A846,Revolvers!$C:$C,Revolvers!O:O,0,0)</f>
        <v>0</v>
      </c>
      <c r="M846">
        <f>_xlfn.XLOOKUP($A846,Revolvers!$C:$C,Revolvers!P:P,0,0)</f>
        <v>0</v>
      </c>
      <c r="N846">
        <f>_xlfn.XLOOKUP($A846,Revolvers!$C:$C,Revolvers!Q:Q,0,0)</f>
        <v>0</v>
      </c>
      <c r="O846">
        <f>_xlfn.XLOOKUP($A846,Revolvers!$C:$C,Revolvers!R:R,0,0)</f>
        <v>0</v>
      </c>
      <c r="P846">
        <f>_xlfn.XLOOKUP($A846,Revolvers!$C:$C,Revolvers!S:S,0,0)</f>
        <v>0</v>
      </c>
      <c r="Q846">
        <f>_xlfn.XLOOKUP($A846,Revolvers!$C:$C,Revolvers!T:T,0,0)</f>
        <v>0</v>
      </c>
      <c r="R846">
        <f>_xlfn.XLOOKUP($A846,Rifles!C:C,Rifles!H:H,0,0)</f>
        <v>1</v>
      </c>
      <c r="S846">
        <f>_xlfn.XLOOKUP($A846,Shotguns!C:C,Shotguns!H:H,0,0)</f>
        <v>0</v>
      </c>
      <c r="T846">
        <f t="shared" si="13"/>
        <v>2</v>
      </c>
    </row>
    <row r="847" spans="1:20">
      <c r="A847">
        <f>Rifles!C847</f>
        <v>57512044</v>
      </c>
      <c r="B847" t="str">
        <f>_xlfn.XLOOKUP($A847, Rifles!$C$2:$C$416,Rifles!$D$2:$D$416,"N/A",0)</f>
        <v>N/A</v>
      </c>
      <c r="C847" s="3" t="str">
        <f>_xlfn.XLOOKUP($A847, Rifles!$C$2:$C$416,Rifles!F$2:F$416,"N/A",0)</f>
        <v>N/A</v>
      </c>
      <c r="D847" s="3" t="str">
        <f>_xlfn.XLOOKUP($A847, Rifles!$C$2:$C$416,Rifles!G$2:G$416,"N/A",0)</f>
        <v>N/A</v>
      </c>
      <c r="E847">
        <f>_xlfn.XLOOKUP($A847,Pistols!$C:$C,Pistols!H:H,0,0)</f>
        <v>0</v>
      </c>
      <c r="F847">
        <f>_xlfn.XLOOKUP($A847,Pistols!$C:$C,Pistols!I:I,0,0)</f>
        <v>1</v>
      </c>
      <c r="G847">
        <f>_xlfn.XLOOKUP($A847,Pistols!$C:$C,Pistols!J:J,0,0)</f>
        <v>0</v>
      </c>
      <c r="H847">
        <f>_xlfn.XLOOKUP($A847,Pistols!$C:$C,Pistols!K:K,0,0)</f>
        <v>0</v>
      </c>
      <c r="I847">
        <f>_xlfn.XLOOKUP($A847,Pistols!$C:$C,Pistols!L:L,0,0)</f>
        <v>0</v>
      </c>
      <c r="J847">
        <f>_xlfn.XLOOKUP($A847,Pistols!$C:$C,Pistols!M:M,0,0)</f>
        <v>0</v>
      </c>
      <c r="K847">
        <f>_xlfn.XLOOKUP($A847,Pistols!$C:$C,Pistols!N:N,0,0)</f>
        <v>1</v>
      </c>
      <c r="L847">
        <f>_xlfn.XLOOKUP($A847,Revolvers!$C:$C,Revolvers!O:O,0,0)</f>
        <v>0</v>
      </c>
      <c r="M847">
        <f>_xlfn.XLOOKUP($A847,Revolvers!$C:$C,Revolvers!P:P,0,0)</f>
        <v>0</v>
      </c>
      <c r="N847">
        <f>_xlfn.XLOOKUP($A847,Revolvers!$C:$C,Revolvers!Q:Q,0,0)</f>
        <v>0</v>
      </c>
      <c r="O847">
        <f>_xlfn.XLOOKUP($A847,Revolvers!$C:$C,Revolvers!R:R,0,0)</f>
        <v>0</v>
      </c>
      <c r="P847">
        <f>_xlfn.XLOOKUP($A847,Revolvers!$C:$C,Revolvers!S:S,0,0)</f>
        <v>0</v>
      </c>
      <c r="Q847">
        <f>_xlfn.XLOOKUP($A847,Revolvers!$C:$C,Revolvers!T:T,0,0)</f>
        <v>0</v>
      </c>
      <c r="R847">
        <f>_xlfn.XLOOKUP($A847,Rifles!C:C,Rifles!H:H,0,0)</f>
        <v>15</v>
      </c>
      <c r="S847">
        <f>_xlfn.XLOOKUP($A847,Shotguns!C:C,Shotguns!H:H,0,0)</f>
        <v>0</v>
      </c>
      <c r="T847">
        <f t="shared" si="13"/>
        <v>16</v>
      </c>
    </row>
    <row r="848" spans="1:20">
      <c r="A848">
        <f>Rifles!C848</f>
        <v>57409629</v>
      </c>
      <c r="B848" t="str">
        <f>_xlfn.XLOOKUP($A848, Rifles!$C$2:$C$416,Rifles!$D$2:$D$416,"N/A",0)</f>
        <v>N/A</v>
      </c>
      <c r="C848" s="3" t="str">
        <f>_xlfn.XLOOKUP($A848, Rifles!$C$2:$C$416,Rifles!F$2:F$416,"N/A",0)</f>
        <v>N/A</v>
      </c>
      <c r="D848" s="3" t="str">
        <f>_xlfn.XLOOKUP($A848, Rifles!$C$2:$C$416,Rifles!G$2:G$416,"N/A",0)</f>
        <v>N/A</v>
      </c>
      <c r="E848">
        <f>_xlfn.XLOOKUP($A848,Pistols!$C:$C,Pistols!H:H,0,0)</f>
        <v>0</v>
      </c>
      <c r="F848">
        <f>_xlfn.XLOOKUP($A848,Pistols!$C:$C,Pistols!I:I,0,0)</f>
        <v>0</v>
      </c>
      <c r="G848">
        <f>_xlfn.XLOOKUP($A848,Pistols!$C:$C,Pistols!J:J,0,0)</f>
        <v>0</v>
      </c>
      <c r="H848">
        <f>_xlfn.XLOOKUP($A848,Pistols!$C:$C,Pistols!K:K,0,0)</f>
        <v>0</v>
      </c>
      <c r="I848">
        <f>_xlfn.XLOOKUP($A848,Pistols!$C:$C,Pistols!L:L,0,0)</f>
        <v>0</v>
      </c>
      <c r="J848">
        <f>_xlfn.XLOOKUP($A848,Pistols!$C:$C,Pistols!M:M,0,0)</f>
        <v>0</v>
      </c>
      <c r="K848">
        <f>_xlfn.XLOOKUP($A848,Pistols!$C:$C,Pistols!N:N,0,0)</f>
        <v>0</v>
      </c>
      <c r="L848">
        <f>_xlfn.XLOOKUP($A848,Revolvers!$C:$C,Revolvers!O:O,0,0)</f>
        <v>0</v>
      </c>
      <c r="M848">
        <f>_xlfn.XLOOKUP($A848,Revolvers!$C:$C,Revolvers!P:P,0,0)</f>
        <v>0</v>
      </c>
      <c r="N848">
        <f>_xlfn.XLOOKUP($A848,Revolvers!$C:$C,Revolvers!Q:Q,0,0)</f>
        <v>0</v>
      </c>
      <c r="O848">
        <f>_xlfn.XLOOKUP($A848,Revolvers!$C:$C,Revolvers!R:R,0,0)</f>
        <v>0</v>
      </c>
      <c r="P848">
        <f>_xlfn.XLOOKUP($A848,Revolvers!$C:$C,Revolvers!S:S,0,0)</f>
        <v>0</v>
      </c>
      <c r="Q848">
        <f>_xlfn.XLOOKUP($A848,Revolvers!$C:$C,Revolvers!T:T,0,0)</f>
        <v>0</v>
      </c>
      <c r="R848">
        <f>_xlfn.XLOOKUP($A848,Rifles!C:C,Rifles!H:H,0,0)</f>
        <v>13</v>
      </c>
      <c r="S848">
        <f>_xlfn.XLOOKUP($A848,Shotguns!C:C,Shotguns!H:H,0,0)</f>
        <v>0</v>
      </c>
      <c r="T848">
        <f t="shared" si="13"/>
        <v>13</v>
      </c>
    </row>
    <row r="849" spans="1:20">
      <c r="A849">
        <f>Rifles!C849</f>
        <v>57604573</v>
      </c>
      <c r="B849" t="str">
        <f>_xlfn.XLOOKUP($A849, Rifles!$C$2:$C$416,Rifles!$D$2:$D$416,"N/A",0)</f>
        <v>N/A</v>
      </c>
      <c r="C849" s="3" t="str">
        <f>_xlfn.XLOOKUP($A849, Rifles!$C$2:$C$416,Rifles!F$2:F$416,"N/A",0)</f>
        <v>N/A</v>
      </c>
      <c r="D849" s="3" t="str">
        <f>_xlfn.XLOOKUP($A849, Rifles!$C$2:$C$416,Rifles!G$2:G$416,"N/A",0)</f>
        <v>N/A</v>
      </c>
      <c r="E849">
        <f>_xlfn.XLOOKUP($A849,Pistols!$C:$C,Pistols!H:H,0,0)</f>
        <v>0</v>
      </c>
      <c r="F849">
        <f>_xlfn.XLOOKUP($A849,Pistols!$C:$C,Pistols!I:I,0,0)</f>
        <v>0</v>
      </c>
      <c r="G849">
        <f>_xlfn.XLOOKUP($A849,Pistols!$C:$C,Pistols!J:J,0,0)</f>
        <v>0</v>
      </c>
      <c r="H849">
        <f>_xlfn.XLOOKUP($A849,Pistols!$C:$C,Pistols!K:K,0,0)</f>
        <v>0</v>
      </c>
      <c r="I849">
        <f>_xlfn.XLOOKUP($A849,Pistols!$C:$C,Pistols!L:L,0,0)</f>
        <v>0</v>
      </c>
      <c r="J849">
        <f>_xlfn.XLOOKUP($A849,Pistols!$C:$C,Pistols!M:M,0,0)</f>
        <v>0</v>
      </c>
      <c r="K849">
        <f>_xlfn.XLOOKUP($A849,Pistols!$C:$C,Pistols!N:N,0,0)</f>
        <v>0</v>
      </c>
      <c r="L849">
        <f>_xlfn.XLOOKUP($A849,Revolvers!$C:$C,Revolvers!O:O,0,0)</f>
        <v>0</v>
      </c>
      <c r="M849">
        <f>_xlfn.XLOOKUP($A849,Revolvers!$C:$C,Revolvers!P:P,0,0)</f>
        <v>0</v>
      </c>
      <c r="N849">
        <f>_xlfn.XLOOKUP($A849,Revolvers!$C:$C,Revolvers!Q:Q,0,0)</f>
        <v>0</v>
      </c>
      <c r="O849">
        <f>_xlfn.XLOOKUP($A849,Revolvers!$C:$C,Revolvers!R:R,0,0)</f>
        <v>0</v>
      </c>
      <c r="P849">
        <f>_xlfn.XLOOKUP($A849,Revolvers!$C:$C,Revolvers!S:S,0,0)</f>
        <v>0</v>
      </c>
      <c r="Q849">
        <f>_xlfn.XLOOKUP($A849,Revolvers!$C:$C,Revolvers!T:T,0,0)</f>
        <v>0</v>
      </c>
      <c r="R849">
        <f>_xlfn.XLOOKUP($A849,Rifles!C:C,Rifles!H:H,0,0)</f>
        <v>3</v>
      </c>
      <c r="S849">
        <f>_xlfn.XLOOKUP($A849,Shotguns!C:C,Shotguns!H:H,0,0)</f>
        <v>0</v>
      </c>
      <c r="T849">
        <f t="shared" si="13"/>
        <v>3</v>
      </c>
    </row>
    <row r="850" spans="1:20">
      <c r="A850">
        <f>Rifles!C850</f>
        <v>57409973</v>
      </c>
      <c r="B850" t="str">
        <f>_xlfn.XLOOKUP($A850, Rifles!$C$2:$C$416,Rifles!$D$2:$D$416,"N/A",0)</f>
        <v>N/A</v>
      </c>
      <c r="C850" s="3" t="str">
        <f>_xlfn.XLOOKUP($A850, Rifles!$C$2:$C$416,Rifles!F$2:F$416,"N/A",0)</f>
        <v>N/A</v>
      </c>
      <c r="D850" s="3" t="str">
        <f>_xlfn.XLOOKUP($A850, Rifles!$C$2:$C$416,Rifles!G$2:G$416,"N/A",0)</f>
        <v>N/A</v>
      </c>
      <c r="E850">
        <f>_xlfn.XLOOKUP($A850,Pistols!$C:$C,Pistols!H:H,0,0)</f>
        <v>3</v>
      </c>
      <c r="F850">
        <f>_xlfn.XLOOKUP($A850,Pistols!$C:$C,Pistols!I:I,0,0)</f>
        <v>0</v>
      </c>
      <c r="G850">
        <f>_xlfn.XLOOKUP($A850,Pistols!$C:$C,Pistols!J:J,0,0)</f>
        <v>0</v>
      </c>
      <c r="H850">
        <f>_xlfn.XLOOKUP($A850,Pistols!$C:$C,Pistols!K:K,0,0)</f>
        <v>0</v>
      </c>
      <c r="I850">
        <f>_xlfn.XLOOKUP($A850,Pistols!$C:$C,Pistols!L:L,0,0)</f>
        <v>0</v>
      </c>
      <c r="J850">
        <f>_xlfn.XLOOKUP($A850,Pistols!$C:$C,Pistols!M:M,0,0)</f>
        <v>0</v>
      </c>
      <c r="K850">
        <f>_xlfn.XLOOKUP($A850,Pistols!$C:$C,Pistols!N:N,0,0)</f>
        <v>3</v>
      </c>
      <c r="L850">
        <f>_xlfn.XLOOKUP($A850,Revolvers!$C:$C,Revolvers!O:O,0,0)</f>
        <v>0</v>
      </c>
      <c r="M850">
        <f>_xlfn.XLOOKUP($A850,Revolvers!$C:$C,Revolvers!P:P,0,0)</f>
        <v>0</v>
      </c>
      <c r="N850">
        <f>_xlfn.XLOOKUP($A850,Revolvers!$C:$C,Revolvers!Q:Q,0,0)</f>
        <v>0</v>
      </c>
      <c r="O850">
        <f>_xlfn.XLOOKUP($A850,Revolvers!$C:$C,Revolvers!R:R,0,0)</f>
        <v>0</v>
      </c>
      <c r="P850">
        <f>_xlfn.XLOOKUP($A850,Revolvers!$C:$C,Revolvers!S:S,0,0)</f>
        <v>0</v>
      </c>
      <c r="Q850">
        <f>_xlfn.XLOOKUP($A850,Revolvers!$C:$C,Revolvers!T:T,0,0)</f>
        <v>0</v>
      </c>
      <c r="R850">
        <f>_xlfn.XLOOKUP($A850,Rifles!C:C,Rifles!H:H,0,0)</f>
        <v>4</v>
      </c>
      <c r="S850">
        <f>_xlfn.XLOOKUP($A850,Shotguns!C:C,Shotguns!H:H,0,0)</f>
        <v>0</v>
      </c>
      <c r="T850">
        <f t="shared" si="13"/>
        <v>7</v>
      </c>
    </row>
    <row r="851" spans="1:20">
      <c r="A851">
        <f>Rifles!C851</f>
        <v>57510646</v>
      </c>
      <c r="B851" t="str">
        <f>_xlfn.XLOOKUP($A851, Rifles!$C$2:$C$416,Rifles!$D$2:$D$416,"N/A",0)</f>
        <v>N/A</v>
      </c>
      <c r="C851" s="3" t="str">
        <f>_xlfn.XLOOKUP($A851, Rifles!$C$2:$C$416,Rifles!F$2:F$416,"N/A",0)</f>
        <v>N/A</v>
      </c>
      <c r="D851" s="3" t="str">
        <f>_xlfn.XLOOKUP($A851, Rifles!$C$2:$C$416,Rifles!G$2:G$416,"N/A",0)</f>
        <v>N/A</v>
      </c>
      <c r="E851">
        <f>_xlfn.XLOOKUP($A851,Pistols!$C:$C,Pistols!H:H,0,0)</f>
        <v>0</v>
      </c>
      <c r="F851">
        <f>_xlfn.XLOOKUP($A851,Pistols!$C:$C,Pistols!I:I,0,0)</f>
        <v>0</v>
      </c>
      <c r="G851">
        <f>_xlfn.XLOOKUP($A851,Pistols!$C:$C,Pistols!J:J,0,0)</f>
        <v>0</v>
      </c>
      <c r="H851">
        <f>_xlfn.XLOOKUP($A851,Pistols!$C:$C,Pistols!K:K,0,0)</f>
        <v>0</v>
      </c>
      <c r="I851">
        <f>_xlfn.XLOOKUP($A851,Pistols!$C:$C,Pistols!L:L,0,0)</f>
        <v>0</v>
      </c>
      <c r="J851">
        <f>_xlfn.XLOOKUP($A851,Pistols!$C:$C,Pistols!M:M,0,0)</f>
        <v>0</v>
      </c>
      <c r="K851">
        <f>_xlfn.XLOOKUP($A851,Pistols!$C:$C,Pistols!N:N,0,0)</f>
        <v>0</v>
      </c>
      <c r="L851">
        <f>_xlfn.XLOOKUP($A851,Revolvers!$C:$C,Revolvers!O:O,0,0)</f>
        <v>0</v>
      </c>
      <c r="M851">
        <f>_xlfn.XLOOKUP($A851,Revolvers!$C:$C,Revolvers!P:P,0,0)</f>
        <v>0</v>
      </c>
      <c r="N851">
        <f>_xlfn.XLOOKUP($A851,Revolvers!$C:$C,Revolvers!Q:Q,0,0)</f>
        <v>0</v>
      </c>
      <c r="O851">
        <f>_xlfn.XLOOKUP($A851,Revolvers!$C:$C,Revolvers!R:R,0,0)</f>
        <v>0</v>
      </c>
      <c r="P851">
        <f>_xlfn.XLOOKUP($A851,Revolvers!$C:$C,Revolvers!S:S,0,0)</f>
        <v>0</v>
      </c>
      <c r="Q851">
        <f>_xlfn.XLOOKUP($A851,Revolvers!$C:$C,Revolvers!T:T,0,0)</f>
        <v>0</v>
      </c>
      <c r="R851">
        <f>_xlfn.XLOOKUP($A851,Rifles!C:C,Rifles!H:H,0,0)</f>
        <v>17</v>
      </c>
      <c r="S851">
        <f>_xlfn.XLOOKUP($A851,Shotguns!C:C,Shotguns!H:H,0,0)</f>
        <v>0</v>
      </c>
      <c r="T851">
        <f t="shared" si="13"/>
        <v>17</v>
      </c>
    </row>
    <row r="852" spans="1:20">
      <c r="A852">
        <f>Rifles!C852</f>
        <v>57409257</v>
      </c>
      <c r="B852" t="str">
        <f>_xlfn.XLOOKUP($A852, Rifles!$C$2:$C$416,Rifles!$D$2:$D$416,"N/A",0)</f>
        <v>N/A</v>
      </c>
      <c r="C852" s="3" t="str">
        <f>_xlfn.XLOOKUP($A852, Rifles!$C$2:$C$416,Rifles!F$2:F$416,"N/A",0)</f>
        <v>N/A</v>
      </c>
      <c r="D852" s="3" t="str">
        <f>_xlfn.XLOOKUP($A852, Rifles!$C$2:$C$416,Rifles!G$2:G$416,"N/A",0)</f>
        <v>N/A</v>
      </c>
      <c r="E852">
        <f>_xlfn.XLOOKUP($A852,Pistols!$C:$C,Pistols!H:H,0,0)</f>
        <v>0</v>
      </c>
      <c r="F852">
        <f>_xlfn.XLOOKUP($A852,Pistols!$C:$C,Pistols!I:I,0,0)</f>
        <v>0</v>
      </c>
      <c r="G852">
        <f>_xlfn.XLOOKUP($A852,Pistols!$C:$C,Pistols!J:J,0,0)</f>
        <v>0</v>
      </c>
      <c r="H852">
        <f>_xlfn.XLOOKUP($A852,Pistols!$C:$C,Pistols!K:K,0,0)</f>
        <v>0</v>
      </c>
      <c r="I852">
        <f>_xlfn.XLOOKUP($A852,Pistols!$C:$C,Pistols!L:L,0,0)</f>
        <v>0</v>
      </c>
      <c r="J852">
        <f>_xlfn.XLOOKUP($A852,Pistols!$C:$C,Pistols!M:M,0,0)</f>
        <v>0</v>
      </c>
      <c r="K852">
        <f>_xlfn.XLOOKUP($A852,Pistols!$C:$C,Pistols!N:N,0,0)</f>
        <v>0</v>
      </c>
      <c r="L852">
        <f>_xlfn.XLOOKUP($A852,Revolvers!$C:$C,Revolvers!O:O,0,0)</f>
        <v>0</v>
      </c>
      <c r="M852">
        <f>_xlfn.XLOOKUP($A852,Revolvers!$C:$C,Revolvers!P:P,0,0)</f>
        <v>0</v>
      </c>
      <c r="N852">
        <f>_xlfn.XLOOKUP($A852,Revolvers!$C:$C,Revolvers!Q:Q,0,0)</f>
        <v>0</v>
      </c>
      <c r="O852">
        <f>_xlfn.XLOOKUP($A852,Revolvers!$C:$C,Revolvers!R:R,0,0)</f>
        <v>0</v>
      </c>
      <c r="P852">
        <f>_xlfn.XLOOKUP($A852,Revolvers!$C:$C,Revolvers!S:S,0,0)</f>
        <v>0</v>
      </c>
      <c r="Q852">
        <f>_xlfn.XLOOKUP($A852,Revolvers!$C:$C,Revolvers!T:T,0,0)</f>
        <v>0</v>
      </c>
      <c r="R852">
        <f>_xlfn.XLOOKUP($A852,Rifles!C:C,Rifles!H:H,0,0)</f>
        <v>4</v>
      </c>
      <c r="S852">
        <f>_xlfn.XLOOKUP($A852,Shotguns!C:C,Shotguns!H:H,0,0)</f>
        <v>0</v>
      </c>
      <c r="T852">
        <f t="shared" si="13"/>
        <v>4</v>
      </c>
    </row>
    <row r="853" spans="1:20">
      <c r="A853">
        <f>Rifles!C853</f>
        <v>57604892</v>
      </c>
      <c r="B853" t="str">
        <f>_xlfn.XLOOKUP($A853, Rifles!$C$2:$C$416,Rifles!$D$2:$D$416,"N/A",0)</f>
        <v>N/A</v>
      </c>
      <c r="C853" s="3" t="str">
        <f>_xlfn.XLOOKUP($A853, Rifles!$C$2:$C$416,Rifles!F$2:F$416,"N/A",0)</f>
        <v>N/A</v>
      </c>
      <c r="D853" s="3" t="str">
        <f>_xlfn.XLOOKUP($A853, Rifles!$C$2:$C$416,Rifles!G$2:G$416,"N/A",0)</f>
        <v>N/A</v>
      </c>
      <c r="E853">
        <f>_xlfn.XLOOKUP($A853,Pistols!$C:$C,Pistols!H:H,0,0)</f>
        <v>0</v>
      </c>
      <c r="F853">
        <f>_xlfn.XLOOKUP($A853,Pistols!$C:$C,Pistols!I:I,0,0)</f>
        <v>0</v>
      </c>
      <c r="G853">
        <f>_xlfn.XLOOKUP($A853,Pistols!$C:$C,Pistols!J:J,0,0)</f>
        <v>0</v>
      </c>
      <c r="H853">
        <f>_xlfn.XLOOKUP($A853,Pistols!$C:$C,Pistols!K:K,0,0)</f>
        <v>0</v>
      </c>
      <c r="I853">
        <f>_xlfn.XLOOKUP($A853,Pistols!$C:$C,Pistols!L:L,0,0)</f>
        <v>23</v>
      </c>
      <c r="J853">
        <f>_xlfn.XLOOKUP($A853,Pistols!$C:$C,Pistols!M:M,0,0)</f>
        <v>0</v>
      </c>
      <c r="K853">
        <f>_xlfn.XLOOKUP($A853,Pistols!$C:$C,Pistols!N:N,0,0)</f>
        <v>23</v>
      </c>
      <c r="L853">
        <f>_xlfn.XLOOKUP($A853,Revolvers!$C:$C,Revolvers!O:O,0,0)</f>
        <v>0</v>
      </c>
      <c r="M853">
        <f>_xlfn.XLOOKUP($A853,Revolvers!$C:$C,Revolvers!P:P,0,0)</f>
        <v>0</v>
      </c>
      <c r="N853">
        <f>_xlfn.XLOOKUP($A853,Revolvers!$C:$C,Revolvers!Q:Q,0,0)</f>
        <v>0</v>
      </c>
      <c r="O853">
        <f>_xlfn.XLOOKUP($A853,Revolvers!$C:$C,Revolvers!R:R,0,0)</f>
        <v>0</v>
      </c>
      <c r="P853">
        <f>_xlfn.XLOOKUP($A853,Revolvers!$C:$C,Revolvers!S:S,0,0)</f>
        <v>0</v>
      </c>
      <c r="Q853">
        <f>_xlfn.XLOOKUP($A853,Revolvers!$C:$C,Revolvers!T:T,0,0)</f>
        <v>0</v>
      </c>
      <c r="R853">
        <f>_xlfn.XLOOKUP($A853,Rifles!C:C,Rifles!H:H,0,0)</f>
        <v>5</v>
      </c>
      <c r="S853">
        <f>_xlfn.XLOOKUP($A853,Shotguns!C:C,Shotguns!H:H,0,0)</f>
        <v>0</v>
      </c>
      <c r="T853">
        <f t="shared" si="13"/>
        <v>28</v>
      </c>
    </row>
    <row r="854" spans="1:20">
      <c r="A854">
        <f>Rifles!C854</f>
        <v>57507349</v>
      </c>
      <c r="B854" t="str">
        <f>_xlfn.XLOOKUP($A854, Rifles!$C$2:$C$416,Rifles!$D$2:$D$416,"N/A",0)</f>
        <v>N/A</v>
      </c>
      <c r="C854" s="3" t="str">
        <f>_xlfn.XLOOKUP($A854, Rifles!$C$2:$C$416,Rifles!F$2:F$416,"N/A",0)</f>
        <v>N/A</v>
      </c>
      <c r="D854" s="3" t="str">
        <f>_xlfn.XLOOKUP($A854, Rifles!$C$2:$C$416,Rifles!G$2:G$416,"N/A",0)</f>
        <v>N/A</v>
      </c>
      <c r="E854">
        <f>_xlfn.XLOOKUP($A854,Pistols!$C:$C,Pistols!H:H,0,0)</f>
        <v>0</v>
      </c>
      <c r="F854">
        <f>_xlfn.XLOOKUP($A854,Pistols!$C:$C,Pistols!I:I,0,0)</f>
        <v>0</v>
      </c>
      <c r="G854">
        <f>_xlfn.XLOOKUP($A854,Pistols!$C:$C,Pistols!J:J,0,0)</f>
        <v>0</v>
      </c>
      <c r="H854">
        <f>_xlfn.XLOOKUP($A854,Pistols!$C:$C,Pistols!K:K,0,0)</f>
        <v>0</v>
      </c>
      <c r="I854">
        <f>_xlfn.XLOOKUP($A854,Pistols!$C:$C,Pistols!L:L,0,0)</f>
        <v>0</v>
      </c>
      <c r="J854">
        <f>_xlfn.XLOOKUP($A854,Pistols!$C:$C,Pistols!M:M,0,0)</f>
        <v>0</v>
      </c>
      <c r="K854">
        <f>_xlfn.XLOOKUP($A854,Pistols!$C:$C,Pistols!N:N,0,0)</f>
        <v>0</v>
      </c>
      <c r="L854">
        <f>_xlfn.XLOOKUP($A854,Revolvers!$C:$C,Revolvers!O:O,0,0)</f>
        <v>0</v>
      </c>
      <c r="M854">
        <f>_xlfn.XLOOKUP($A854,Revolvers!$C:$C,Revolvers!P:P,0,0)</f>
        <v>0</v>
      </c>
      <c r="N854">
        <f>_xlfn.XLOOKUP($A854,Revolvers!$C:$C,Revolvers!Q:Q,0,0)</f>
        <v>0</v>
      </c>
      <c r="O854">
        <f>_xlfn.XLOOKUP($A854,Revolvers!$C:$C,Revolvers!R:R,0,0)</f>
        <v>0</v>
      </c>
      <c r="P854">
        <f>_xlfn.XLOOKUP($A854,Revolvers!$C:$C,Revolvers!S:S,0,0)</f>
        <v>0</v>
      </c>
      <c r="Q854">
        <f>_xlfn.XLOOKUP($A854,Revolvers!$C:$C,Revolvers!T:T,0,0)</f>
        <v>0</v>
      </c>
      <c r="R854">
        <f>_xlfn.XLOOKUP($A854,Rifles!C:C,Rifles!H:H,0,0)</f>
        <v>4</v>
      </c>
      <c r="S854">
        <f>_xlfn.XLOOKUP($A854,Shotguns!C:C,Shotguns!H:H,0,0)</f>
        <v>0</v>
      </c>
      <c r="T854">
        <f t="shared" si="13"/>
        <v>4</v>
      </c>
    </row>
    <row r="855" spans="1:20">
      <c r="A855">
        <f>Rifles!C855</f>
        <v>57512155</v>
      </c>
      <c r="B855" t="str">
        <f>_xlfn.XLOOKUP($A855, Rifles!$C$2:$C$416,Rifles!$D$2:$D$416,"N/A",0)</f>
        <v>N/A</v>
      </c>
      <c r="C855" s="3" t="str">
        <f>_xlfn.XLOOKUP($A855, Rifles!$C$2:$C$416,Rifles!F$2:F$416,"N/A",0)</f>
        <v>N/A</v>
      </c>
      <c r="D855" s="3" t="str">
        <f>_xlfn.XLOOKUP($A855, Rifles!$C$2:$C$416,Rifles!G$2:G$416,"N/A",0)</f>
        <v>N/A</v>
      </c>
      <c r="E855">
        <f>_xlfn.XLOOKUP($A855,Pistols!$C:$C,Pistols!H:H,0,0)</f>
        <v>0</v>
      </c>
      <c r="F855">
        <f>_xlfn.XLOOKUP($A855,Pistols!$C:$C,Pistols!I:I,0,0)</f>
        <v>0</v>
      </c>
      <c r="G855">
        <f>_xlfn.XLOOKUP($A855,Pistols!$C:$C,Pistols!J:J,0,0)</f>
        <v>0</v>
      </c>
      <c r="H855">
        <f>_xlfn.XLOOKUP($A855,Pistols!$C:$C,Pistols!K:K,0,0)</f>
        <v>0</v>
      </c>
      <c r="I855">
        <f>_xlfn.XLOOKUP($A855,Pistols!$C:$C,Pistols!L:L,0,0)</f>
        <v>0</v>
      </c>
      <c r="J855">
        <f>_xlfn.XLOOKUP($A855,Pistols!$C:$C,Pistols!M:M,0,0)</f>
        <v>0</v>
      </c>
      <c r="K855">
        <f>_xlfn.XLOOKUP($A855,Pistols!$C:$C,Pistols!N:N,0,0)</f>
        <v>0</v>
      </c>
      <c r="L855">
        <f>_xlfn.XLOOKUP($A855,Revolvers!$C:$C,Revolvers!O:O,0,0)</f>
        <v>0</v>
      </c>
      <c r="M855">
        <f>_xlfn.XLOOKUP($A855,Revolvers!$C:$C,Revolvers!P:P,0,0)</f>
        <v>0</v>
      </c>
      <c r="N855">
        <f>_xlfn.XLOOKUP($A855,Revolvers!$C:$C,Revolvers!Q:Q,0,0)</f>
        <v>0</v>
      </c>
      <c r="O855">
        <f>_xlfn.XLOOKUP($A855,Revolvers!$C:$C,Revolvers!R:R,0,0)</f>
        <v>0</v>
      </c>
      <c r="P855">
        <f>_xlfn.XLOOKUP($A855,Revolvers!$C:$C,Revolvers!S:S,0,0)</f>
        <v>0</v>
      </c>
      <c r="Q855">
        <f>_xlfn.XLOOKUP($A855,Revolvers!$C:$C,Revolvers!T:T,0,0)</f>
        <v>0</v>
      </c>
      <c r="R855">
        <f>_xlfn.XLOOKUP($A855,Rifles!C:C,Rifles!H:H,0,0)</f>
        <v>1</v>
      </c>
      <c r="S855">
        <f>_xlfn.XLOOKUP($A855,Shotguns!C:C,Shotguns!H:H,0,0)</f>
        <v>0</v>
      </c>
      <c r="T855">
        <f t="shared" si="13"/>
        <v>1</v>
      </c>
    </row>
    <row r="856" spans="1:20">
      <c r="A856">
        <f>Rifles!C856</f>
        <v>57512302</v>
      </c>
      <c r="B856" t="str">
        <f>_xlfn.XLOOKUP($A856, Rifles!$C$2:$C$416,Rifles!$D$2:$D$416,"N/A",0)</f>
        <v>N/A</v>
      </c>
      <c r="C856" s="3" t="str">
        <f>_xlfn.XLOOKUP($A856, Rifles!$C$2:$C$416,Rifles!F$2:F$416,"N/A",0)</f>
        <v>N/A</v>
      </c>
      <c r="D856" s="3" t="str">
        <f>_xlfn.XLOOKUP($A856, Rifles!$C$2:$C$416,Rifles!G$2:G$416,"N/A",0)</f>
        <v>N/A</v>
      </c>
      <c r="E856">
        <f>_xlfn.XLOOKUP($A856,Pistols!$C:$C,Pistols!H:H,0,0)</f>
        <v>0</v>
      </c>
      <c r="F856">
        <f>_xlfn.XLOOKUP($A856,Pistols!$C:$C,Pistols!I:I,0,0)</f>
        <v>0</v>
      </c>
      <c r="G856">
        <f>_xlfn.XLOOKUP($A856,Pistols!$C:$C,Pistols!J:J,0,0)</f>
        <v>0</v>
      </c>
      <c r="H856">
        <f>_xlfn.XLOOKUP($A856,Pistols!$C:$C,Pistols!K:K,0,0)</f>
        <v>0</v>
      </c>
      <c r="I856">
        <f>_xlfn.XLOOKUP($A856,Pistols!$C:$C,Pistols!L:L,0,0)</f>
        <v>0</v>
      </c>
      <c r="J856">
        <f>_xlfn.XLOOKUP($A856,Pistols!$C:$C,Pistols!M:M,0,0)</f>
        <v>0</v>
      </c>
      <c r="K856">
        <f>_xlfn.XLOOKUP($A856,Pistols!$C:$C,Pistols!N:N,0,0)</f>
        <v>0</v>
      </c>
      <c r="L856">
        <f>_xlfn.XLOOKUP($A856,Revolvers!$C:$C,Revolvers!O:O,0,0)</f>
        <v>0</v>
      </c>
      <c r="M856">
        <f>_xlfn.XLOOKUP($A856,Revolvers!$C:$C,Revolvers!P:P,0,0)</f>
        <v>0</v>
      </c>
      <c r="N856">
        <f>_xlfn.XLOOKUP($A856,Revolvers!$C:$C,Revolvers!Q:Q,0,0)</f>
        <v>0</v>
      </c>
      <c r="O856">
        <f>_xlfn.XLOOKUP($A856,Revolvers!$C:$C,Revolvers!R:R,0,0)</f>
        <v>0</v>
      </c>
      <c r="P856">
        <f>_xlfn.XLOOKUP($A856,Revolvers!$C:$C,Revolvers!S:S,0,0)</f>
        <v>0</v>
      </c>
      <c r="Q856">
        <f>_xlfn.XLOOKUP($A856,Revolvers!$C:$C,Revolvers!T:T,0,0)</f>
        <v>0</v>
      </c>
      <c r="R856">
        <f>_xlfn.XLOOKUP($A856,Rifles!C:C,Rifles!H:H,0,0)</f>
        <v>33</v>
      </c>
      <c r="S856">
        <f>_xlfn.XLOOKUP($A856,Shotguns!C:C,Shotguns!H:H,0,0)</f>
        <v>0</v>
      </c>
      <c r="T856">
        <f t="shared" si="13"/>
        <v>33</v>
      </c>
    </row>
    <row r="857" spans="1:20">
      <c r="A857">
        <f>Rifles!C857</f>
        <v>57603164</v>
      </c>
      <c r="B857" t="str">
        <f>_xlfn.XLOOKUP($A857, Rifles!$C$2:$C$416,Rifles!$D$2:$D$416,"N/A",0)</f>
        <v>N/A</v>
      </c>
      <c r="C857" s="3" t="str">
        <f>_xlfn.XLOOKUP($A857, Rifles!$C$2:$C$416,Rifles!F$2:F$416,"N/A",0)</f>
        <v>N/A</v>
      </c>
      <c r="D857" s="3" t="str">
        <f>_xlfn.XLOOKUP($A857, Rifles!$C$2:$C$416,Rifles!G$2:G$416,"N/A",0)</f>
        <v>N/A</v>
      </c>
      <c r="E857">
        <f>_xlfn.XLOOKUP($A857,Pistols!$C:$C,Pistols!H:H,0,0)</f>
        <v>1</v>
      </c>
      <c r="F857">
        <f>_xlfn.XLOOKUP($A857,Pistols!$C:$C,Pistols!I:I,0,0)</f>
        <v>0</v>
      </c>
      <c r="G857">
        <f>_xlfn.XLOOKUP($A857,Pistols!$C:$C,Pistols!J:J,0,0)</f>
        <v>0</v>
      </c>
      <c r="H857">
        <f>_xlfn.XLOOKUP($A857,Pistols!$C:$C,Pistols!K:K,0,0)</f>
        <v>0</v>
      </c>
      <c r="I857">
        <f>_xlfn.XLOOKUP($A857,Pistols!$C:$C,Pistols!L:L,0,0)</f>
        <v>0</v>
      </c>
      <c r="J857">
        <f>_xlfn.XLOOKUP($A857,Pistols!$C:$C,Pistols!M:M,0,0)</f>
        <v>2</v>
      </c>
      <c r="K857">
        <f>_xlfn.XLOOKUP($A857,Pistols!$C:$C,Pistols!N:N,0,0)</f>
        <v>3</v>
      </c>
      <c r="L857">
        <f>_xlfn.XLOOKUP($A857,Revolvers!$C:$C,Revolvers!O:O,0,0)</f>
        <v>0</v>
      </c>
      <c r="M857">
        <f>_xlfn.XLOOKUP($A857,Revolvers!$C:$C,Revolvers!P:P,0,0)</f>
        <v>0</v>
      </c>
      <c r="N857">
        <f>_xlfn.XLOOKUP($A857,Revolvers!$C:$C,Revolvers!Q:Q,0,0)</f>
        <v>0</v>
      </c>
      <c r="O857">
        <f>_xlfn.XLOOKUP($A857,Revolvers!$C:$C,Revolvers!R:R,0,0)</f>
        <v>0</v>
      </c>
      <c r="P857">
        <f>_xlfn.XLOOKUP($A857,Revolvers!$C:$C,Revolvers!S:S,0,0)</f>
        <v>0</v>
      </c>
      <c r="Q857">
        <f>_xlfn.XLOOKUP($A857,Revolvers!$C:$C,Revolvers!T:T,0,0)</f>
        <v>0</v>
      </c>
      <c r="R857">
        <f>_xlfn.XLOOKUP($A857,Rifles!C:C,Rifles!H:H,0,0)</f>
        <v>7</v>
      </c>
      <c r="S857">
        <f>_xlfn.XLOOKUP($A857,Shotguns!C:C,Shotguns!H:H,0,0)</f>
        <v>0</v>
      </c>
      <c r="T857">
        <f t="shared" si="13"/>
        <v>10</v>
      </c>
    </row>
    <row r="858" spans="1:20">
      <c r="A858">
        <f>Rifles!C858</f>
        <v>57407346</v>
      </c>
      <c r="B858" t="str">
        <f>_xlfn.XLOOKUP($A858, Rifles!$C$2:$C$416,Rifles!$D$2:$D$416,"N/A",0)</f>
        <v>N/A</v>
      </c>
      <c r="C858" s="3" t="str">
        <f>_xlfn.XLOOKUP($A858, Rifles!$C$2:$C$416,Rifles!F$2:F$416,"N/A",0)</f>
        <v>N/A</v>
      </c>
      <c r="D858" s="3" t="str">
        <f>_xlfn.XLOOKUP($A858, Rifles!$C$2:$C$416,Rifles!G$2:G$416,"N/A",0)</f>
        <v>N/A</v>
      </c>
      <c r="E858">
        <f>_xlfn.XLOOKUP($A858,Pistols!$C:$C,Pistols!H:H,0,0)</f>
        <v>0</v>
      </c>
      <c r="F858">
        <f>_xlfn.XLOOKUP($A858,Pistols!$C:$C,Pistols!I:I,0,0)</f>
        <v>0</v>
      </c>
      <c r="G858">
        <f>_xlfn.XLOOKUP($A858,Pistols!$C:$C,Pistols!J:J,0,0)</f>
        <v>0</v>
      </c>
      <c r="H858">
        <f>_xlfn.XLOOKUP($A858,Pistols!$C:$C,Pistols!K:K,0,0)</f>
        <v>0</v>
      </c>
      <c r="I858">
        <f>_xlfn.XLOOKUP($A858,Pistols!$C:$C,Pistols!L:L,0,0)</f>
        <v>0</v>
      </c>
      <c r="J858">
        <f>_xlfn.XLOOKUP($A858,Pistols!$C:$C,Pistols!M:M,0,0)</f>
        <v>5</v>
      </c>
      <c r="K858">
        <f>_xlfn.XLOOKUP($A858,Pistols!$C:$C,Pistols!N:N,0,0)</f>
        <v>5</v>
      </c>
      <c r="L858">
        <f>_xlfn.XLOOKUP($A858,Revolvers!$C:$C,Revolvers!O:O,0,0)</f>
        <v>0</v>
      </c>
      <c r="M858">
        <f>_xlfn.XLOOKUP($A858,Revolvers!$C:$C,Revolvers!P:P,0,0)</f>
        <v>0</v>
      </c>
      <c r="N858">
        <f>_xlfn.XLOOKUP($A858,Revolvers!$C:$C,Revolvers!Q:Q,0,0)</f>
        <v>0</v>
      </c>
      <c r="O858">
        <f>_xlfn.XLOOKUP($A858,Revolvers!$C:$C,Revolvers!R:R,0,0)</f>
        <v>0</v>
      </c>
      <c r="P858">
        <f>_xlfn.XLOOKUP($A858,Revolvers!$C:$C,Revolvers!S:S,0,0)</f>
        <v>0</v>
      </c>
      <c r="Q858">
        <f>_xlfn.XLOOKUP($A858,Revolvers!$C:$C,Revolvers!T:T,0,0)</f>
        <v>0</v>
      </c>
      <c r="R858">
        <f>_xlfn.XLOOKUP($A858,Rifles!C:C,Rifles!H:H,0,0)</f>
        <v>31</v>
      </c>
      <c r="S858">
        <f>_xlfn.XLOOKUP($A858,Shotguns!C:C,Shotguns!H:H,0,0)</f>
        <v>0</v>
      </c>
      <c r="T858">
        <f t="shared" si="13"/>
        <v>36</v>
      </c>
    </row>
    <row r="859" spans="1:20">
      <c r="A859">
        <f>Rifles!C859</f>
        <v>57514025</v>
      </c>
      <c r="B859" t="str">
        <f>_xlfn.XLOOKUP($A859, Rifles!$C$2:$C$416,Rifles!$D$2:$D$416,"N/A",0)</f>
        <v>N/A</v>
      </c>
      <c r="C859" s="3" t="str">
        <f>_xlfn.XLOOKUP($A859, Rifles!$C$2:$C$416,Rifles!F$2:F$416,"N/A",0)</f>
        <v>N/A</v>
      </c>
      <c r="D859" s="3" t="str">
        <f>_xlfn.XLOOKUP($A859, Rifles!$C$2:$C$416,Rifles!G$2:G$416,"N/A",0)</f>
        <v>N/A</v>
      </c>
      <c r="E859">
        <f>_xlfn.XLOOKUP($A859,Pistols!$C:$C,Pistols!H:H,0,0)</f>
        <v>30</v>
      </c>
      <c r="F859">
        <f>_xlfn.XLOOKUP($A859,Pistols!$C:$C,Pistols!I:I,0,0)</f>
        <v>0</v>
      </c>
      <c r="G859">
        <f>_xlfn.XLOOKUP($A859,Pistols!$C:$C,Pistols!J:J,0,0)</f>
        <v>23</v>
      </c>
      <c r="H859">
        <f>_xlfn.XLOOKUP($A859,Pistols!$C:$C,Pistols!K:K,0,0)</f>
        <v>0</v>
      </c>
      <c r="I859">
        <f>_xlfn.XLOOKUP($A859,Pistols!$C:$C,Pistols!L:L,0,0)</f>
        <v>7</v>
      </c>
      <c r="J859">
        <f>_xlfn.XLOOKUP($A859,Pistols!$C:$C,Pistols!M:M,0,0)</f>
        <v>0</v>
      </c>
      <c r="K859">
        <f>_xlfn.XLOOKUP($A859,Pistols!$C:$C,Pistols!N:N,0,0)</f>
        <v>60</v>
      </c>
      <c r="L859">
        <f>_xlfn.XLOOKUP($A859,Revolvers!$C:$C,Revolvers!O:O,0,0)</f>
        <v>0</v>
      </c>
      <c r="M859">
        <f>_xlfn.XLOOKUP($A859,Revolvers!$C:$C,Revolvers!P:P,0,0)</f>
        <v>0</v>
      </c>
      <c r="N859">
        <f>_xlfn.XLOOKUP($A859,Revolvers!$C:$C,Revolvers!Q:Q,0,0)</f>
        <v>0</v>
      </c>
      <c r="O859">
        <f>_xlfn.XLOOKUP($A859,Revolvers!$C:$C,Revolvers!R:R,0,0)</f>
        <v>0</v>
      </c>
      <c r="P859">
        <f>_xlfn.XLOOKUP($A859,Revolvers!$C:$C,Revolvers!S:S,0,0)</f>
        <v>0</v>
      </c>
      <c r="Q859">
        <f>_xlfn.XLOOKUP($A859,Revolvers!$C:$C,Revolvers!T:T,0,0)</f>
        <v>0</v>
      </c>
      <c r="R859">
        <f>_xlfn.XLOOKUP($A859,Rifles!C:C,Rifles!H:H,0,0)</f>
        <v>23</v>
      </c>
      <c r="S859">
        <f>_xlfn.XLOOKUP($A859,Shotguns!C:C,Shotguns!H:H,0,0)</f>
        <v>0</v>
      </c>
      <c r="T859">
        <f t="shared" si="13"/>
        <v>83</v>
      </c>
    </row>
    <row r="860" spans="1:20">
      <c r="A860">
        <f>Rifles!C860</f>
        <v>57515435</v>
      </c>
      <c r="B860" t="str">
        <f>_xlfn.XLOOKUP($A860, Rifles!$C$2:$C$416,Rifles!$D$2:$D$416,"N/A",0)</f>
        <v>N/A</v>
      </c>
      <c r="C860" s="3" t="str">
        <f>_xlfn.XLOOKUP($A860, Rifles!$C$2:$C$416,Rifles!F$2:F$416,"N/A",0)</f>
        <v>N/A</v>
      </c>
      <c r="D860" s="3" t="str">
        <f>_xlfn.XLOOKUP($A860, Rifles!$C$2:$C$416,Rifles!G$2:G$416,"N/A",0)</f>
        <v>N/A</v>
      </c>
      <c r="E860">
        <f>_xlfn.XLOOKUP($A860,Pistols!$C:$C,Pistols!H:H,0,0)</f>
        <v>0</v>
      </c>
      <c r="F860">
        <f>_xlfn.XLOOKUP($A860,Pistols!$C:$C,Pistols!I:I,0,0)</f>
        <v>0</v>
      </c>
      <c r="G860">
        <f>_xlfn.XLOOKUP($A860,Pistols!$C:$C,Pistols!J:J,0,0)</f>
        <v>0</v>
      </c>
      <c r="H860">
        <f>_xlfn.XLOOKUP($A860,Pistols!$C:$C,Pistols!K:K,0,0)</f>
        <v>0</v>
      </c>
      <c r="I860">
        <f>_xlfn.XLOOKUP($A860,Pistols!$C:$C,Pistols!L:L,0,0)</f>
        <v>0</v>
      </c>
      <c r="J860">
        <f>_xlfn.XLOOKUP($A860,Pistols!$C:$C,Pistols!M:M,0,0)</f>
        <v>0</v>
      </c>
      <c r="K860">
        <f>_xlfn.XLOOKUP($A860,Pistols!$C:$C,Pistols!N:N,0,0)</f>
        <v>0</v>
      </c>
      <c r="L860">
        <f>_xlfn.XLOOKUP($A860,Revolvers!$C:$C,Revolvers!O:O,0,0)</f>
        <v>0</v>
      </c>
      <c r="M860">
        <f>_xlfn.XLOOKUP($A860,Revolvers!$C:$C,Revolvers!P:P,0,0)</f>
        <v>0</v>
      </c>
      <c r="N860">
        <f>_xlfn.XLOOKUP($A860,Revolvers!$C:$C,Revolvers!Q:Q,0,0)</f>
        <v>0</v>
      </c>
      <c r="O860">
        <f>_xlfn.XLOOKUP($A860,Revolvers!$C:$C,Revolvers!R:R,0,0)</f>
        <v>0</v>
      </c>
      <c r="P860">
        <f>_xlfn.XLOOKUP($A860,Revolvers!$C:$C,Revolvers!S:S,0,0)</f>
        <v>0</v>
      </c>
      <c r="Q860">
        <f>_xlfn.XLOOKUP($A860,Revolvers!$C:$C,Revolvers!T:T,0,0)</f>
        <v>0</v>
      </c>
      <c r="R860">
        <f>_xlfn.XLOOKUP($A860,Rifles!C:C,Rifles!H:H,0,0)</f>
        <v>5</v>
      </c>
      <c r="S860">
        <f>_xlfn.XLOOKUP($A860,Shotguns!C:C,Shotguns!H:H,0,0)</f>
        <v>0</v>
      </c>
      <c r="T860">
        <f t="shared" si="13"/>
        <v>5</v>
      </c>
    </row>
    <row r="861" spans="1:20">
      <c r="A861">
        <f>Rifles!C861</f>
        <v>57605130</v>
      </c>
      <c r="B861" t="str">
        <f>_xlfn.XLOOKUP($A861, Rifles!$C$2:$C$416,Rifles!$D$2:$D$416,"N/A",0)</f>
        <v>N/A</v>
      </c>
      <c r="C861" s="3" t="str">
        <f>_xlfn.XLOOKUP($A861, Rifles!$C$2:$C$416,Rifles!F$2:F$416,"N/A",0)</f>
        <v>N/A</v>
      </c>
      <c r="D861" s="3" t="str">
        <f>_xlfn.XLOOKUP($A861, Rifles!$C$2:$C$416,Rifles!G$2:G$416,"N/A",0)</f>
        <v>N/A</v>
      </c>
      <c r="E861">
        <f>_xlfn.XLOOKUP($A861,Pistols!$C:$C,Pistols!H:H,0,0)</f>
        <v>0</v>
      </c>
      <c r="F861">
        <f>_xlfn.XLOOKUP($A861,Pistols!$C:$C,Pistols!I:I,0,0)</f>
        <v>0</v>
      </c>
      <c r="G861">
        <f>_xlfn.XLOOKUP($A861,Pistols!$C:$C,Pistols!J:J,0,0)</f>
        <v>0</v>
      </c>
      <c r="H861">
        <f>_xlfn.XLOOKUP($A861,Pistols!$C:$C,Pistols!K:K,0,0)</f>
        <v>0</v>
      </c>
      <c r="I861">
        <f>_xlfn.XLOOKUP($A861,Pistols!$C:$C,Pistols!L:L,0,0)</f>
        <v>2</v>
      </c>
      <c r="J861">
        <f>_xlfn.XLOOKUP($A861,Pistols!$C:$C,Pistols!M:M,0,0)</f>
        <v>0</v>
      </c>
      <c r="K861">
        <f>_xlfn.XLOOKUP($A861,Pistols!$C:$C,Pistols!N:N,0,0)</f>
        <v>2</v>
      </c>
      <c r="L861">
        <f>_xlfn.XLOOKUP($A861,Revolvers!$C:$C,Revolvers!O:O,0,0)</f>
        <v>0</v>
      </c>
      <c r="M861">
        <f>_xlfn.XLOOKUP($A861,Revolvers!$C:$C,Revolvers!P:P,0,0)</f>
        <v>0</v>
      </c>
      <c r="N861">
        <f>_xlfn.XLOOKUP($A861,Revolvers!$C:$C,Revolvers!Q:Q,0,0)</f>
        <v>0</v>
      </c>
      <c r="O861">
        <f>_xlfn.XLOOKUP($A861,Revolvers!$C:$C,Revolvers!R:R,0,0)</f>
        <v>0</v>
      </c>
      <c r="P861">
        <f>_xlfn.XLOOKUP($A861,Revolvers!$C:$C,Revolvers!S:S,0,0)</f>
        <v>0</v>
      </c>
      <c r="Q861">
        <f>_xlfn.XLOOKUP($A861,Revolvers!$C:$C,Revolvers!T:T,0,0)</f>
        <v>0</v>
      </c>
      <c r="R861">
        <f>_xlfn.XLOOKUP($A861,Rifles!C:C,Rifles!H:H,0,0)</f>
        <v>1</v>
      </c>
      <c r="S861">
        <f>_xlfn.XLOOKUP($A861,Shotguns!C:C,Shotguns!H:H,0,0)</f>
        <v>0</v>
      </c>
      <c r="T861">
        <f t="shared" si="13"/>
        <v>3</v>
      </c>
    </row>
    <row r="862" spans="1:20">
      <c r="A862">
        <f>Rifles!C862</f>
        <v>57403453</v>
      </c>
      <c r="B862" t="str">
        <f>_xlfn.XLOOKUP($A862, Rifles!$C$2:$C$416,Rifles!$D$2:$D$416,"N/A",0)</f>
        <v>N/A</v>
      </c>
      <c r="C862" s="3" t="str">
        <f>_xlfn.XLOOKUP($A862, Rifles!$C$2:$C$416,Rifles!F$2:F$416,"N/A",0)</f>
        <v>N/A</v>
      </c>
      <c r="D862" s="3" t="str">
        <f>_xlfn.XLOOKUP($A862, Rifles!$C$2:$C$416,Rifles!G$2:G$416,"N/A",0)</f>
        <v>N/A</v>
      </c>
      <c r="E862">
        <f>_xlfn.XLOOKUP($A862,Pistols!$C:$C,Pistols!H:H,0,0)</f>
        <v>0</v>
      </c>
      <c r="F862">
        <f>_xlfn.XLOOKUP($A862,Pistols!$C:$C,Pistols!I:I,0,0)</f>
        <v>0</v>
      </c>
      <c r="G862">
        <f>_xlfn.XLOOKUP($A862,Pistols!$C:$C,Pistols!J:J,0,0)</f>
        <v>0</v>
      </c>
      <c r="H862">
        <f>_xlfn.XLOOKUP($A862,Pistols!$C:$C,Pistols!K:K,0,0)</f>
        <v>0</v>
      </c>
      <c r="I862">
        <f>_xlfn.XLOOKUP($A862,Pistols!$C:$C,Pistols!L:L,0,0)</f>
        <v>0</v>
      </c>
      <c r="J862">
        <f>_xlfn.XLOOKUP($A862,Pistols!$C:$C,Pistols!M:M,0,0)</f>
        <v>0</v>
      </c>
      <c r="K862">
        <f>_xlfn.XLOOKUP($A862,Pistols!$C:$C,Pistols!N:N,0,0)</f>
        <v>0</v>
      </c>
      <c r="L862">
        <f>_xlfn.XLOOKUP($A862,Revolvers!$C:$C,Revolvers!O:O,0,0)</f>
        <v>0</v>
      </c>
      <c r="M862">
        <f>_xlfn.XLOOKUP($A862,Revolvers!$C:$C,Revolvers!P:P,0,0)</f>
        <v>0</v>
      </c>
      <c r="N862">
        <f>_xlfn.XLOOKUP($A862,Revolvers!$C:$C,Revolvers!Q:Q,0,0)</f>
        <v>0</v>
      </c>
      <c r="O862">
        <f>_xlfn.XLOOKUP($A862,Revolvers!$C:$C,Revolvers!R:R,0,0)</f>
        <v>0</v>
      </c>
      <c r="P862">
        <f>_xlfn.XLOOKUP($A862,Revolvers!$C:$C,Revolvers!S:S,0,0)</f>
        <v>0</v>
      </c>
      <c r="Q862">
        <f>_xlfn.XLOOKUP($A862,Revolvers!$C:$C,Revolvers!T:T,0,0)</f>
        <v>0</v>
      </c>
      <c r="R862">
        <f>_xlfn.XLOOKUP($A862,Rifles!C:C,Rifles!H:H,0,0)</f>
        <v>10</v>
      </c>
      <c r="S862">
        <f>_xlfn.XLOOKUP($A862,Shotguns!C:C,Shotguns!H:H,0,0)</f>
        <v>0</v>
      </c>
      <c r="T862">
        <f t="shared" si="13"/>
        <v>10</v>
      </c>
    </row>
    <row r="863" spans="1:20">
      <c r="A863">
        <f>Rifles!C863</f>
        <v>57409337</v>
      </c>
      <c r="B863" t="str">
        <f>_xlfn.XLOOKUP($A863, Rifles!$C$2:$C$416,Rifles!$D$2:$D$416,"N/A",0)</f>
        <v>N/A</v>
      </c>
      <c r="C863" s="3" t="str">
        <f>_xlfn.XLOOKUP($A863, Rifles!$C$2:$C$416,Rifles!F$2:F$416,"N/A",0)</f>
        <v>N/A</v>
      </c>
      <c r="D863" s="3" t="str">
        <f>_xlfn.XLOOKUP($A863, Rifles!$C$2:$C$416,Rifles!G$2:G$416,"N/A",0)</f>
        <v>N/A</v>
      </c>
      <c r="E863">
        <f>_xlfn.XLOOKUP($A863,Pistols!$C:$C,Pistols!H:H,0,0)</f>
        <v>0</v>
      </c>
      <c r="F863">
        <f>_xlfn.XLOOKUP($A863,Pistols!$C:$C,Pistols!I:I,0,0)</f>
        <v>0</v>
      </c>
      <c r="G863">
        <f>_xlfn.XLOOKUP($A863,Pistols!$C:$C,Pistols!J:J,0,0)</f>
        <v>0</v>
      </c>
      <c r="H863">
        <f>_xlfn.XLOOKUP($A863,Pistols!$C:$C,Pistols!K:K,0,0)</f>
        <v>0</v>
      </c>
      <c r="I863">
        <f>_xlfn.XLOOKUP($A863,Pistols!$C:$C,Pistols!L:L,0,0)</f>
        <v>0</v>
      </c>
      <c r="J863">
        <f>_xlfn.XLOOKUP($A863,Pistols!$C:$C,Pistols!M:M,0,0)</f>
        <v>0</v>
      </c>
      <c r="K863">
        <f>_xlfn.XLOOKUP($A863,Pistols!$C:$C,Pistols!N:N,0,0)</f>
        <v>0</v>
      </c>
      <c r="L863">
        <f>_xlfn.XLOOKUP($A863,Revolvers!$C:$C,Revolvers!O:O,0,0)</f>
        <v>0</v>
      </c>
      <c r="M863">
        <f>_xlfn.XLOOKUP($A863,Revolvers!$C:$C,Revolvers!P:P,0,0)</f>
        <v>0</v>
      </c>
      <c r="N863">
        <f>_xlfn.XLOOKUP($A863,Revolvers!$C:$C,Revolvers!Q:Q,0,0)</f>
        <v>0</v>
      </c>
      <c r="O863">
        <f>_xlfn.XLOOKUP($A863,Revolvers!$C:$C,Revolvers!R:R,0,0)</f>
        <v>0</v>
      </c>
      <c r="P863">
        <f>_xlfn.XLOOKUP($A863,Revolvers!$C:$C,Revolvers!S:S,0,0)</f>
        <v>0</v>
      </c>
      <c r="Q863">
        <f>_xlfn.XLOOKUP($A863,Revolvers!$C:$C,Revolvers!T:T,0,0)</f>
        <v>0</v>
      </c>
      <c r="R863">
        <f>_xlfn.XLOOKUP($A863,Rifles!C:C,Rifles!H:H,0,0)</f>
        <v>18</v>
      </c>
      <c r="S863">
        <f>_xlfn.XLOOKUP($A863,Shotguns!C:C,Shotguns!H:H,0,0)</f>
        <v>0</v>
      </c>
      <c r="T863">
        <f t="shared" si="13"/>
        <v>18</v>
      </c>
    </row>
    <row r="864" spans="1:20">
      <c r="A864">
        <f>Rifles!C864</f>
        <v>57509917</v>
      </c>
      <c r="B864" t="str">
        <f>_xlfn.XLOOKUP($A864, Rifles!$C$2:$C$416,Rifles!$D$2:$D$416,"N/A",0)</f>
        <v>N/A</v>
      </c>
      <c r="C864" s="3" t="str">
        <f>_xlfn.XLOOKUP($A864, Rifles!$C$2:$C$416,Rifles!F$2:F$416,"N/A",0)</f>
        <v>N/A</v>
      </c>
      <c r="D864" s="3" t="str">
        <f>_xlfn.XLOOKUP($A864, Rifles!$C$2:$C$416,Rifles!G$2:G$416,"N/A",0)</f>
        <v>N/A</v>
      </c>
      <c r="E864">
        <f>_xlfn.XLOOKUP($A864,Pistols!$C:$C,Pistols!H:H,0,0)</f>
        <v>0</v>
      </c>
      <c r="F864">
        <f>_xlfn.XLOOKUP($A864,Pistols!$C:$C,Pistols!I:I,0,0)</f>
        <v>0</v>
      </c>
      <c r="G864">
        <f>_xlfn.XLOOKUP($A864,Pistols!$C:$C,Pistols!J:J,0,0)</f>
        <v>0</v>
      </c>
      <c r="H864">
        <f>_xlfn.XLOOKUP($A864,Pistols!$C:$C,Pistols!K:K,0,0)</f>
        <v>0</v>
      </c>
      <c r="I864">
        <f>_xlfn.XLOOKUP($A864,Pistols!$C:$C,Pistols!L:L,0,0)</f>
        <v>0</v>
      </c>
      <c r="J864">
        <f>_xlfn.XLOOKUP($A864,Pistols!$C:$C,Pistols!M:M,0,0)</f>
        <v>0</v>
      </c>
      <c r="K864">
        <f>_xlfn.XLOOKUP($A864,Pistols!$C:$C,Pistols!N:N,0,0)</f>
        <v>0</v>
      </c>
      <c r="L864">
        <f>_xlfn.XLOOKUP($A864,Revolvers!$C:$C,Revolvers!O:O,0,0)</f>
        <v>0</v>
      </c>
      <c r="M864">
        <f>_xlfn.XLOOKUP($A864,Revolvers!$C:$C,Revolvers!P:P,0,0)</f>
        <v>0</v>
      </c>
      <c r="N864">
        <f>_xlfn.XLOOKUP($A864,Revolvers!$C:$C,Revolvers!Q:Q,0,0)</f>
        <v>0</v>
      </c>
      <c r="O864">
        <f>_xlfn.XLOOKUP($A864,Revolvers!$C:$C,Revolvers!R:R,0,0)</f>
        <v>0</v>
      </c>
      <c r="P864">
        <f>_xlfn.XLOOKUP($A864,Revolvers!$C:$C,Revolvers!S:S,0,0)</f>
        <v>0</v>
      </c>
      <c r="Q864">
        <f>_xlfn.XLOOKUP($A864,Revolvers!$C:$C,Revolvers!T:T,0,0)</f>
        <v>0</v>
      </c>
      <c r="R864">
        <f>_xlfn.XLOOKUP($A864,Rifles!C:C,Rifles!H:H,0,0)</f>
        <v>1</v>
      </c>
      <c r="S864">
        <f>_xlfn.XLOOKUP($A864,Shotguns!C:C,Shotguns!H:H,0,0)</f>
        <v>0</v>
      </c>
      <c r="T864">
        <f t="shared" si="13"/>
        <v>1</v>
      </c>
    </row>
    <row r="865" spans="1:20">
      <c r="A865">
        <f>Rifles!C865</f>
        <v>57405587</v>
      </c>
      <c r="B865" t="str">
        <f>_xlfn.XLOOKUP($A865, Rifles!$C$2:$C$416,Rifles!$D$2:$D$416,"N/A",0)</f>
        <v>N/A</v>
      </c>
      <c r="C865" s="3" t="str">
        <f>_xlfn.XLOOKUP($A865, Rifles!$C$2:$C$416,Rifles!F$2:F$416,"N/A",0)</f>
        <v>N/A</v>
      </c>
      <c r="D865" s="3" t="str">
        <f>_xlfn.XLOOKUP($A865, Rifles!$C$2:$C$416,Rifles!G$2:G$416,"N/A",0)</f>
        <v>N/A</v>
      </c>
      <c r="E865">
        <f>_xlfn.XLOOKUP($A865,Pistols!$C:$C,Pistols!H:H,0,0)</f>
        <v>0</v>
      </c>
      <c r="F865">
        <f>_xlfn.XLOOKUP($A865,Pistols!$C:$C,Pistols!I:I,0,0)</f>
        <v>0</v>
      </c>
      <c r="G865">
        <f>_xlfn.XLOOKUP($A865,Pistols!$C:$C,Pistols!J:J,0,0)</f>
        <v>0</v>
      </c>
      <c r="H865">
        <f>_xlfn.XLOOKUP($A865,Pistols!$C:$C,Pistols!K:K,0,0)</f>
        <v>0</v>
      </c>
      <c r="I865">
        <f>_xlfn.XLOOKUP($A865,Pistols!$C:$C,Pistols!L:L,0,0)</f>
        <v>0</v>
      </c>
      <c r="J865">
        <f>_xlfn.XLOOKUP($A865,Pistols!$C:$C,Pistols!M:M,0,0)</f>
        <v>0</v>
      </c>
      <c r="K865">
        <f>_xlfn.XLOOKUP($A865,Pistols!$C:$C,Pistols!N:N,0,0)</f>
        <v>0</v>
      </c>
      <c r="L865">
        <f>_xlfn.XLOOKUP($A865,Revolvers!$C:$C,Revolvers!O:O,0,0)</f>
        <v>0</v>
      </c>
      <c r="M865">
        <f>_xlfn.XLOOKUP($A865,Revolvers!$C:$C,Revolvers!P:P,0,0)</f>
        <v>0</v>
      </c>
      <c r="N865">
        <f>_xlfn.XLOOKUP($A865,Revolvers!$C:$C,Revolvers!Q:Q,0,0)</f>
        <v>0</v>
      </c>
      <c r="O865">
        <f>_xlfn.XLOOKUP($A865,Revolvers!$C:$C,Revolvers!R:R,0,0)</f>
        <v>0</v>
      </c>
      <c r="P865">
        <f>_xlfn.XLOOKUP($A865,Revolvers!$C:$C,Revolvers!S:S,0,0)</f>
        <v>0</v>
      </c>
      <c r="Q865">
        <f>_xlfn.XLOOKUP($A865,Revolvers!$C:$C,Revolvers!T:T,0,0)</f>
        <v>0</v>
      </c>
      <c r="R865">
        <f>_xlfn.XLOOKUP($A865,Rifles!C:C,Rifles!H:H,0,0)</f>
        <v>1</v>
      </c>
      <c r="S865">
        <f>_xlfn.XLOOKUP($A865,Shotguns!C:C,Shotguns!H:H,0,0)</f>
        <v>0</v>
      </c>
      <c r="T865">
        <f t="shared" si="13"/>
        <v>1</v>
      </c>
    </row>
    <row r="866" spans="1:20">
      <c r="A866">
        <f>Rifles!C866</f>
        <v>57505714</v>
      </c>
      <c r="B866" t="str">
        <f>_xlfn.XLOOKUP($A866, Rifles!$C$2:$C$416,Rifles!$D$2:$D$416,"N/A",0)</f>
        <v>N/A</v>
      </c>
      <c r="C866" s="3" t="str">
        <f>_xlfn.XLOOKUP($A866, Rifles!$C$2:$C$416,Rifles!F$2:F$416,"N/A",0)</f>
        <v>N/A</v>
      </c>
      <c r="D866" s="3" t="str">
        <f>_xlfn.XLOOKUP($A866, Rifles!$C$2:$C$416,Rifles!G$2:G$416,"N/A",0)</f>
        <v>N/A</v>
      </c>
      <c r="E866">
        <f>_xlfn.XLOOKUP($A866,Pistols!$C:$C,Pistols!H:H,0,0)</f>
        <v>1</v>
      </c>
      <c r="F866">
        <f>_xlfn.XLOOKUP($A866,Pistols!$C:$C,Pistols!I:I,0,0)</f>
        <v>0</v>
      </c>
      <c r="G866">
        <f>_xlfn.XLOOKUP($A866,Pistols!$C:$C,Pistols!J:J,0,0)</f>
        <v>0</v>
      </c>
      <c r="H866">
        <f>_xlfn.XLOOKUP($A866,Pistols!$C:$C,Pistols!K:K,0,0)</f>
        <v>0</v>
      </c>
      <c r="I866">
        <f>_xlfn.XLOOKUP($A866,Pistols!$C:$C,Pistols!L:L,0,0)</f>
        <v>0</v>
      </c>
      <c r="J866">
        <f>_xlfn.XLOOKUP($A866,Pistols!$C:$C,Pistols!M:M,0,0)</f>
        <v>0</v>
      </c>
      <c r="K866">
        <f>_xlfn.XLOOKUP($A866,Pistols!$C:$C,Pistols!N:N,0,0)</f>
        <v>1</v>
      </c>
      <c r="L866">
        <f>_xlfn.XLOOKUP($A866,Revolvers!$C:$C,Revolvers!O:O,0,0)</f>
        <v>0</v>
      </c>
      <c r="M866">
        <f>_xlfn.XLOOKUP($A866,Revolvers!$C:$C,Revolvers!P:P,0,0)</f>
        <v>0</v>
      </c>
      <c r="N866">
        <f>_xlfn.XLOOKUP($A866,Revolvers!$C:$C,Revolvers!Q:Q,0,0)</f>
        <v>0</v>
      </c>
      <c r="O866">
        <f>_xlfn.XLOOKUP($A866,Revolvers!$C:$C,Revolvers!R:R,0,0)</f>
        <v>0</v>
      </c>
      <c r="P866">
        <f>_xlfn.XLOOKUP($A866,Revolvers!$C:$C,Revolvers!S:S,0,0)</f>
        <v>0</v>
      </c>
      <c r="Q866">
        <f>_xlfn.XLOOKUP($A866,Revolvers!$C:$C,Revolvers!T:T,0,0)</f>
        <v>0</v>
      </c>
      <c r="R866">
        <f>_xlfn.XLOOKUP($A866,Rifles!C:C,Rifles!H:H,0,0)</f>
        <v>3</v>
      </c>
      <c r="S866">
        <f>_xlfn.XLOOKUP($A866,Shotguns!C:C,Shotguns!H:H,0,0)</f>
        <v>0</v>
      </c>
      <c r="T866">
        <f t="shared" si="13"/>
        <v>4</v>
      </c>
    </row>
    <row r="867" spans="1:20">
      <c r="A867">
        <f>Rifles!C867</f>
        <v>57511388</v>
      </c>
      <c r="B867" t="str">
        <f>_xlfn.XLOOKUP($A867, Rifles!$C$2:$C$416,Rifles!$D$2:$D$416,"N/A",0)</f>
        <v>N/A</v>
      </c>
      <c r="C867" s="3" t="str">
        <f>_xlfn.XLOOKUP($A867, Rifles!$C$2:$C$416,Rifles!F$2:F$416,"N/A",0)</f>
        <v>N/A</v>
      </c>
      <c r="D867" s="3" t="str">
        <f>_xlfn.XLOOKUP($A867, Rifles!$C$2:$C$416,Rifles!G$2:G$416,"N/A",0)</f>
        <v>N/A</v>
      </c>
      <c r="E867">
        <f>_xlfn.XLOOKUP($A867,Pistols!$C:$C,Pistols!H:H,0,0)</f>
        <v>0</v>
      </c>
      <c r="F867">
        <f>_xlfn.XLOOKUP($A867,Pistols!$C:$C,Pistols!I:I,0,0)</f>
        <v>78</v>
      </c>
      <c r="G867">
        <f>_xlfn.XLOOKUP($A867,Pistols!$C:$C,Pistols!J:J,0,0)</f>
        <v>17</v>
      </c>
      <c r="H867">
        <f>_xlfn.XLOOKUP($A867,Pistols!$C:$C,Pistols!K:K,0,0)</f>
        <v>0</v>
      </c>
      <c r="I867">
        <f>_xlfn.XLOOKUP($A867,Pistols!$C:$C,Pistols!L:L,0,0)</f>
        <v>38</v>
      </c>
      <c r="J867">
        <f>_xlfn.XLOOKUP($A867,Pistols!$C:$C,Pistols!M:M,0,0)</f>
        <v>0</v>
      </c>
      <c r="K867">
        <f>_xlfn.XLOOKUP($A867,Pistols!$C:$C,Pistols!N:N,0,0)</f>
        <v>133</v>
      </c>
      <c r="L867">
        <f>_xlfn.XLOOKUP($A867,Revolvers!$C:$C,Revolvers!O:O,0,0)</f>
        <v>0</v>
      </c>
      <c r="M867">
        <f>_xlfn.XLOOKUP($A867,Revolvers!$C:$C,Revolvers!P:P,0,0)</f>
        <v>0</v>
      </c>
      <c r="N867">
        <f>_xlfn.XLOOKUP($A867,Revolvers!$C:$C,Revolvers!Q:Q,0,0)</f>
        <v>0</v>
      </c>
      <c r="O867">
        <f>_xlfn.XLOOKUP($A867,Revolvers!$C:$C,Revolvers!R:R,0,0)</f>
        <v>0</v>
      </c>
      <c r="P867">
        <f>_xlfn.XLOOKUP($A867,Revolvers!$C:$C,Revolvers!S:S,0,0)</f>
        <v>0</v>
      </c>
      <c r="Q867">
        <f>_xlfn.XLOOKUP($A867,Revolvers!$C:$C,Revolvers!T:T,0,0)</f>
        <v>0</v>
      </c>
      <c r="R867">
        <f>_xlfn.XLOOKUP($A867,Rifles!C:C,Rifles!H:H,0,0)</f>
        <v>3</v>
      </c>
      <c r="S867">
        <f>_xlfn.XLOOKUP($A867,Shotguns!C:C,Shotguns!H:H,0,0)</f>
        <v>0</v>
      </c>
      <c r="T867">
        <f t="shared" si="13"/>
        <v>136</v>
      </c>
    </row>
    <row r="868" spans="1:20">
      <c r="A868">
        <f>Rifles!C868</f>
        <v>57409842</v>
      </c>
      <c r="B868" t="str">
        <f>_xlfn.XLOOKUP($A868, Rifles!$C$2:$C$416,Rifles!$D$2:$D$416,"N/A",0)</f>
        <v>N/A</v>
      </c>
      <c r="C868" s="3" t="str">
        <f>_xlfn.XLOOKUP($A868, Rifles!$C$2:$C$416,Rifles!F$2:F$416,"N/A",0)</f>
        <v>N/A</v>
      </c>
      <c r="D868" s="3" t="str">
        <f>_xlfn.XLOOKUP($A868, Rifles!$C$2:$C$416,Rifles!G$2:G$416,"N/A",0)</f>
        <v>N/A</v>
      </c>
      <c r="E868">
        <f>_xlfn.XLOOKUP($A868,Pistols!$C:$C,Pistols!H:H,0,0)</f>
        <v>0</v>
      </c>
      <c r="F868">
        <f>_xlfn.XLOOKUP($A868,Pistols!$C:$C,Pistols!I:I,0,0)</f>
        <v>0</v>
      </c>
      <c r="G868">
        <f>_xlfn.XLOOKUP($A868,Pistols!$C:$C,Pistols!J:J,0,0)</f>
        <v>0</v>
      </c>
      <c r="H868">
        <f>_xlfn.XLOOKUP($A868,Pistols!$C:$C,Pistols!K:K,0,0)</f>
        <v>1</v>
      </c>
      <c r="I868">
        <f>_xlfn.XLOOKUP($A868,Pistols!$C:$C,Pistols!L:L,0,0)</f>
        <v>0</v>
      </c>
      <c r="J868">
        <f>_xlfn.XLOOKUP($A868,Pistols!$C:$C,Pistols!M:M,0,0)</f>
        <v>0</v>
      </c>
      <c r="K868">
        <f>_xlfn.XLOOKUP($A868,Pistols!$C:$C,Pistols!N:N,0,0)</f>
        <v>1</v>
      </c>
      <c r="L868">
        <f>_xlfn.XLOOKUP($A868,Revolvers!$C:$C,Revolvers!O:O,0,0)</f>
        <v>0</v>
      </c>
      <c r="M868">
        <f>_xlfn.XLOOKUP($A868,Revolvers!$C:$C,Revolvers!P:P,0,0)</f>
        <v>0</v>
      </c>
      <c r="N868">
        <f>_xlfn.XLOOKUP($A868,Revolvers!$C:$C,Revolvers!Q:Q,0,0)</f>
        <v>0</v>
      </c>
      <c r="O868">
        <f>_xlfn.XLOOKUP($A868,Revolvers!$C:$C,Revolvers!R:R,0,0)</f>
        <v>0</v>
      </c>
      <c r="P868">
        <f>_xlfn.XLOOKUP($A868,Revolvers!$C:$C,Revolvers!S:S,0,0)</f>
        <v>0</v>
      </c>
      <c r="Q868">
        <f>_xlfn.XLOOKUP($A868,Revolvers!$C:$C,Revolvers!T:T,0,0)</f>
        <v>0</v>
      </c>
      <c r="R868">
        <f>_xlfn.XLOOKUP($A868,Rifles!C:C,Rifles!H:H,0,0)</f>
        <v>285491</v>
      </c>
      <c r="S868">
        <f>_xlfn.XLOOKUP($A868,Shotguns!C:C,Shotguns!H:H,0,0)</f>
        <v>0</v>
      </c>
      <c r="T868">
        <f t="shared" si="13"/>
        <v>285492</v>
      </c>
    </row>
    <row r="869" spans="1:20">
      <c r="A869">
        <f>Rifles!C869</f>
        <v>57542125</v>
      </c>
      <c r="B869" t="str">
        <f>_xlfn.XLOOKUP($A869, Rifles!$C$2:$C$416,Rifles!$D$2:$D$416,"N/A",0)</f>
        <v>N/A</v>
      </c>
      <c r="C869" s="3" t="str">
        <f>_xlfn.XLOOKUP($A869, Rifles!$C$2:$C$416,Rifles!F$2:F$416,"N/A",0)</f>
        <v>N/A</v>
      </c>
      <c r="D869" s="3" t="str">
        <f>_xlfn.XLOOKUP($A869, Rifles!$C$2:$C$416,Rifles!G$2:G$416,"N/A",0)</f>
        <v>N/A</v>
      </c>
      <c r="E869">
        <f>_xlfn.XLOOKUP($A869,Pistols!$C:$C,Pistols!H:H,0,0)</f>
        <v>0</v>
      </c>
      <c r="F869">
        <f>_xlfn.XLOOKUP($A869,Pistols!$C:$C,Pistols!I:I,0,0)</f>
        <v>0</v>
      </c>
      <c r="G869">
        <f>_xlfn.XLOOKUP($A869,Pistols!$C:$C,Pistols!J:J,0,0)</f>
        <v>0</v>
      </c>
      <c r="H869">
        <f>_xlfn.XLOOKUP($A869,Pistols!$C:$C,Pistols!K:K,0,0)</f>
        <v>0</v>
      </c>
      <c r="I869">
        <f>_xlfn.XLOOKUP($A869,Pistols!$C:$C,Pistols!L:L,0,0)</f>
        <v>0</v>
      </c>
      <c r="J869">
        <f>_xlfn.XLOOKUP($A869,Pistols!$C:$C,Pistols!M:M,0,0)</f>
        <v>0</v>
      </c>
      <c r="K869">
        <f>_xlfn.XLOOKUP($A869,Pistols!$C:$C,Pistols!N:N,0,0)</f>
        <v>0</v>
      </c>
      <c r="L869">
        <f>_xlfn.XLOOKUP($A869,Revolvers!$C:$C,Revolvers!O:O,0,0)</f>
        <v>0</v>
      </c>
      <c r="M869">
        <f>_xlfn.XLOOKUP($A869,Revolvers!$C:$C,Revolvers!P:P,0,0)</f>
        <v>0</v>
      </c>
      <c r="N869">
        <f>_xlfn.XLOOKUP($A869,Revolvers!$C:$C,Revolvers!Q:Q,0,0)</f>
        <v>0</v>
      </c>
      <c r="O869">
        <f>_xlfn.XLOOKUP($A869,Revolvers!$C:$C,Revolvers!R:R,0,0)</f>
        <v>0</v>
      </c>
      <c r="P869">
        <f>_xlfn.XLOOKUP($A869,Revolvers!$C:$C,Revolvers!S:S,0,0)</f>
        <v>0</v>
      </c>
      <c r="Q869">
        <f>_xlfn.XLOOKUP($A869,Revolvers!$C:$C,Revolvers!T:T,0,0)</f>
        <v>0</v>
      </c>
      <c r="R869">
        <f>_xlfn.XLOOKUP($A869,Rifles!C:C,Rifles!H:H,0,0)</f>
        <v>14</v>
      </c>
      <c r="S869">
        <f>_xlfn.XLOOKUP($A869,Shotguns!C:C,Shotguns!H:H,0,0)</f>
        <v>0</v>
      </c>
      <c r="T869">
        <f t="shared" si="13"/>
        <v>14</v>
      </c>
    </row>
    <row r="870" spans="1:20">
      <c r="A870">
        <f>Rifles!C870</f>
        <v>57513190</v>
      </c>
      <c r="B870" t="str">
        <f>_xlfn.XLOOKUP($A870, Rifles!$C$2:$C$416,Rifles!$D$2:$D$416,"N/A",0)</f>
        <v>N/A</v>
      </c>
      <c r="C870" s="3" t="str">
        <f>_xlfn.XLOOKUP($A870, Rifles!$C$2:$C$416,Rifles!F$2:F$416,"N/A",0)</f>
        <v>N/A</v>
      </c>
      <c r="D870" s="3" t="str">
        <f>_xlfn.XLOOKUP($A870, Rifles!$C$2:$C$416,Rifles!G$2:G$416,"N/A",0)</f>
        <v>N/A</v>
      </c>
      <c r="E870">
        <f>_xlfn.XLOOKUP($A870,Pistols!$C:$C,Pistols!H:H,0,0)</f>
        <v>0</v>
      </c>
      <c r="F870">
        <f>_xlfn.XLOOKUP($A870,Pistols!$C:$C,Pistols!I:I,0,0)</f>
        <v>0</v>
      </c>
      <c r="G870">
        <f>_xlfn.XLOOKUP($A870,Pistols!$C:$C,Pistols!J:J,0,0)</f>
        <v>0</v>
      </c>
      <c r="H870">
        <f>_xlfn.XLOOKUP($A870,Pistols!$C:$C,Pistols!K:K,0,0)</f>
        <v>0</v>
      </c>
      <c r="I870">
        <f>_xlfn.XLOOKUP($A870,Pistols!$C:$C,Pistols!L:L,0,0)</f>
        <v>3</v>
      </c>
      <c r="J870">
        <f>_xlfn.XLOOKUP($A870,Pistols!$C:$C,Pistols!M:M,0,0)</f>
        <v>0</v>
      </c>
      <c r="K870">
        <f>_xlfn.XLOOKUP($A870,Pistols!$C:$C,Pistols!N:N,0,0)</f>
        <v>3</v>
      </c>
      <c r="L870">
        <f>_xlfn.XLOOKUP($A870,Revolvers!$C:$C,Revolvers!O:O,0,0)</f>
        <v>0</v>
      </c>
      <c r="M870">
        <f>_xlfn.XLOOKUP($A870,Revolvers!$C:$C,Revolvers!P:P,0,0)</f>
        <v>0</v>
      </c>
      <c r="N870">
        <f>_xlfn.XLOOKUP($A870,Revolvers!$C:$C,Revolvers!Q:Q,0,0)</f>
        <v>0</v>
      </c>
      <c r="O870">
        <f>_xlfn.XLOOKUP($A870,Revolvers!$C:$C,Revolvers!R:R,0,0)</f>
        <v>0</v>
      </c>
      <c r="P870">
        <f>_xlfn.XLOOKUP($A870,Revolvers!$C:$C,Revolvers!S:S,0,0)</f>
        <v>0</v>
      </c>
      <c r="Q870">
        <f>_xlfn.XLOOKUP($A870,Revolvers!$C:$C,Revolvers!T:T,0,0)</f>
        <v>0</v>
      </c>
      <c r="R870">
        <f>_xlfn.XLOOKUP($A870,Rifles!C:C,Rifles!H:H,0,0)</f>
        <v>34</v>
      </c>
      <c r="S870">
        <f>_xlfn.XLOOKUP($A870,Shotguns!C:C,Shotguns!H:H,0,0)</f>
        <v>0</v>
      </c>
      <c r="T870">
        <f t="shared" si="13"/>
        <v>37</v>
      </c>
    </row>
    <row r="871" spans="1:20">
      <c r="A871">
        <f>Rifles!C871</f>
        <v>57512783</v>
      </c>
      <c r="B871" t="str">
        <f>_xlfn.XLOOKUP($A871, Rifles!$C$2:$C$416,Rifles!$D$2:$D$416,"N/A",0)</f>
        <v>N/A</v>
      </c>
      <c r="C871" s="3" t="str">
        <f>_xlfn.XLOOKUP($A871, Rifles!$C$2:$C$416,Rifles!F$2:F$416,"N/A",0)</f>
        <v>N/A</v>
      </c>
      <c r="D871" s="3" t="str">
        <f>_xlfn.XLOOKUP($A871, Rifles!$C$2:$C$416,Rifles!G$2:G$416,"N/A",0)</f>
        <v>N/A</v>
      </c>
      <c r="E871">
        <f>_xlfn.XLOOKUP($A871,Pistols!$C:$C,Pistols!H:H,0,0)</f>
        <v>8</v>
      </c>
      <c r="F871">
        <f>_xlfn.XLOOKUP($A871,Pistols!$C:$C,Pistols!I:I,0,0)</f>
        <v>0</v>
      </c>
      <c r="G871">
        <f>_xlfn.XLOOKUP($A871,Pistols!$C:$C,Pistols!J:J,0,0)</f>
        <v>7</v>
      </c>
      <c r="H871">
        <f>_xlfn.XLOOKUP($A871,Pistols!$C:$C,Pistols!K:K,0,0)</f>
        <v>0</v>
      </c>
      <c r="I871">
        <f>_xlfn.XLOOKUP($A871,Pistols!$C:$C,Pistols!L:L,0,0)</f>
        <v>2</v>
      </c>
      <c r="J871">
        <f>_xlfn.XLOOKUP($A871,Pistols!$C:$C,Pistols!M:M,0,0)</f>
        <v>1</v>
      </c>
      <c r="K871">
        <f>_xlfn.XLOOKUP($A871,Pistols!$C:$C,Pistols!N:N,0,0)</f>
        <v>18</v>
      </c>
      <c r="L871">
        <f>_xlfn.XLOOKUP($A871,Revolvers!$C:$C,Revolvers!O:O,0,0)</f>
        <v>0</v>
      </c>
      <c r="M871">
        <f>_xlfn.XLOOKUP($A871,Revolvers!$C:$C,Revolvers!P:P,0,0)</f>
        <v>0</v>
      </c>
      <c r="N871">
        <f>_xlfn.XLOOKUP($A871,Revolvers!$C:$C,Revolvers!Q:Q,0,0)</f>
        <v>0</v>
      </c>
      <c r="O871">
        <f>_xlfn.XLOOKUP($A871,Revolvers!$C:$C,Revolvers!R:R,0,0)</f>
        <v>0</v>
      </c>
      <c r="P871">
        <f>_xlfn.XLOOKUP($A871,Revolvers!$C:$C,Revolvers!S:S,0,0)</f>
        <v>0</v>
      </c>
      <c r="Q871">
        <f>_xlfn.XLOOKUP($A871,Revolvers!$C:$C,Revolvers!T:T,0,0)</f>
        <v>0</v>
      </c>
      <c r="R871">
        <f>_xlfn.XLOOKUP($A871,Rifles!C:C,Rifles!H:H,0,0)</f>
        <v>12</v>
      </c>
      <c r="S871">
        <f>_xlfn.XLOOKUP($A871,Shotguns!C:C,Shotguns!H:H,0,0)</f>
        <v>0</v>
      </c>
      <c r="T871">
        <f t="shared" si="13"/>
        <v>30</v>
      </c>
    </row>
    <row r="872" spans="1:20">
      <c r="A872">
        <f>Rifles!C872</f>
        <v>57513273</v>
      </c>
      <c r="B872" t="str">
        <f>_xlfn.XLOOKUP($A872, Rifles!$C$2:$C$416,Rifles!$D$2:$D$416,"N/A",0)</f>
        <v>N/A</v>
      </c>
      <c r="C872" s="3" t="str">
        <f>_xlfn.XLOOKUP($A872, Rifles!$C$2:$C$416,Rifles!F$2:F$416,"N/A",0)</f>
        <v>N/A</v>
      </c>
      <c r="D872" s="3" t="str">
        <f>_xlfn.XLOOKUP($A872, Rifles!$C$2:$C$416,Rifles!G$2:G$416,"N/A",0)</f>
        <v>N/A</v>
      </c>
      <c r="E872">
        <f>_xlfn.XLOOKUP($A872,Pistols!$C:$C,Pistols!H:H,0,0)</f>
        <v>0</v>
      </c>
      <c r="F872">
        <f>_xlfn.XLOOKUP($A872,Pistols!$C:$C,Pistols!I:I,0,0)</f>
        <v>0</v>
      </c>
      <c r="G872">
        <f>_xlfn.XLOOKUP($A872,Pistols!$C:$C,Pistols!J:J,0,0)</f>
        <v>0</v>
      </c>
      <c r="H872">
        <f>_xlfn.XLOOKUP($A872,Pistols!$C:$C,Pistols!K:K,0,0)</f>
        <v>0</v>
      </c>
      <c r="I872">
        <f>_xlfn.XLOOKUP($A872,Pistols!$C:$C,Pistols!L:L,0,0)</f>
        <v>0</v>
      </c>
      <c r="J872">
        <f>_xlfn.XLOOKUP($A872,Pistols!$C:$C,Pistols!M:M,0,0)</f>
        <v>0</v>
      </c>
      <c r="K872">
        <f>_xlfn.XLOOKUP($A872,Pistols!$C:$C,Pistols!N:N,0,0)</f>
        <v>0</v>
      </c>
      <c r="L872">
        <f>_xlfn.XLOOKUP($A872,Revolvers!$C:$C,Revolvers!O:O,0,0)</f>
        <v>0</v>
      </c>
      <c r="M872">
        <f>_xlfn.XLOOKUP($A872,Revolvers!$C:$C,Revolvers!P:P,0,0)</f>
        <v>0</v>
      </c>
      <c r="N872">
        <f>_xlfn.XLOOKUP($A872,Revolvers!$C:$C,Revolvers!Q:Q,0,0)</f>
        <v>0</v>
      </c>
      <c r="O872">
        <f>_xlfn.XLOOKUP($A872,Revolvers!$C:$C,Revolvers!R:R,0,0)</f>
        <v>0</v>
      </c>
      <c r="P872">
        <f>_xlfn.XLOOKUP($A872,Revolvers!$C:$C,Revolvers!S:S,0,0)</f>
        <v>0</v>
      </c>
      <c r="Q872">
        <f>_xlfn.XLOOKUP($A872,Revolvers!$C:$C,Revolvers!T:T,0,0)</f>
        <v>0</v>
      </c>
      <c r="R872">
        <f>_xlfn.XLOOKUP($A872,Rifles!C:C,Rifles!H:H,0,0)</f>
        <v>1</v>
      </c>
      <c r="S872">
        <f>_xlfn.XLOOKUP($A872,Shotguns!C:C,Shotguns!H:H,0,0)</f>
        <v>0</v>
      </c>
      <c r="T872">
        <f t="shared" si="13"/>
        <v>1</v>
      </c>
    </row>
    <row r="873" spans="1:20">
      <c r="A873">
        <f>Rifles!C873</f>
        <v>57514168</v>
      </c>
      <c r="B873" t="str">
        <f>_xlfn.XLOOKUP($A873, Rifles!$C$2:$C$416,Rifles!$D$2:$D$416,"N/A",0)</f>
        <v>N/A</v>
      </c>
      <c r="C873" s="3" t="str">
        <f>_xlfn.XLOOKUP($A873, Rifles!$C$2:$C$416,Rifles!F$2:F$416,"N/A",0)</f>
        <v>N/A</v>
      </c>
      <c r="D873" s="3" t="str">
        <f>_xlfn.XLOOKUP($A873, Rifles!$C$2:$C$416,Rifles!G$2:G$416,"N/A",0)</f>
        <v>N/A</v>
      </c>
      <c r="E873">
        <f>_xlfn.XLOOKUP($A873,Pistols!$C:$C,Pistols!H:H,0,0)</f>
        <v>0</v>
      </c>
      <c r="F873">
        <f>_xlfn.XLOOKUP($A873,Pistols!$C:$C,Pistols!I:I,0,0)</f>
        <v>0</v>
      </c>
      <c r="G873">
        <f>_xlfn.XLOOKUP($A873,Pistols!$C:$C,Pistols!J:J,0,0)</f>
        <v>0</v>
      </c>
      <c r="H873">
        <f>_xlfn.XLOOKUP($A873,Pistols!$C:$C,Pistols!K:K,0,0)</f>
        <v>0</v>
      </c>
      <c r="I873">
        <f>_xlfn.XLOOKUP($A873,Pistols!$C:$C,Pistols!L:L,0,0)</f>
        <v>0</v>
      </c>
      <c r="J873">
        <f>_xlfn.XLOOKUP($A873,Pistols!$C:$C,Pistols!M:M,0,0)</f>
        <v>1</v>
      </c>
      <c r="K873">
        <f>_xlfn.XLOOKUP($A873,Pistols!$C:$C,Pistols!N:N,0,0)</f>
        <v>1</v>
      </c>
      <c r="L873">
        <f>_xlfn.XLOOKUP($A873,Revolvers!$C:$C,Revolvers!O:O,0,0)</f>
        <v>0</v>
      </c>
      <c r="M873">
        <f>_xlfn.XLOOKUP($A873,Revolvers!$C:$C,Revolvers!P:P,0,0)</f>
        <v>0</v>
      </c>
      <c r="N873">
        <f>_xlfn.XLOOKUP($A873,Revolvers!$C:$C,Revolvers!Q:Q,0,0)</f>
        <v>0</v>
      </c>
      <c r="O873">
        <f>_xlfn.XLOOKUP($A873,Revolvers!$C:$C,Revolvers!R:R,0,0)</f>
        <v>0</v>
      </c>
      <c r="P873">
        <f>_xlfn.XLOOKUP($A873,Revolvers!$C:$C,Revolvers!S:S,0,0)</f>
        <v>0</v>
      </c>
      <c r="Q873">
        <f>_xlfn.XLOOKUP($A873,Revolvers!$C:$C,Revolvers!T:T,0,0)</f>
        <v>0</v>
      </c>
      <c r="R873">
        <f>_xlfn.XLOOKUP($A873,Rifles!C:C,Rifles!H:H,0,0)</f>
        <v>6</v>
      </c>
      <c r="S873">
        <f>_xlfn.XLOOKUP($A873,Shotguns!C:C,Shotguns!H:H,0,0)</f>
        <v>0</v>
      </c>
      <c r="T873">
        <f t="shared" si="13"/>
        <v>7</v>
      </c>
    </row>
    <row r="874" spans="1:20">
      <c r="A874">
        <f>Rifles!C874</f>
        <v>57407775</v>
      </c>
      <c r="B874" t="str">
        <f>_xlfn.XLOOKUP($A874, Rifles!$C$2:$C$416,Rifles!$D$2:$D$416,"N/A",0)</f>
        <v>N/A</v>
      </c>
      <c r="C874" s="3" t="str">
        <f>_xlfn.XLOOKUP($A874, Rifles!$C$2:$C$416,Rifles!F$2:F$416,"N/A",0)</f>
        <v>N/A</v>
      </c>
      <c r="D874" s="3" t="str">
        <f>_xlfn.XLOOKUP($A874, Rifles!$C$2:$C$416,Rifles!G$2:G$416,"N/A",0)</f>
        <v>N/A</v>
      </c>
      <c r="E874">
        <f>_xlfn.XLOOKUP($A874,Pistols!$C:$C,Pistols!H:H,0,0)</f>
        <v>0</v>
      </c>
      <c r="F874">
        <f>_xlfn.XLOOKUP($A874,Pistols!$C:$C,Pistols!I:I,0,0)</f>
        <v>0</v>
      </c>
      <c r="G874">
        <f>_xlfn.XLOOKUP($A874,Pistols!$C:$C,Pistols!J:J,0,0)</f>
        <v>0</v>
      </c>
      <c r="H874">
        <f>_xlfn.XLOOKUP($A874,Pistols!$C:$C,Pistols!K:K,0,0)</f>
        <v>0</v>
      </c>
      <c r="I874">
        <f>_xlfn.XLOOKUP($A874,Pistols!$C:$C,Pistols!L:L,0,0)</f>
        <v>0</v>
      </c>
      <c r="J874">
        <f>_xlfn.XLOOKUP($A874,Pistols!$C:$C,Pistols!M:M,0,0)</f>
        <v>0</v>
      </c>
      <c r="K874">
        <f>_xlfn.XLOOKUP($A874,Pistols!$C:$C,Pistols!N:N,0,0)</f>
        <v>0</v>
      </c>
      <c r="L874">
        <f>_xlfn.XLOOKUP($A874,Revolvers!$C:$C,Revolvers!O:O,0,0)</f>
        <v>0</v>
      </c>
      <c r="M874">
        <f>_xlfn.XLOOKUP($A874,Revolvers!$C:$C,Revolvers!P:P,0,0)</f>
        <v>0</v>
      </c>
      <c r="N874">
        <f>_xlfn.XLOOKUP($A874,Revolvers!$C:$C,Revolvers!Q:Q,0,0)</f>
        <v>0</v>
      </c>
      <c r="O874">
        <f>_xlfn.XLOOKUP($A874,Revolvers!$C:$C,Revolvers!R:R,0,0)</f>
        <v>0</v>
      </c>
      <c r="P874">
        <f>_xlfn.XLOOKUP($A874,Revolvers!$C:$C,Revolvers!S:S,0,0)</f>
        <v>0</v>
      </c>
      <c r="Q874">
        <f>_xlfn.XLOOKUP($A874,Revolvers!$C:$C,Revolvers!T:T,0,0)</f>
        <v>0</v>
      </c>
      <c r="R874">
        <f>_xlfn.XLOOKUP($A874,Rifles!C:C,Rifles!H:H,0,0)</f>
        <v>8</v>
      </c>
      <c r="S874">
        <f>_xlfn.XLOOKUP($A874,Shotguns!C:C,Shotguns!H:H,0,0)</f>
        <v>0</v>
      </c>
      <c r="T874">
        <f t="shared" si="13"/>
        <v>8</v>
      </c>
    </row>
    <row r="875" spans="1:20">
      <c r="A875">
        <f>Rifles!C875</f>
        <v>57513138</v>
      </c>
      <c r="B875" t="str">
        <f>_xlfn.XLOOKUP($A875, Rifles!$C$2:$C$416,Rifles!$D$2:$D$416,"N/A",0)</f>
        <v>N/A</v>
      </c>
      <c r="C875" s="3" t="str">
        <f>_xlfn.XLOOKUP($A875, Rifles!$C$2:$C$416,Rifles!F$2:F$416,"N/A",0)</f>
        <v>N/A</v>
      </c>
      <c r="D875" s="3" t="str">
        <f>_xlfn.XLOOKUP($A875, Rifles!$C$2:$C$416,Rifles!G$2:G$416,"N/A",0)</f>
        <v>N/A</v>
      </c>
      <c r="E875">
        <f>_xlfn.XLOOKUP($A875,Pistols!$C:$C,Pistols!H:H,0,0)</f>
        <v>0</v>
      </c>
      <c r="F875">
        <f>_xlfn.XLOOKUP($A875,Pistols!$C:$C,Pistols!I:I,0,0)</f>
        <v>3</v>
      </c>
      <c r="G875">
        <f>_xlfn.XLOOKUP($A875,Pistols!$C:$C,Pistols!J:J,0,0)</f>
        <v>0</v>
      </c>
      <c r="H875">
        <f>_xlfn.XLOOKUP($A875,Pistols!$C:$C,Pistols!K:K,0,0)</f>
        <v>0</v>
      </c>
      <c r="I875">
        <f>_xlfn.XLOOKUP($A875,Pistols!$C:$C,Pistols!L:L,0,0)</f>
        <v>0</v>
      </c>
      <c r="J875">
        <f>_xlfn.XLOOKUP($A875,Pistols!$C:$C,Pistols!M:M,0,0)</f>
        <v>0</v>
      </c>
      <c r="K875">
        <f>_xlfn.XLOOKUP($A875,Pistols!$C:$C,Pistols!N:N,0,0)</f>
        <v>3</v>
      </c>
      <c r="L875">
        <f>_xlfn.XLOOKUP($A875,Revolvers!$C:$C,Revolvers!O:O,0,0)</f>
        <v>0</v>
      </c>
      <c r="M875">
        <f>_xlfn.XLOOKUP($A875,Revolvers!$C:$C,Revolvers!P:P,0,0)</f>
        <v>0</v>
      </c>
      <c r="N875">
        <f>_xlfn.XLOOKUP($A875,Revolvers!$C:$C,Revolvers!Q:Q,0,0)</f>
        <v>0</v>
      </c>
      <c r="O875">
        <f>_xlfn.XLOOKUP($A875,Revolvers!$C:$C,Revolvers!R:R,0,0)</f>
        <v>0</v>
      </c>
      <c r="P875">
        <f>_xlfn.XLOOKUP($A875,Revolvers!$C:$C,Revolvers!S:S,0,0)</f>
        <v>0</v>
      </c>
      <c r="Q875">
        <f>_xlfn.XLOOKUP($A875,Revolvers!$C:$C,Revolvers!T:T,0,0)</f>
        <v>0</v>
      </c>
      <c r="R875">
        <f>_xlfn.XLOOKUP($A875,Rifles!C:C,Rifles!H:H,0,0)</f>
        <v>12</v>
      </c>
      <c r="S875">
        <f>_xlfn.XLOOKUP($A875,Shotguns!C:C,Shotguns!H:H,0,0)</f>
        <v>0</v>
      </c>
      <c r="T875">
        <f t="shared" si="13"/>
        <v>15</v>
      </c>
    </row>
    <row r="876" spans="1:20">
      <c r="A876">
        <f>Rifles!C876</f>
        <v>57434208</v>
      </c>
      <c r="B876" t="str">
        <f>_xlfn.XLOOKUP($A876, Rifles!$C$2:$C$416,Rifles!$D$2:$D$416,"N/A",0)</f>
        <v>N/A</v>
      </c>
      <c r="C876" s="3" t="str">
        <f>_xlfn.XLOOKUP($A876, Rifles!$C$2:$C$416,Rifles!F$2:F$416,"N/A",0)</f>
        <v>N/A</v>
      </c>
      <c r="D876" s="3" t="str">
        <f>_xlfn.XLOOKUP($A876, Rifles!$C$2:$C$416,Rifles!G$2:G$416,"N/A",0)</f>
        <v>N/A</v>
      </c>
      <c r="E876">
        <f>_xlfn.XLOOKUP($A876,Pistols!$C:$C,Pistols!H:H,0,0)</f>
        <v>0</v>
      </c>
      <c r="F876">
        <f>_xlfn.XLOOKUP($A876,Pistols!$C:$C,Pistols!I:I,0,0)</f>
        <v>0</v>
      </c>
      <c r="G876">
        <f>_xlfn.XLOOKUP($A876,Pistols!$C:$C,Pistols!J:J,0,0)</f>
        <v>0</v>
      </c>
      <c r="H876">
        <f>_xlfn.XLOOKUP($A876,Pistols!$C:$C,Pistols!K:K,0,0)</f>
        <v>0</v>
      </c>
      <c r="I876">
        <f>_xlfn.XLOOKUP($A876,Pistols!$C:$C,Pistols!L:L,0,0)</f>
        <v>23438</v>
      </c>
      <c r="J876">
        <f>_xlfn.XLOOKUP($A876,Pistols!$C:$C,Pistols!M:M,0,0)</f>
        <v>0</v>
      </c>
      <c r="K876">
        <f>_xlfn.XLOOKUP($A876,Pistols!$C:$C,Pistols!N:N,0,0)</f>
        <v>23438</v>
      </c>
      <c r="L876">
        <f>_xlfn.XLOOKUP($A876,Revolvers!$C:$C,Revolvers!O:O,0,0)</f>
        <v>0</v>
      </c>
      <c r="M876">
        <f>_xlfn.XLOOKUP($A876,Revolvers!$C:$C,Revolvers!P:P,0,0)</f>
        <v>0</v>
      </c>
      <c r="N876">
        <f>_xlfn.XLOOKUP($A876,Revolvers!$C:$C,Revolvers!Q:Q,0,0)</f>
        <v>0</v>
      </c>
      <c r="O876">
        <f>_xlfn.XLOOKUP($A876,Revolvers!$C:$C,Revolvers!R:R,0,0)</f>
        <v>0</v>
      </c>
      <c r="P876">
        <f>_xlfn.XLOOKUP($A876,Revolvers!$C:$C,Revolvers!S:S,0,0)</f>
        <v>0</v>
      </c>
      <c r="Q876">
        <f>_xlfn.XLOOKUP($A876,Revolvers!$C:$C,Revolvers!T:T,0,0)</f>
        <v>0</v>
      </c>
      <c r="R876">
        <f>_xlfn.XLOOKUP($A876,Rifles!C:C,Rifles!H:H,0,0)</f>
        <v>36</v>
      </c>
      <c r="S876">
        <f>_xlfn.XLOOKUP($A876,Shotguns!C:C,Shotguns!H:H,0,0)</f>
        <v>191326</v>
      </c>
      <c r="T876">
        <f t="shared" si="13"/>
        <v>214800</v>
      </c>
    </row>
    <row r="877" spans="1:20">
      <c r="A877">
        <f>Rifles!C877</f>
        <v>57407755</v>
      </c>
      <c r="B877" t="str">
        <f>_xlfn.XLOOKUP($A877, Rifles!$C$2:$C$416,Rifles!$D$2:$D$416,"N/A",0)</f>
        <v>N/A</v>
      </c>
      <c r="C877" s="3" t="str">
        <f>_xlfn.XLOOKUP($A877, Rifles!$C$2:$C$416,Rifles!F$2:F$416,"N/A",0)</f>
        <v>N/A</v>
      </c>
      <c r="D877" s="3" t="str">
        <f>_xlfn.XLOOKUP($A877, Rifles!$C$2:$C$416,Rifles!G$2:G$416,"N/A",0)</f>
        <v>N/A</v>
      </c>
      <c r="E877">
        <f>_xlfn.XLOOKUP($A877,Pistols!$C:$C,Pistols!H:H,0,0)</f>
        <v>0</v>
      </c>
      <c r="F877">
        <f>_xlfn.XLOOKUP($A877,Pistols!$C:$C,Pistols!I:I,0,0)</f>
        <v>0</v>
      </c>
      <c r="G877">
        <f>_xlfn.XLOOKUP($A877,Pistols!$C:$C,Pistols!J:J,0,0)</f>
        <v>0</v>
      </c>
      <c r="H877">
        <f>_xlfn.XLOOKUP($A877,Pistols!$C:$C,Pistols!K:K,0,0)</f>
        <v>0</v>
      </c>
      <c r="I877">
        <f>_xlfn.XLOOKUP($A877,Pistols!$C:$C,Pistols!L:L,0,0)</f>
        <v>0</v>
      </c>
      <c r="J877">
        <f>_xlfn.XLOOKUP($A877,Pistols!$C:$C,Pistols!M:M,0,0)</f>
        <v>0</v>
      </c>
      <c r="K877">
        <f>_xlfn.XLOOKUP($A877,Pistols!$C:$C,Pistols!N:N,0,0)</f>
        <v>0</v>
      </c>
      <c r="L877">
        <f>_xlfn.XLOOKUP($A877,Revolvers!$C:$C,Revolvers!O:O,0,0)</f>
        <v>0</v>
      </c>
      <c r="M877">
        <f>_xlfn.XLOOKUP($A877,Revolvers!$C:$C,Revolvers!P:P,0,0)</f>
        <v>0</v>
      </c>
      <c r="N877">
        <f>_xlfn.XLOOKUP($A877,Revolvers!$C:$C,Revolvers!Q:Q,0,0)</f>
        <v>0</v>
      </c>
      <c r="O877">
        <f>_xlfn.XLOOKUP($A877,Revolvers!$C:$C,Revolvers!R:R,0,0)</f>
        <v>0</v>
      </c>
      <c r="P877">
        <f>_xlfn.XLOOKUP($A877,Revolvers!$C:$C,Revolvers!S:S,0,0)</f>
        <v>0</v>
      </c>
      <c r="Q877">
        <f>_xlfn.XLOOKUP($A877,Revolvers!$C:$C,Revolvers!T:T,0,0)</f>
        <v>0</v>
      </c>
      <c r="R877">
        <f>_xlfn.XLOOKUP($A877,Rifles!C:C,Rifles!H:H,0,0)</f>
        <v>3</v>
      </c>
      <c r="S877">
        <f>_xlfn.XLOOKUP($A877,Shotguns!C:C,Shotguns!H:H,0,0)</f>
        <v>0</v>
      </c>
      <c r="T877">
        <f t="shared" si="13"/>
        <v>3</v>
      </c>
    </row>
    <row r="878" spans="1:20">
      <c r="A878">
        <f>Rifles!C878</f>
        <v>57510232</v>
      </c>
      <c r="B878" t="str">
        <f>_xlfn.XLOOKUP($A878, Rifles!$C$2:$C$416,Rifles!$D$2:$D$416,"N/A",0)</f>
        <v>N/A</v>
      </c>
      <c r="C878" s="3" t="str">
        <f>_xlfn.XLOOKUP($A878, Rifles!$C$2:$C$416,Rifles!F$2:F$416,"N/A",0)</f>
        <v>N/A</v>
      </c>
      <c r="D878" s="3" t="str">
        <f>_xlfn.XLOOKUP($A878, Rifles!$C$2:$C$416,Rifles!G$2:G$416,"N/A",0)</f>
        <v>N/A</v>
      </c>
      <c r="E878">
        <f>_xlfn.XLOOKUP($A878,Pistols!$C:$C,Pistols!H:H,0,0)</f>
        <v>2</v>
      </c>
      <c r="F878">
        <f>_xlfn.XLOOKUP($A878,Pistols!$C:$C,Pistols!I:I,0,0)</f>
        <v>0</v>
      </c>
      <c r="G878">
        <f>_xlfn.XLOOKUP($A878,Pistols!$C:$C,Pistols!J:J,0,0)</f>
        <v>0</v>
      </c>
      <c r="H878">
        <f>_xlfn.XLOOKUP($A878,Pistols!$C:$C,Pistols!K:K,0,0)</f>
        <v>0</v>
      </c>
      <c r="I878">
        <f>_xlfn.XLOOKUP($A878,Pistols!$C:$C,Pistols!L:L,0,0)</f>
        <v>0</v>
      </c>
      <c r="J878">
        <f>_xlfn.XLOOKUP($A878,Pistols!$C:$C,Pistols!M:M,0,0)</f>
        <v>0</v>
      </c>
      <c r="K878">
        <f>_xlfn.XLOOKUP($A878,Pistols!$C:$C,Pistols!N:N,0,0)</f>
        <v>2</v>
      </c>
      <c r="L878">
        <f>_xlfn.XLOOKUP($A878,Revolvers!$C:$C,Revolvers!O:O,0,0)</f>
        <v>0</v>
      </c>
      <c r="M878">
        <f>_xlfn.XLOOKUP($A878,Revolvers!$C:$C,Revolvers!P:P,0,0)</f>
        <v>0</v>
      </c>
      <c r="N878">
        <f>_xlfn.XLOOKUP($A878,Revolvers!$C:$C,Revolvers!Q:Q,0,0)</f>
        <v>0</v>
      </c>
      <c r="O878">
        <f>_xlfn.XLOOKUP($A878,Revolvers!$C:$C,Revolvers!R:R,0,0)</f>
        <v>0</v>
      </c>
      <c r="P878">
        <f>_xlfn.XLOOKUP($A878,Revolvers!$C:$C,Revolvers!S:S,0,0)</f>
        <v>0</v>
      </c>
      <c r="Q878">
        <f>_xlfn.XLOOKUP($A878,Revolvers!$C:$C,Revolvers!T:T,0,0)</f>
        <v>0</v>
      </c>
      <c r="R878">
        <f>_xlfn.XLOOKUP($A878,Rifles!C:C,Rifles!H:H,0,0)</f>
        <v>2</v>
      </c>
      <c r="S878">
        <f>_xlfn.XLOOKUP($A878,Shotguns!C:C,Shotguns!H:H,0,0)</f>
        <v>0</v>
      </c>
      <c r="T878">
        <f t="shared" si="13"/>
        <v>4</v>
      </c>
    </row>
    <row r="879" spans="1:20">
      <c r="A879">
        <f>Rifles!C879</f>
        <v>57515320</v>
      </c>
      <c r="B879" t="str">
        <f>_xlfn.XLOOKUP($A879, Rifles!$C$2:$C$416,Rifles!$D$2:$D$416,"N/A",0)</f>
        <v>N/A</v>
      </c>
      <c r="C879" s="3" t="str">
        <f>_xlfn.XLOOKUP($A879, Rifles!$C$2:$C$416,Rifles!F$2:F$416,"N/A",0)</f>
        <v>N/A</v>
      </c>
      <c r="D879" s="3" t="str">
        <f>_xlfn.XLOOKUP($A879, Rifles!$C$2:$C$416,Rifles!G$2:G$416,"N/A",0)</f>
        <v>N/A</v>
      </c>
      <c r="E879">
        <f>_xlfn.XLOOKUP($A879,Pistols!$C:$C,Pistols!H:H,0,0)</f>
        <v>0</v>
      </c>
      <c r="F879">
        <f>_xlfn.XLOOKUP($A879,Pistols!$C:$C,Pistols!I:I,0,0)</f>
        <v>0</v>
      </c>
      <c r="G879">
        <f>_xlfn.XLOOKUP($A879,Pistols!$C:$C,Pistols!J:J,0,0)</f>
        <v>0</v>
      </c>
      <c r="H879">
        <f>_xlfn.XLOOKUP($A879,Pistols!$C:$C,Pistols!K:K,0,0)</f>
        <v>0</v>
      </c>
      <c r="I879">
        <f>_xlfn.XLOOKUP($A879,Pistols!$C:$C,Pistols!L:L,0,0)</f>
        <v>0</v>
      </c>
      <c r="J879">
        <f>_xlfn.XLOOKUP($A879,Pistols!$C:$C,Pistols!M:M,0,0)</f>
        <v>0</v>
      </c>
      <c r="K879">
        <f>_xlfn.XLOOKUP($A879,Pistols!$C:$C,Pistols!N:N,0,0)</f>
        <v>0</v>
      </c>
      <c r="L879">
        <f>_xlfn.XLOOKUP($A879,Revolvers!$C:$C,Revolvers!O:O,0,0)</f>
        <v>0</v>
      </c>
      <c r="M879">
        <f>_xlfn.XLOOKUP($A879,Revolvers!$C:$C,Revolvers!P:P,0,0)</f>
        <v>0</v>
      </c>
      <c r="N879">
        <f>_xlfn.XLOOKUP($A879,Revolvers!$C:$C,Revolvers!Q:Q,0,0)</f>
        <v>0</v>
      </c>
      <c r="O879">
        <f>_xlfn.XLOOKUP($A879,Revolvers!$C:$C,Revolvers!R:R,0,0)</f>
        <v>0</v>
      </c>
      <c r="P879">
        <f>_xlfn.XLOOKUP($A879,Revolvers!$C:$C,Revolvers!S:S,0,0)</f>
        <v>0</v>
      </c>
      <c r="Q879">
        <f>_xlfn.XLOOKUP($A879,Revolvers!$C:$C,Revolvers!T:T,0,0)</f>
        <v>0</v>
      </c>
      <c r="R879">
        <f>_xlfn.XLOOKUP($A879,Rifles!C:C,Rifles!H:H,0,0)</f>
        <v>3</v>
      </c>
      <c r="S879">
        <f>_xlfn.XLOOKUP($A879,Shotguns!C:C,Shotguns!H:H,0,0)</f>
        <v>0</v>
      </c>
      <c r="T879">
        <f t="shared" si="13"/>
        <v>3</v>
      </c>
    </row>
    <row r="880" spans="1:20">
      <c r="A880">
        <f>Rifles!C880</f>
        <v>57602488</v>
      </c>
      <c r="B880" t="str">
        <f>_xlfn.XLOOKUP($A880, Rifles!$C$2:$C$416,Rifles!$D$2:$D$416,"N/A",0)</f>
        <v>N/A</v>
      </c>
      <c r="C880" s="3" t="str">
        <f>_xlfn.XLOOKUP($A880, Rifles!$C$2:$C$416,Rifles!F$2:F$416,"N/A",0)</f>
        <v>N/A</v>
      </c>
      <c r="D880" s="3" t="str">
        <f>_xlfn.XLOOKUP($A880, Rifles!$C$2:$C$416,Rifles!G$2:G$416,"N/A",0)</f>
        <v>N/A</v>
      </c>
      <c r="E880">
        <f>_xlfn.XLOOKUP($A880,Pistols!$C:$C,Pistols!H:H,0,0)</f>
        <v>0</v>
      </c>
      <c r="F880">
        <f>_xlfn.XLOOKUP($A880,Pistols!$C:$C,Pistols!I:I,0,0)</f>
        <v>0</v>
      </c>
      <c r="G880">
        <f>_xlfn.XLOOKUP($A880,Pistols!$C:$C,Pistols!J:J,0,0)</f>
        <v>0</v>
      </c>
      <c r="H880">
        <f>_xlfn.XLOOKUP($A880,Pistols!$C:$C,Pistols!K:K,0,0)</f>
        <v>0</v>
      </c>
      <c r="I880">
        <f>_xlfn.XLOOKUP($A880,Pistols!$C:$C,Pistols!L:L,0,0)</f>
        <v>1</v>
      </c>
      <c r="J880">
        <f>_xlfn.XLOOKUP($A880,Pistols!$C:$C,Pistols!M:M,0,0)</f>
        <v>1</v>
      </c>
      <c r="K880">
        <f>_xlfn.XLOOKUP($A880,Pistols!$C:$C,Pistols!N:N,0,0)</f>
        <v>2</v>
      </c>
      <c r="L880">
        <f>_xlfn.XLOOKUP($A880,Revolvers!$C:$C,Revolvers!O:O,0,0)</f>
        <v>0</v>
      </c>
      <c r="M880">
        <f>_xlfn.XLOOKUP($A880,Revolvers!$C:$C,Revolvers!P:P,0,0)</f>
        <v>0</v>
      </c>
      <c r="N880">
        <f>_xlfn.XLOOKUP($A880,Revolvers!$C:$C,Revolvers!Q:Q,0,0)</f>
        <v>0</v>
      </c>
      <c r="O880">
        <f>_xlfn.XLOOKUP($A880,Revolvers!$C:$C,Revolvers!R:R,0,0)</f>
        <v>0</v>
      </c>
      <c r="P880">
        <f>_xlfn.XLOOKUP($A880,Revolvers!$C:$C,Revolvers!S:S,0,0)</f>
        <v>0</v>
      </c>
      <c r="Q880">
        <f>_xlfn.XLOOKUP($A880,Revolvers!$C:$C,Revolvers!T:T,0,0)</f>
        <v>0</v>
      </c>
      <c r="R880">
        <f>_xlfn.XLOOKUP($A880,Rifles!C:C,Rifles!H:H,0,0)</f>
        <v>11</v>
      </c>
      <c r="S880">
        <f>_xlfn.XLOOKUP($A880,Shotguns!C:C,Shotguns!H:H,0,0)</f>
        <v>0</v>
      </c>
      <c r="T880">
        <f t="shared" si="13"/>
        <v>13</v>
      </c>
    </row>
    <row r="881" spans="1:20">
      <c r="A881">
        <f>Rifles!C881</f>
        <v>57514926</v>
      </c>
      <c r="B881" t="str">
        <f>_xlfn.XLOOKUP($A881, Rifles!$C$2:$C$416,Rifles!$D$2:$D$416,"N/A",0)</f>
        <v>N/A</v>
      </c>
      <c r="C881" s="3" t="str">
        <f>_xlfn.XLOOKUP($A881, Rifles!$C$2:$C$416,Rifles!F$2:F$416,"N/A",0)</f>
        <v>N/A</v>
      </c>
      <c r="D881" s="3" t="str">
        <f>_xlfn.XLOOKUP($A881, Rifles!$C$2:$C$416,Rifles!G$2:G$416,"N/A",0)</f>
        <v>N/A</v>
      </c>
      <c r="E881">
        <f>_xlfn.XLOOKUP($A881,Pistols!$C:$C,Pistols!H:H,0,0)</f>
        <v>2</v>
      </c>
      <c r="F881">
        <f>_xlfn.XLOOKUP($A881,Pistols!$C:$C,Pistols!I:I,0,0)</f>
        <v>0</v>
      </c>
      <c r="G881">
        <f>_xlfn.XLOOKUP($A881,Pistols!$C:$C,Pistols!J:J,0,0)</f>
        <v>0</v>
      </c>
      <c r="H881">
        <f>_xlfn.XLOOKUP($A881,Pistols!$C:$C,Pistols!K:K,0,0)</f>
        <v>4</v>
      </c>
      <c r="I881">
        <f>_xlfn.XLOOKUP($A881,Pistols!$C:$C,Pistols!L:L,0,0)</f>
        <v>2</v>
      </c>
      <c r="J881">
        <f>_xlfn.XLOOKUP($A881,Pistols!$C:$C,Pistols!M:M,0,0)</f>
        <v>0</v>
      </c>
      <c r="K881">
        <f>_xlfn.XLOOKUP($A881,Pistols!$C:$C,Pistols!N:N,0,0)</f>
        <v>8</v>
      </c>
      <c r="L881">
        <f>_xlfn.XLOOKUP($A881,Revolvers!$C:$C,Revolvers!O:O,0,0)</f>
        <v>0</v>
      </c>
      <c r="M881">
        <f>_xlfn.XLOOKUP($A881,Revolvers!$C:$C,Revolvers!P:P,0,0)</f>
        <v>0</v>
      </c>
      <c r="N881">
        <f>_xlfn.XLOOKUP($A881,Revolvers!$C:$C,Revolvers!Q:Q,0,0)</f>
        <v>0</v>
      </c>
      <c r="O881">
        <f>_xlfn.XLOOKUP($A881,Revolvers!$C:$C,Revolvers!R:R,0,0)</f>
        <v>0</v>
      </c>
      <c r="P881">
        <f>_xlfn.XLOOKUP($A881,Revolvers!$C:$C,Revolvers!S:S,0,0)</f>
        <v>0</v>
      </c>
      <c r="Q881">
        <f>_xlfn.XLOOKUP($A881,Revolvers!$C:$C,Revolvers!T:T,0,0)</f>
        <v>0</v>
      </c>
      <c r="R881">
        <f>_xlfn.XLOOKUP($A881,Rifles!C:C,Rifles!H:H,0,0)</f>
        <v>122</v>
      </c>
      <c r="S881">
        <f>_xlfn.XLOOKUP($A881,Shotguns!C:C,Shotguns!H:H,0,0)</f>
        <v>1</v>
      </c>
      <c r="T881">
        <f t="shared" si="13"/>
        <v>131</v>
      </c>
    </row>
    <row r="882" spans="1:20">
      <c r="A882">
        <f>Rifles!C882</f>
        <v>57510179</v>
      </c>
      <c r="B882" t="str">
        <f>_xlfn.XLOOKUP($A882, Rifles!$C$2:$C$416,Rifles!$D$2:$D$416,"N/A",0)</f>
        <v>N/A</v>
      </c>
      <c r="C882" s="3" t="str">
        <f>_xlfn.XLOOKUP($A882, Rifles!$C$2:$C$416,Rifles!F$2:F$416,"N/A",0)</f>
        <v>N/A</v>
      </c>
      <c r="D882" s="3" t="str">
        <f>_xlfn.XLOOKUP($A882, Rifles!$C$2:$C$416,Rifles!G$2:G$416,"N/A",0)</f>
        <v>N/A</v>
      </c>
      <c r="E882">
        <f>_xlfn.XLOOKUP($A882,Pistols!$C:$C,Pistols!H:H,0,0)</f>
        <v>0</v>
      </c>
      <c r="F882">
        <f>_xlfn.XLOOKUP($A882,Pistols!$C:$C,Pistols!I:I,0,0)</f>
        <v>0</v>
      </c>
      <c r="G882">
        <f>_xlfn.XLOOKUP($A882,Pistols!$C:$C,Pistols!J:J,0,0)</f>
        <v>0</v>
      </c>
      <c r="H882">
        <f>_xlfn.XLOOKUP($A882,Pistols!$C:$C,Pistols!K:K,0,0)</f>
        <v>0</v>
      </c>
      <c r="I882">
        <f>_xlfn.XLOOKUP($A882,Pistols!$C:$C,Pistols!L:L,0,0)</f>
        <v>0</v>
      </c>
      <c r="J882">
        <f>_xlfn.XLOOKUP($A882,Pistols!$C:$C,Pistols!M:M,0,0)</f>
        <v>0</v>
      </c>
      <c r="K882">
        <f>_xlfn.XLOOKUP($A882,Pistols!$C:$C,Pistols!N:N,0,0)</f>
        <v>0</v>
      </c>
      <c r="L882">
        <f>_xlfn.XLOOKUP($A882,Revolvers!$C:$C,Revolvers!O:O,0,0)</f>
        <v>0</v>
      </c>
      <c r="M882">
        <f>_xlfn.XLOOKUP($A882,Revolvers!$C:$C,Revolvers!P:P,0,0)</f>
        <v>0</v>
      </c>
      <c r="N882">
        <f>_xlfn.XLOOKUP($A882,Revolvers!$C:$C,Revolvers!Q:Q,0,0)</f>
        <v>0</v>
      </c>
      <c r="O882">
        <f>_xlfn.XLOOKUP($A882,Revolvers!$C:$C,Revolvers!R:R,0,0)</f>
        <v>0</v>
      </c>
      <c r="P882">
        <f>_xlfn.XLOOKUP($A882,Revolvers!$C:$C,Revolvers!S:S,0,0)</f>
        <v>0</v>
      </c>
      <c r="Q882">
        <f>_xlfn.XLOOKUP($A882,Revolvers!$C:$C,Revolvers!T:T,0,0)</f>
        <v>0</v>
      </c>
      <c r="R882">
        <f>_xlfn.XLOOKUP($A882,Rifles!C:C,Rifles!H:H,0,0)</f>
        <v>6</v>
      </c>
      <c r="S882">
        <f>_xlfn.XLOOKUP($A882,Shotguns!C:C,Shotguns!H:H,0,0)</f>
        <v>0</v>
      </c>
      <c r="T882">
        <f t="shared" si="13"/>
        <v>6</v>
      </c>
    </row>
    <row r="883" spans="1:20">
      <c r="A883">
        <f>Rifles!C883</f>
        <v>57513349</v>
      </c>
      <c r="B883" t="str">
        <f>_xlfn.XLOOKUP($A883, Rifles!$C$2:$C$416,Rifles!$D$2:$D$416,"N/A",0)</f>
        <v>N/A</v>
      </c>
      <c r="C883" s="3" t="str">
        <f>_xlfn.XLOOKUP($A883, Rifles!$C$2:$C$416,Rifles!F$2:F$416,"N/A",0)</f>
        <v>N/A</v>
      </c>
      <c r="D883" s="3" t="str">
        <f>_xlfn.XLOOKUP($A883, Rifles!$C$2:$C$416,Rifles!G$2:G$416,"N/A",0)</f>
        <v>N/A</v>
      </c>
      <c r="E883">
        <f>_xlfn.XLOOKUP($A883,Pistols!$C:$C,Pistols!H:H,0,0)</f>
        <v>0</v>
      </c>
      <c r="F883">
        <f>_xlfn.XLOOKUP($A883,Pistols!$C:$C,Pistols!I:I,0,0)</f>
        <v>0</v>
      </c>
      <c r="G883">
        <f>_xlfn.XLOOKUP($A883,Pistols!$C:$C,Pistols!J:J,0,0)</f>
        <v>0</v>
      </c>
      <c r="H883">
        <f>_xlfn.XLOOKUP($A883,Pistols!$C:$C,Pistols!K:K,0,0)</f>
        <v>0</v>
      </c>
      <c r="I883">
        <f>_xlfn.XLOOKUP($A883,Pistols!$C:$C,Pistols!L:L,0,0)</f>
        <v>0</v>
      </c>
      <c r="J883">
        <f>_xlfn.XLOOKUP($A883,Pistols!$C:$C,Pistols!M:M,0,0)</f>
        <v>0</v>
      </c>
      <c r="K883">
        <f>_xlfn.XLOOKUP($A883,Pistols!$C:$C,Pistols!N:N,0,0)</f>
        <v>0</v>
      </c>
      <c r="L883">
        <f>_xlfn.XLOOKUP($A883,Revolvers!$C:$C,Revolvers!O:O,0,0)</f>
        <v>0</v>
      </c>
      <c r="M883">
        <f>_xlfn.XLOOKUP($A883,Revolvers!$C:$C,Revolvers!P:P,0,0)</f>
        <v>0</v>
      </c>
      <c r="N883">
        <f>_xlfn.XLOOKUP($A883,Revolvers!$C:$C,Revolvers!Q:Q,0,0)</f>
        <v>0</v>
      </c>
      <c r="O883">
        <f>_xlfn.XLOOKUP($A883,Revolvers!$C:$C,Revolvers!R:R,0,0)</f>
        <v>0</v>
      </c>
      <c r="P883">
        <f>_xlfn.XLOOKUP($A883,Revolvers!$C:$C,Revolvers!S:S,0,0)</f>
        <v>0</v>
      </c>
      <c r="Q883">
        <f>_xlfn.XLOOKUP($A883,Revolvers!$C:$C,Revolvers!T:T,0,0)</f>
        <v>0</v>
      </c>
      <c r="R883">
        <f>_xlfn.XLOOKUP($A883,Rifles!C:C,Rifles!H:H,0,0)</f>
        <v>5</v>
      </c>
      <c r="S883">
        <f>_xlfn.XLOOKUP($A883,Shotguns!C:C,Shotguns!H:H,0,0)</f>
        <v>0</v>
      </c>
      <c r="T883">
        <f t="shared" si="13"/>
        <v>5</v>
      </c>
    </row>
    <row r="884" spans="1:20">
      <c r="A884">
        <f>Rifles!C884</f>
        <v>57409101</v>
      </c>
      <c r="B884" t="str">
        <f>_xlfn.XLOOKUP($A884, Rifles!$C$2:$C$416,Rifles!$D$2:$D$416,"N/A",0)</f>
        <v>N/A</v>
      </c>
      <c r="C884" s="3" t="str">
        <f>_xlfn.XLOOKUP($A884, Rifles!$C$2:$C$416,Rifles!F$2:F$416,"N/A",0)</f>
        <v>N/A</v>
      </c>
      <c r="D884" s="3" t="str">
        <f>_xlfn.XLOOKUP($A884, Rifles!$C$2:$C$416,Rifles!G$2:G$416,"N/A",0)</f>
        <v>N/A</v>
      </c>
      <c r="E884">
        <f>_xlfn.XLOOKUP($A884,Pistols!$C:$C,Pistols!H:H,0,0)</f>
        <v>0</v>
      </c>
      <c r="F884">
        <f>_xlfn.XLOOKUP($A884,Pistols!$C:$C,Pistols!I:I,0,0)</f>
        <v>0</v>
      </c>
      <c r="G884">
        <f>_xlfn.XLOOKUP($A884,Pistols!$C:$C,Pistols!J:J,0,0)</f>
        <v>0</v>
      </c>
      <c r="H884">
        <f>_xlfn.XLOOKUP($A884,Pistols!$C:$C,Pistols!K:K,0,0)</f>
        <v>0</v>
      </c>
      <c r="I884">
        <f>_xlfn.XLOOKUP($A884,Pistols!$C:$C,Pistols!L:L,0,0)</f>
        <v>0</v>
      </c>
      <c r="J884">
        <f>_xlfn.XLOOKUP($A884,Pistols!$C:$C,Pistols!M:M,0,0)</f>
        <v>0</v>
      </c>
      <c r="K884">
        <f>_xlfn.XLOOKUP($A884,Pistols!$C:$C,Pistols!N:N,0,0)</f>
        <v>0</v>
      </c>
      <c r="L884">
        <f>_xlfn.XLOOKUP($A884,Revolvers!$C:$C,Revolvers!O:O,0,0)</f>
        <v>0</v>
      </c>
      <c r="M884">
        <f>_xlfn.XLOOKUP($A884,Revolvers!$C:$C,Revolvers!P:P,0,0)</f>
        <v>0</v>
      </c>
      <c r="N884">
        <f>_xlfn.XLOOKUP($A884,Revolvers!$C:$C,Revolvers!Q:Q,0,0)</f>
        <v>0</v>
      </c>
      <c r="O884">
        <f>_xlfn.XLOOKUP($A884,Revolvers!$C:$C,Revolvers!R:R,0,0)</f>
        <v>0</v>
      </c>
      <c r="P884">
        <f>_xlfn.XLOOKUP($A884,Revolvers!$C:$C,Revolvers!S:S,0,0)</f>
        <v>0</v>
      </c>
      <c r="Q884">
        <f>_xlfn.XLOOKUP($A884,Revolvers!$C:$C,Revolvers!T:T,0,0)</f>
        <v>0</v>
      </c>
      <c r="R884">
        <f>_xlfn.XLOOKUP($A884,Rifles!C:C,Rifles!H:H,0,0)</f>
        <v>24</v>
      </c>
      <c r="S884">
        <f>_xlfn.XLOOKUP($A884,Shotguns!C:C,Shotguns!H:H,0,0)</f>
        <v>0</v>
      </c>
      <c r="T884">
        <f t="shared" si="13"/>
        <v>24</v>
      </c>
    </row>
    <row r="885" spans="1:20">
      <c r="A885">
        <f>Rifles!C885</f>
        <v>57512558</v>
      </c>
      <c r="B885" t="str">
        <f>_xlfn.XLOOKUP($A885, Rifles!$C$2:$C$416,Rifles!$D$2:$D$416,"N/A",0)</f>
        <v>N/A</v>
      </c>
      <c r="C885" s="3" t="str">
        <f>_xlfn.XLOOKUP($A885, Rifles!$C$2:$C$416,Rifles!F$2:F$416,"N/A",0)</f>
        <v>N/A</v>
      </c>
      <c r="D885" s="3" t="str">
        <f>_xlfn.XLOOKUP($A885, Rifles!$C$2:$C$416,Rifles!G$2:G$416,"N/A",0)</f>
        <v>N/A</v>
      </c>
      <c r="E885">
        <f>_xlfn.XLOOKUP($A885,Pistols!$C:$C,Pistols!H:H,0,0)</f>
        <v>0</v>
      </c>
      <c r="F885">
        <f>_xlfn.XLOOKUP($A885,Pistols!$C:$C,Pistols!I:I,0,0)</f>
        <v>9</v>
      </c>
      <c r="G885">
        <f>_xlfn.XLOOKUP($A885,Pistols!$C:$C,Pistols!J:J,0,0)</f>
        <v>2</v>
      </c>
      <c r="H885">
        <f>_xlfn.XLOOKUP($A885,Pistols!$C:$C,Pistols!K:K,0,0)</f>
        <v>0</v>
      </c>
      <c r="I885">
        <f>_xlfn.XLOOKUP($A885,Pistols!$C:$C,Pistols!L:L,0,0)</f>
        <v>0</v>
      </c>
      <c r="J885">
        <f>_xlfn.XLOOKUP($A885,Pistols!$C:$C,Pistols!M:M,0,0)</f>
        <v>0</v>
      </c>
      <c r="K885">
        <f>_xlfn.XLOOKUP($A885,Pistols!$C:$C,Pistols!N:N,0,0)</f>
        <v>11</v>
      </c>
      <c r="L885">
        <f>_xlfn.XLOOKUP($A885,Revolvers!$C:$C,Revolvers!O:O,0,0)</f>
        <v>0</v>
      </c>
      <c r="M885">
        <f>_xlfn.XLOOKUP($A885,Revolvers!$C:$C,Revolvers!P:P,0,0)</f>
        <v>0</v>
      </c>
      <c r="N885">
        <f>_xlfn.XLOOKUP($A885,Revolvers!$C:$C,Revolvers!Q:Q,0,0)</f>
        <v>0</v>
      </c>
      <c r="O885">
        <f>_xlfn.XLOOKUP($A885,Revolvers!$C:$C,Revolvers!R:R,0,0)</f>
        <v>0</v>
      </c>
      <c r="P885">
        <f>_xlfn.XLOOKUP($A885,Revolvers!$C:$C,Revolvers!S:S,0,0)</f>
        <v>0</v>
      </c>
      <c r="Q885">
        <f>_xlfn.XLOOKUP($A885,Revolvers!$C:$C,Revolvers!T:T,0,0)</f>
        <v>0</v>
      </c>
      <c r="R885">
        <f>_xlfn.XLOOKUP($A885,Rifles!C:C,Rifles!H:H,0,0)</f>
        <v>21</v>
      </c>
      <c r="S885">
        <f>_xlfn.XLOOKUP($A885,Shotguns!C:C,Shotguns!H:H,0,0)</f>
        <v>0</v>
      </c>
      <c r="T885">
        <f t="shared" si="13"/>
        <v>32</v>
      </c>
    </row>
    <row r="886" spans="1:20">
      <c r="A886">
        <f>Rifles!C886</f>
        <v>57515155</v>
      </c>
      <c r="B886" t="str">
        <f>_xlfn.XLOOKUP($A886, Rifles!$C$2:$C$416,Rifles!$D$2:$D$416,"N/A",0)</f>
        <v>N/A</v>
      </c>
      <c r="C886" s="3" t="str">
        <f>_xlfn.XLOOKUP($A886, Rifles!$C$2:$C$416,Rifles!F$2:F$416,"N/A",0)</f>
        <v>N/A</v>
      </c>
      <c r="D886" s="3" t="str">
        <f>_xlfn.XLOOKUP($A886, Rifles!$C$2:$C$416,Rifles!G$2:G$416,"N/A",0)</f>
        <v>N/A</v>
      </c>
      <c r="E886">
        <f>_xlfn.XLOOKUP($A886,Pistols!$C:$C,Pistols!H:H,0,0)</f>
        <v>0</v>
      </c>
      <c r="F886">
        <f>_xlfn.XLOOKUP($A886,Pistols!$C:$C,Pistols!I:I,0,0)</f>
        <v>0</v>
      </c>
      <c r="G886">
        <f>_xlfn.XLOOKUP($A886,Pistols!$C:$C,Pistols!J:J,0,0)</f>
        <v>0</v>
      </c>
      <c r="H886">
        <f>_xlfn.XLOOKUP($A886,Pistols!$C:$C,Pistols!K:K,0,0)</f>
        <v>0</v>
      </c>
      <c r="I886">
        <f>_xlfn.XLOOKUP($A886,Pistols!$C:$C,Pistols!L:L,0,0)</f>
        <v>0</v>
      </c>
      <c r="J886">
        <f>_xlfn.XLOOKUP($A886,Pistols!$C:$C,Pistols!M:M,0,0)</f>
        <v>1</v>
      </c>
      <c r="K886">
        <f>_xlfn.XLOOKUP($A886,Pistols!$C:$C,Pistols!N:N,0,0)</f>
        <v>1</v>
      </c>
      <c r="L886">
        <f>_xlfn.XLOOKUP($A886,Revolvers!$C:$C,Revolvers!O:O,0,0)</f>
        <v>0</v>
      </c>
      <c r="M886">
        <f>_xlfn.XLOOKUP($A886,Revolvers!$C:$C,Revolvers!P:P,0,0)</f>
        <v>0</v>
      </c>
      <c r="N886">
        <f>_xlfn.XLOOKUP($A886,Revolvers!$C:$C,Revolvers!Q:Q,0,0)</f>
        <v>0</v>
      </c>
      <c r="O886">
        <f>_xlfn.XLOOKUP($A886,Revolvers!$C:$C,Revolvers!R:R,0,0)</f>
        <v>0</v>
      </c>
      <c r="P886">
        <f>_xlfn.XLOOKUP($A886,Revolvers!$C:$C,Revolvers!S:S,0,0)</f>
        <v>0</v>
      </c>
      <c r="Q886">
        <f>_xlfn.XLOOKUP($A886,Revolvers!$C:$C,Revolvers!T:T,0,0)</f>
        <v>0</v>
      </c>
      <c r="R886">
        <f>_xlfn.XLOOKUP($A886,Rifles!C:C,Rifles!H:H,0,0)</f>
        <v>129</v>
      </c>
      <c r="S886">
        <f>_xlfn.XLOOKUP($A886,Shotguns!C:C,Shotguns!H:H,0,0)</f>
        <v>0</v>
      </c>
      <c r="T886">
        <f t="shared" si="13"/>
        <v>130</v>
      </c>
    </row>
    <row r="887" spans="1:20">
      <c r="A887">
        <f>Rifles!C887</f>
        <v>57508900</v>
      </c>
      <c r="B887" t="str">
        <f>_xlfn.XLOOKUP($A887, Rifles!$C$2:$C$416,Rifles!$D$2:$D$416,"N/A",0)</f>
        <v>N/A</v>
      </c>
      <c r="C887" s="3" t="str">
        <f>_xlfn.XLOOKUP($A887, Rifles!$C$2:$C$416,Rifles!F$2:F$416,"N/A",0)</f>
        <v>N/A</v>
      </c>
      <c r="D887" s="3" t="str">
        <f>_xlfn.XLOOKUP($A887, Rifles!$C$2:$C$416,Rifles!G$2:G$416,"N/A",0)</f>
        <v>N/A</v>
      </c>
      <c r="E887">
        <f>_xlfn.XLOOKUP($A887,Pistols!$C:$C,Pistols!H:H,0,0)</f>
        <v>0</v>
      </c>
      <c r="F887">
        <f>_xlfn.XLOOKUP($A887,Pistols!$C:$C,Pistols!I:I,0,0)</f>
        <v>0</v>
      </c>
      <c r="G887">
        <f>_xlfn.XLOOKUP($A887,Pistols!$C:$C,Pistols!J:J,0,0)</f>
        <v>0</v>
      </c>
      <c r="H887">
        <f>_xlfn.XLOOKUP($A887,Pistols!$C:$C,Pistols!K:K,0,0)</f>
        <v>0</v>
      </c>
      <c r="I887">
        <f>_xlfn.XLOOKUP($A887,Pistols!$C:$C,Pistols!L:L,0,0)</f>
        <v>0</v>
      </c>
      <c r="J887">
        <f>_xlfn.XLOOKUP($A887,Pistols!$C:$C,Pistols!M:M,0,0)</f>
        <v>0</v>
      </c>
      <c r="K887">
        <f>_xlfn.XLOOKUP($A887,Pistols!$C:$C,Pistols!N:N,0,0)</f>
        <v>0</v>
      </c>
      <c r="L887">
        <f>_xlfn.XLOOKUP($A887,Revolvers!$C:$C,Revolvers!O:O,0,0)</f>
        <v>0</v>
      </c>
      <c r="M887">
        <f>_xlfn.XLOOKUP($A887,Revolvers!$C:$C,Revolvers!P:P,0,0)</f>
        <v>0</v>
      </c>
      <c r="N887">
        <f>_xlfn.XLOOKUP($A887,Revolvers!$C:$C,Revolvers!Q:Q,0,0)</f>
        <v>0</v>
      </c>
      <c r="O887">
        <f>_xlfn.XLOOKUP($A887,Revolvers!$C:$C,Revolvers!R:R,0,0)</f>
        <v>0</v>
      </c>
      <c r="P887">
        <f>_xlfn.XLOOKUP($A887,Revolvers!$C:$C,Revolvers!S:S,0,0)</f>
        <v>0</v>
      </c>
      <c r="Q887">
        <f>_xlfn.XLOOKUP($A887,Revolvers!$C:$C,Revolvers!T:T,0,0)</f>
        <v>0</v>
      </c>
      <c r="R887">
        <f>_xlfn.XLOOKUP($A887,Rifles!C:C,Rifles!H:H,0,0)</f>
        <v>3</v>
      </c>
      <c r="S887">
        <f>_xlfn.XLOOKUP($A887,Shotguns!C:C,Shotguns!H:H,0,0)</f>
        <v>0</v>
      </c>
      <c r="T887">
        <f t="shared" si="13"/>
        <v>3</v>
      </c>
    </row>
    <row r="888" spans="1:20">
      <c r="A888">
        <f>Rifles!C888</f>
        <v>57515059</v>
      </c>
      <c r="B888" t="str">
        <f>_xlfn.XLOOKUP($A888, Rifles!$C$2:$C$416,Rifles!$D$2:$D$416,"N/A",0)</f>
        <v>N/A</v>
      </c>
      <c r="C888" s="3" t="str">
        <f>_xlfn.XLOOKUP($A888, Rifles!$C$2:$C$416,Rifles!F$2:F$416,"N/A",0)</f>
        <v>N/A</v>
      </c>
      <c r="D888" s="3" t="str">
        <f>_xlfn.XLOOKUP($A888, Rifles!$C$2:$C$416,Rifles!G$2:G$416,"N/A",0)</f>
        <v>N/A</v>
      </c>
      <c r="E888">
        <f>_xlfn.XLOOKUP($A888,Pistols!$C:$C,Pistols!H:H,0,0)</f>
        <v>0</v>
      </c>
      <c r="F888">
        <f>_xlfn.XLOOKUP($A888,Pistols!$C:$C,Pistols!I:I,0,0)</f>
        <v>0</v>
      </c>
      <c r="G888">
        <f>_xlfn.XLOOKUP($A888,Pistols!$C:$C,Pistols!J:J,0,0)</f>
        <v>0</v>
      </c>
      <c r="H888">
        <f>_xlfn.XLOOKUP($A888,Pistols!$C:$C,Pistols!K:K,0,0)</f>
        <v>0</v>
      </c>
      <c r="I888">
        <f>_xlfn.XLOOKUP($A888,Pistols!$C:$C,Pistols!L:L,0,0)</f>
        <v>0</v>
      </c>
      <c r="J888">
        <f>_xlfn.XLOOKUP($A888,Pistols!$C:$C,Pistols!M:M,0,0)</f>
        <v>0</v>
      </c>
      <c r="K888">
        <f>_xlfn.XLOOKUP($A888,Pistols!$C:$C,Pistols!N:N,0,0)</f>
        <v>0</v>
      </c>
      <c r="L888">
        <f>_xlfn.XLOOKUP($A888,Revolvers!$C:$C,Revolvers!O:O,0,0)</f>
        <v>0</v>
      </c>
      <c r="M888">
        <f>_xlfn.XLOOKUP($A888,Revolvers!$C:$C,Revolvers!P:P,0,0)</f>
        <v>0</v>
      </c>
      <c r="N888">
        <f>_xlfn.XLOOKUP($A888,Revolvers!$C:$C,Revolvers!Q:Q,0,0)</f>
        <v>0</v>
      </c>
      <c r="O888">
        <f>_xlfn.XLOOKUP($A888,Revolvers!$C:$C,Revolvers!R:R,0,0)</f>
        <v>0</v>
      </c>
      <c r="P888">
        <f>_xlfn.XLOOKUP($A888,Revolvers!$C:$C,Revolvers!S:S,0,0)</f>
        <v>0</v>
      </c>
      <c r="Q888">
        <f>_xlfn.XLOOKUP($A888,Revolvers!$C:$C,Revolvers!T:T,0,0)</f>
        <v>0</v>
      </c>
      <c r="R888">
        <f>_xlfn.XLOOKUP($A888,Rifles!C:C,Rifles!H:H,0,0)</f>
        <v>11</v>
      </c>
      <c r="S888">
        <f>_xlfn.XLOOKUP($A888,Shotguns!C:C,Shotguns!H:H,0,0)</f>
        <v>0</v>
      </c>
      <c r="T888">
        <f t="shared" si="13"/>
        <v>11</v>
      </c>
    </row>
    <row r="889" spans="1:20">
      <c r="A889">
        <f>Rifles!C889</f>
        <v>57406541</v>
      </c>
      <c r="B889" t="str">
        <f>_xlfn.XLOOKUP($A889, Rifles!$C$2:$C$416,Rifles!$D$2:$D$416,"N/A",0)</f>
        <v>N/A</v>
      </c>
      <c r="C889" s="3" t="str">
        <f>_xlfn.XLOOKUP($A889, Rifles!$C$2:$C$416,Rifles!F$2:F$416,"N/A",0)</f>
        <v>N/A</v>
      </c>
      <c r="D889" s="3" t="str">
        <f>_xlfn.XLOOKUP($A889, Rifles!$C$2:$C$416,Rifles!G$2:G$416,"N/A",0)</f>
        <v>N/A</v>
      </c>
      <c r="E889">
        <f>_xlfn.XLOOKUP($A889,Pistols!$C:$C,Pistols!H:H,0,0)</f>
        <v>0</v>
      </c>
      <c r="F889">
        <f>_xlfn.XLOOKUP($A889,Pistols!$C:$C,Pistols!I:I,0,0)</f>
        <v>0</v>
      </c>
      <c r="G889">
        <f>_xlfn.XLOOKUP($A889,Pistols!$C:$C,Pistols!J:J,0,0)</f>
        <v>0</v>
      </c>
      <c r="H889">
        <f>_xlfn.XLOOKUP($A889,Pistols!$C:$C,Pistols!K:K,0,0)</f>
        <v>0</v>
      </c>
      <c r="I889">
        <f>_xlfn.XLOOKUP($A889,Pistols!$C:$C,Pistols!L:L,0,0)</f>
        <v>0</v>
      </c>
      <c r="J889">
        <f>_xlfn.XLOOKUP($A889,Pistols!$C:$C,Pistols!M:M,0,0)</f>
        <v>0</v>
      </c>
      <c r="K889">
        <f>_xlfn.XLOOKUP($A889,Pistols!$C:$C,Pistols!N:N,0,0)</f>
        <v>0</v>
      </c>
      <c r="L889">
        <f>_xlfn.XLOOKUP($A889,Revolvers!$C:$C,Revolvers!O:O,0,0)</f>
        <v>0</v>
      </c>
      <c r="M889">
        <f>_xlfn.XLOOKUP($A889,Revolvers!$C:$C,Revolvers!P:P,0,0)</f>
        <v>0</v>
      </c>
      <c r="N889">
        <f>_xlfn.XLOOKUP($A889,Revolvers!$C:$C,Revolvers!Q:Q,0,0)</f>
        <v>0</v>
      </c>
      <c r="O889">
        <f>_xlfn.XLOOKUP($A889,Revolvers!$C:$C,Revolvers!R:R,0,0)</f>
        <v>0</v>
      </c>
      <c r="P889">
        <f>_xlfn.XLOOKUP($A889,Revolvers!$C:$C,Revolvers!S:S,0,0)</f>
        <v>0</v>
      </c>
      <c r="Q889">
        <f>_xlfn.XLOOKUP($A889,Revolvers!$C:$C,Revolvers!T:T,0,0)</f>
        <v>0</v>
      </c>
      <c r="R889">
        <f>_xlfn.XLOOKUP($A889,Rifles!C:C,Rifles!H:H,0,0)</f>
        <v>307</v>
      </c>
      <c r="S889">
        <f>_xlfn.XLOOKUP($A889,Shotguns!C:C,Shotguns!H:H,0,0)</f>
        <v>0</v>
      </c>
      <c r="T889">
        <f t="shared" si="13"/>
        <v>307</v>
      </c>
    </row>
    <row r="890" spans="1:20">
      <c r="A890">
        <f>Rifles!C890</f>
        <v>57507866</v>
      </c>
      <c r="B890" t="str">
        <f>_xlfn.XLOOKUP($A890, Rifles!$C$2:$C$416,Rifles!$D$2:$D$416,"N/A",0)</f>
        <v>N/A</v>
      </c>
      <c r="C890" s="3" t="str">
        <f>_xlfn.XLOOKUP($A890, Rifles!$C$2:$C$416,Rifles!F$2:F$416,"N/A",0)</f>
        <v>N/A</v>
      </c>
      <c r="D890" s="3" t="str">
        <f>_xlfn.XLOOKUP($A890, Rifles!$C$2:$C$416,Rifles!G$2:G$416,"N/A",0)</f>
        <v>N/A</v>
      </c>
      <c r="E890">
        <f>_xlfn.XLOOKUP($A890,Pistols!$C:$C,Pistols!H:H,0,0)</f>
        <v>1</v>
      </c>
      <c r="F890">
        <f>_xlfn.XLOOKUP($A890,Pistols!$C:$C,Pistols!I:I,0,0)</f>
        <v>0</v>
      </c>
      <c r="G890">
        <f>_xlfn.XLOOKUP($A890,Pistols!$C:$C,Pistols!J:J,0,0)</f>
        <v>0</v>
      </c>
      <c r="H890">
        <f>_xlfn.XLOOKUP($A890,Pistols!$C:$C,Pistols!K:K,0,0)</f>
        <v>0</v>
      </c>
      <c r="I890">
        <f>_xlfn.XLOOKUP($A890,Pistols!$C:$C,Pistols!L:L,0,0)</f>
        <v>1</v>
      </c>
      <c r="J890">
        <f>_xlfn.XLOOKUP($A890,Pistols!$C:$C,Pistols!M:M,0,0)</f>
        <v>0</v>
      </c>
      <c r="K890">
        <f>_xlfn.XLOOKUP($A890,Pistols!$C:$C,Pistols!N:N,0,0)</f>
        <v>2</v>
      </c>
      <c r="L890">
        <f>_xlfn.XLOOKUP($A890,Revolvers!$C:$C,Revolvers!O:O,0,0)</f>
        <v>0</v>
      </c>
      <c r="M890">
        <f>_xlfn.XLOOKUP($A890,Revolvers!$C:$C,Revolvers!P:P,0,0)</f>
        <v>0</v>
      </c>
      <c r="N890">
        <f>_xlfn.XLOOKUP($A890,Revolvers!$C:$C,Revolvers!Q:Q,0,0)</f>
        <v>0</v>
      </c>
      <c r="O890">
        <f>_xlfn.XLOOKUP($A890,Revolvers!$C:$C,Revolvers!R:R,0,0)</f>
        <v>0</v>
      </c>
      <c r="P890">
        <f>_xlfn.XLOOKUP($A890,Revolvers!$C:$C,Revolvers!S:S,0,0)</f>
        <v>0</v>
      </c>
      <c r="Q890">
        <f>_xlfn.XLOOKUP($A890,Revolvers!$C:$C,Revolvers!T:T,0,0)</f>
        <v>0</v>
      </c>
      <c r="R890">
        <f>_xlfn.XLOOKUP($A890,Rifles!C:C,Rifles!H:H,0,0)</f>
        <v>8</v>
      </c>
      <c r="S890">
        <f>_xlfn.XLOOKUP($A890,Shotguns!C:C,Shotguns!H:H,0,0)</f>
        <v>0</v>
      </c>
      <c r="T890">
        <f t="shared" ref="T890:T952" si="14">K890+P890+R890+S890</f>
        <v>10</v>
      </c>
    </row>
    <row r="891" spans="1:20">
      <c r="A891">
        <f>Rifles!C891</f>
        <v>57503222</v>
      </c>
      <c r="B891" t="str">
        <f>_xlfn.XLOOKUP($A891, Rifles!$C$2:$C$416,Rifles!$D$2:$D$416,"N/A",0)</f>
        <v>N/A</v>
      </c>
      <c r="C891" s="3" t="str">
        <f>_xlfn.XLOOKUP($A891, Rifles!$C$2:$C$416,Rifles!F$2:F$416,"N/A",0)</f>
        <v>N/A</v>
      </c>
      <c r="D891" s="3" t="str">
        <f>_xlfn.XLOOKUP($A891, Rifles!$C$2:$C$416,Rifles!G$2:G$416,"N/A",0)</f>
        <v>N/A</v>
      </c>
      <c r="E891">
        <f>_xlfn.XLOOKUP($A891,Pistols!$C:$C,Pistols!H:H,0,0)</f>
        <v>0</v>
      </c>
      <c r="F891">
        <f>_xlfn.XLOOKUP($A891,Pistols!$C:$C,Pistols!I:I,0,0)</f>
        <v>0</v>
      </c>
      <c r="G891">
        <f>_xlfn.XLOOKUP($A891,Pistols!$C:$C,Pistols!J:J,0,0)</f>
        <v>0</v>
      </c>
      <c r="H891">
        <f>_xlfn.XLOOKUP($A891,Pistols!$C:$C,Pistols!K:K,0,0)</f>
        <v>0</v>
      </c>
      <c r="I891">
        <f>_xlfn.XLOOKUP($A891,Pistols!$C:$C,Pistols!L:L,0,0)</f>
        <v>0</v>
      </c>
      <c r="J891">
        <f>_xlfn.XLOOKUP($A891,Pistols!$C:$C,Pistols!M:M,0,0)</f>
        <v>0</v>
      </c>
      <c r="K891">
        <f>_xlfn.XLOOKUP($A891,Pistols!$C:$C,Pistols!N:N,0,0)</f>
        <v>0</v>
      </c>
      <c r="L891">
        <f>_xlfn.XLOOKUP($A891,Revolvers!$C:$C,Revolvers!O:O,0,0)</f>
        <v>0</v>
      </c>
      <c r="M891">
        <f>_xlfn.XLOOKUP($A891,Revolvers!$C:$C,Revolvers!P:P,0,0)</f>
        <v>0</v>
      </c>
      <c r="N891">
        <f>_xlfn.XLOOKUP($A891,Revolvers!$C:$C,Revolvers!Q:Q,0,0)</f>
        <v>0</v>
      </c>
      <c r="O891">
        <f>_xlfn.XLOOKUP($A891,Revolvers!$C:$C,Revolvers!R:R,0,0)</f>
        <v>0</v>
      </c>
      <c r="P891">
        <f>_xlfn.XLOOKUP($A891,Revolvers!$C:$C,Revolvers!S:S,0,0)</f>
        <v>0</v>
      </c>
      <c r="Q891">
        <f>_xlfn.XLOOKUP($A891,Revolvers!$C:$C,Revolvers!T:T,0,0)</f>
        <v>0</v>
      </c>
      <c r="R891">
        <f>_xlfn.XLOOKUP($A891,Rifles!C:C,Rifles!H:H,0,0)</f>
        <v>4</v>
      </c>
      <c r="S891">
        <f>_xlfn.XLOOKUP($A891,Shotguns!C:C,Shotguns!H:H,0,0)</f>
        <v>0</v>
      </c>
      <c r="T891">
        <f t="shared" si="14"/>
        <v>4</v>
      </c>
    </row>
    <row r="892" spans="1:20">
      <c r="A892">
        <f>Rifles!C892</f>
        <v>57513104</v>
      </c>
      <c r="B892" t="str">
        <f>_xlfn.XLOOKUP($A892, Rifles!$C$2:$C$416,Rifles!$D$2:$D$416,"N/A",0)</f>
        <v>N/A</v>
      </c>
      <c r="C892" s="3" t="str">
        <f>_xlfn.XLOOKUP($A892, Rifles!$C$2:$C$416,Rifles!F$2:F$416,"N/A",0)</f>
        <v>N/A</v>
      </c>
      <c r="D892" s="3" t="str">
        <f>_xlfn.XLOOKUP($A892, Rifles!$C$2:$C$416,Rifles!G$2:G$416,"N/A",0)</f>
        <v>N/A</v>
      </c>
      <c r="E892">
        <f>_xlfn.XLOOKUP($A892,Pistols!$C:$C,Pistols!H:H,0,0)</f>
        <v>0</v>
      </c>
      <c r="F892">
        <f>_xlfn.XLOOKUP($A892,Pistols!$C:$C,Pistols!I:I,0,0)</f>
        <v>0</v>
      </c>
      <c r="G892">
        <f>_xlfn.XLOOKUP($A892,Pistols!$C:$C,Pistols!J:J,0,0)</f>
        <v>0</v>
      </c>
      <c r="H892">
        <f>_xlfn.XLOOKUP($A892,Pistols!$C:$C,Pistols!K:K,0,0)</f>
        <v>0</v>
      </c>
      <c r="I892">
        <f>_xlfn.XLOOKUP($A892,Pistols!$C:$C,Pistols!L:L,0,0)</f>
        <v>0</v>
      </c>
      <c r="J892">
        <f>_xlfn.XLOOKUP($A892,Pistols!$C:$C,Pistols!M:M,0,0)</f>
        <v>0</v>
      </c>
      <c r="K892">
        <f>_xlfn.XLOOKUP($A892,Pistols!$C:$C,Pistols!N:N,0,0)</f>
        <v>0</v>
      </c>
      <c r="L892">
        <f>_xlfn.XLOOKUP($A892,Revolvers!$C:$C,Revolvers!O:O,0,0)</f>
        <v>0</v>
      </c>
      <c r="M892">
        <f>_xlfn.XLOOKUP($A892,Revolvers!$C:$C,Revolvers!P:P,0,0)</f>
        <v>0</v>
      </c>
      <c r="N892">
        <f>_xlfn.XLOOKUP($A892,Revolvers!$C:$C,Revolvers!Q:Q,0,0)</f>
        <v>0</v>
      </c>
      <c r="O892">
        <f>_xlfn.XLOOKUP($A892,Revolvers!$C:$C,Revolvers!R:R,0,0)</f>
        <v>0</v>
      </c>
      <c r="P892">
        <f>_xlfn.XLOOKUP($A892,Revolvers!$C:$C,Revolvers!S:S,0,0)</f>
        <v>0</v>
      </c>
      <c r="Q892">
        <f>_xlfn.XLOOKUP($A892,Revolvers!$C:$C,Revolvers!T:T,0,0)</f>
        <v>0</v>
      </c>
      <c r="R892">
        <f>_xlfn.XLOOKUP($A892,Rifles!C:C,Rifles!H:H,0,0)</f>
        <v>2</v>
      </c>
      <c r="S892">
        <f>_xlfn.XLOOKUP($A892,Shotguns!C:C,Shotguns!H:H,0,0)</f>
        <v>0</v>
      </c>
      <c r="T892">
        <f t="shared" si="14"/>
        <v>2</v>
      </c>
    </row>
    <row r="893" spans="1:20">
      <c r="A893">
        <f>Rifles!C893</f>
        <v>57605659</v>
      </c>
      <c r="B893" t="str">
        <f>_xlfn.XLOOKUP($A893, Rifles!$C$2:$C$416,Rifles!$D$2:$D$416,"N/A",0)</f>
        <v>N/A</v>
      </c>
      <c r="C893" s="3" t="str">
        <f>_xlfn.XLOOKUP($A893, Rifles!$C$2:$C$416,Rifles!F$2:F$416,"N/A",0)</f>
        <v>N/A</v>
      </c>
      <c r="D893" s="3" t="str">
        <f>_xlfn.XLOOKUP($A893, Rifles!$C$2:$C$416,Rifles!G$2:G$416,"N/A",0)</f>
        <v>N/A</v>
      </c>
      <c r="E893">
        <f>_xlfn.XLOOKUP($A893,Pistols!$C:$C,Pistols!H:H,0,0)</f>
        <v>3</v>
      </c>
      <c r="F893">
        <f>_xlfn.XLOOKUP($A893,Pistols!$C:$C,Pistols!I:I,0,0)</f>
        <v>1</v>
      </c>
      <c r="G893">
        <f>_xlfn.XLOOKUP($A893,Pistols!$C:$C,Pistols!J:J,0,0)</f>
        <v>0</v>
      </c>
      <c r="H893">
        <f>_xlfn.XLOOKUP($A893,Pistols!$C:$C,Pistols!K:K,0,0)</f>
        <v>0</v>
      </c>
      <c r="I893">
        <f>_xlfn.XLOOKUP($A893,Pistols!$C:$C,Pistols!L:L,0,0)</f>
        <v>1</v>
      </c>
      <c r="J893">
        <f>_xlfn.XLOOKUP($A893,Pistols!$C:$C,Pistols!M:M,0,0)</f>
        <v>2</v>
      </c>
      <c r="K893">
        <f>_xlfn.XLOOKUP($A893,Pistols!$C:$C,Pistols!N:N,0,0)</f>
        <v>7</v>
      </c>
      <c r="L893">
        <f>_xlfn.XLOOKUP($A893,Revolvers!$C:$C,Revolvers!O:O,0,0)</f>
        <v>0</v>
      </c>
      <c r="M893">
        <f>_xlfn.XLOOKUP($A893,Revolvers!$C:$C,Revolvers!P:P,0,0)</f>
        <v>0</v>
      </c>
      <c r="N893">
        <f>_xlfn.XLOOKUP($A893,Revolvers!$C:$C,Revolvers!Q:Q,0,0)</f>
        <v>0</v>
      </c>
      <c r="O893">
        <f>_xlfn.XLOOKUP($A893,Revolvers!$C:$C,Revolvers!R:R,0,0)</f>
        <v>0</v>
      </c>
      <c r="P893">
        <f>_xlfn.XLOOKUP($A893,Revolvers!$C:$C,Revolvers!S:S,0,0)</f>
        <v>0</v>
      </c>
      <c r="Q893">
        <f>_xlfn.XLOOKUP($A893,Revolvers!$C:$C,Revolvers!T:T,0,0)</f>
        <v>0</v>
      </c>
      <c r="R893">
        <f>_xlfn.XLOOKUP($A893,Rifles!C:C,Rifles!H:H,0,0)</f>
        <v>1</v>
      </c>
      <c r="S893">
        <f>_xlfn.XLOOKUP($A893,Shotguns!C:C,Shotguns!H:H,0,0)</f>
        <v>6</v>
      </c>
      <c r="T893">
        <f t="shared" si="14"/>
        <v>14</v>
      </c>
    </row>
    <row r="894" spans="1:20">
      <c r="A894">
        <f>Rifles!C894</f>
        <v>57407799</v>
      </c>
      <c r="B894" t="str">
        <f>_xlfn.XLOOKUP($A894, Rifles!$C$2:$C$416,Rifles!$D$2:$D$416,"N/A",0)</f>
        <v>N/A</v>
      </c>
      <c r="C894" s="3" t="str">
        <f>_xlfn.XLOOKUP($A894, Rifles!$C$2:$C$416,Rifles!F$2:F$416,"N/A",0)</f>
        <v>N/A</v>
      </c>
      <c r="D894" s="3" t="str">
        <f>_xlfn.XLOOKUP($A894, Rifles!$C$2:$C$416,Rifles!G$2:G$416,"N/A",0)</f>
        <v>N/A</v>
      </c>
      <c r="E894">
        <f>_xlfn.XLOOKUP($A894,Pistols!$C:$C,Pistols!H:H,0,0)</f>
        <v>8</v>
      </c>
      <c r="F894">
        <f>_xlfn.XLOOKUP($A894,Pistols!$C:$C,Pistols!I:I,0,0)</f>
        <v>0</v>
      </c>
      <c r="G894">
        <f>_xlfn.XLOOKUP($A894,Pistols!$C:$C,Pistols!J:J,0,0)</f>
        <v>0</v>
      </c>
      <c r="H894">
        <f>_xlfn.XLOOKUP($A894,Pistols!$C:$C,Pistols!K:K,0,0)</f>
        <v>0</v>
      </c>
      <c r="I894">
        <f>_xlfn.XLOOKUP($A894,Pistols!$C:$C,Pistols!L:L,0,0)</f>
        <v>1</v>
      </c>
      <c r="J894">
        <f>_xlfn.XLOOKUP($A894,Pistols!$C:$C,Pistols!M:M,0,0)</f>
        <v>0</v>
      </c>
      <c r="K894">
        <f>_xlfn.XLOOKUP($A894,Pistols!$C:$C,Pistols!N:N,0,0)</f>
        <v>9</v>
      </c>
      <c r="L894">
        <f>_xlfn.XLOOKUP($A894,Revolvers!$C:$C,Revolvers!O:O,0,0)</f>
        <v>0</v>
      </c>
      <c r="M894">
        <f>_xlfn.XLOOKUP($A894,Revolvers!$C:$C,Revolvers!P:P,0,0)</f>
        <v>0</v>
      </c>
      <c r="N894">
        <f>_xlfn.XLOOKUP($A894,Revolvers!$C:$C,Revolvers!Q:Q,0,0)</f>
        <v>0</v>
      </c>
      <c r="O894">
        <f>_xlfn.XLOOKUP($A894,Revolvers!$C:$C,Revolvers!R:R,0,0)</f>
        <v>0</v>
      </c>
      <c r="P894">
        <f>_xlfn.XLOOKUP($A894,Revolvers!$C:$C,Revolvers!S:S,0,0)</f>
        <v>0</v>
      </c>
      <c r="Q894">
        <f>_xlfn.XLOOKUP($A894,Revolvers!$C:$C,Revolvers!T:T,0,0)</f>
        <v>0</v>
      </c>
      <c r="R894">
        <f>_xlfn.XLOOKUP($A894,Rifles!C:C,Rifles!H:H,0,0)</f>
        <v>2</v>
      </c>
      <c r="S894">
        <f>_xlfn.XLOOKUP($A894,Shotguns!C:C,Shotguns!H:H,0,0)</f>
        <v>0</v>
      </c>
      <c r="T894">
        <f t="shared" si="14"/>
        <v>11</v>
      </c>
    </row>
    <row r="895" spans="1:20">
      <c r="A895">
        <f>Rifles!C895</f>
        <v>57506393</v>
      </c>
      <c r="B895" t="str">
        <f>_xlfn.XLOOKUP($A895, Rifles!$C$2:$C$416,Rifles!$D$2:$D$416,"N/A",0)</f>
        <v>N/A</v>
      </c>
      <c r="C895" s="3" t="str">
        <f>_xlfn.XLOOKUP($A895, Rifles!$C$2:$C$416,Rifles!F$2:F$416,"N/A",0)</f>
        <v>N/A</v>
      </c>
      <c r="D895" s="3" t="str">
        <f>_xlfn.XLOOKUP($A895, Rifles!$C$2:$C$416,Rifles!G$2:G$416,"N/A",0)</f>
        <v>N/A</v>
      </c>
      <c r="E895">
        <f>_xlfn.XLOOKUP($A895,Pistols!$C:$C,Pistols!H:H,0,0)</f>
        <v>0</v>
      </c>
      <c r="F895">
        <f>_xlfn.XLOOKUP($A895,Pistols!$C:$C,Pistols!I:I,0,0)</f>
        <v>0</v>
      </c>
      <c r="G895">
        <f>_xlfn.XLOOKUP($A895,Pistols!$C:$C,Pistols!J:J,0,0)</f>
        <v>0</v>
      </c>
      <c r="H895">
        <f>_xlfn.XLOOKUP($A895,Pistols!$C:$C,Pistols!K:K,0,0)</f>
        <v>0</v>
      </c>
      <c r="I895">
        <f>_xlfn.XLOOKUP($A895,Pistols!$C:$C,Pistols!L:L,0,0)</f>
        <v>0</v>
      </c>
      <c r="J895">
        <f>_xlfn.XLOOKUP($A895,Pistols!$C:$C,Pistols!M:M,0,0)</f>
        <v>0</v>
      </c>
      <c r="K895">
        <f>_xlfn.XLOOKUP($A895,Pistols!$C:$C,Pistols!N:N,0,0)</f>
        <v>0</v>
      </c>
      <c r="L895">
        <f>_xlfn.XLOOKUP($A895,Revolvers!$C:$C,Revolvers!O:O,0,0)</f>
        <v>0</v>
      </c>
      <c r="M895">
        <f>_xlfn.XLOOKUP($A895,Revolvers!$C:$C,Revolvers!P:P,0,0)</f>
        <v>0</v>
      </c>
      <c r="N895">
        <f>_xlfn.XLOOKUP($A895,Revolvers!$C:$C,Revolvers!Q:Q,0,0)</f>
        <v>0</v>
      </c>
      <c r="O895">
        <f>_xlfn.XLOOKUP($A895,Revolvers!$C:$C,Revolvers!R:R,0,0)</f>
        <v>0</v>
      </c>
      <c r="P895">
        <f>_xlfn.XLOOKUP($A895,Revolvers!$C:$C,Revolvers!S:S,0,0)</f>
        <v>0</v>
      </c>
      <c r="Q895">
        <f>_xlfn.XLOOKUP($A895,Revolvers!$C:$C,Revolvers!T:T,0,0)</f>
        <v>0</v>
      </c>
      <c r="R895">
        <f>_xlfn.XLOOKUP($A895,Rifles!C:C,Rifles!H:H,0,0)</f>
        <v>5</v>
      </c>
      <c r="S895">
        <f>_xlfn.XLOOKUP($A895,Shotguns!C:C,Shotguns!H:H,0,0)</f>
        <v>0</v>
      </c>
      <c r="T895">
        <f t="shared" si="14"/>
        <v>5</v>
      </c>
    </row>
    <row r="896" spans="1:20">
      <c r="A896">
        <f>Rifles!C896</f>
        <v>57410543</v>
      </c>
      <c r="B896" t="str">
        <f>_xlfn.XLOOKUP($A896, Rifles!$C$2:$C$416,Rifles!$D$2:$D$416,"N/A",0)</f>
        <v>N/A</v>
      </c>
      <c r="C896" s="3" t="str">
        <f>_xlfn.XLOOKUP($A896, Rifles!$C$2:$C$416,Rifles!F$2:F$416,"N/A",0)</f>
        <v>N/A</v>
      </c>
      <c r="D896" s="3" t="str">
        <f>_xlfn.XLOOKUP($A896, Rifles!$C$2:$C$416,Rifles!G$2:G$416,"N/A",0)</f>
        <v>N/A</v>
      </c>
      <c r="E896">
        <f>_xlfn.XLOOKUP($A896,Pistols!$C:$C,Pistols!H:H,0,0)</f>
        <v>0</v>
      </c>
      <c r="F896">
        <f>_xlfn.XLOOKUP($A896,Pistols!$C:$C,Pistols!I:I,0,0)</f>
        <v>0</v>
      </c>
      <c r="G896">
        <f>_xlfn.XLOOKUP($A896,Pistols!$C:$C,Pistols!J:J,0,0)</f>
        <v>0</v>
      </c>
      <c r="H896">
        <f>_xlfn.XLOOKUP($A896,Pistols!$C:$C,Pistols!K:K,0,0)</f>
        <v>0</v>
      </c>
      <c r="I896">
        <f>_xlfn.XLOOKUP($A896,Pistols!$C:$C,Pistols!L:L,0,0)</f>
        <v>0</v>
      </c>
      <c r="J896">
        <f>_xlfn.XLOOKUP($A896,Pistols!$C:$C,Pistols!M:M,0,0)</f>
        <v>0</v>
      </c>
      <c r="K896">
        <f>_xlfn.XLOOKUP($A896,Pistols!$C:$C,Pistols!N:N,0,0)</f>
        <v>0</v>
      </c>
      <c r="L896">
        <f>_xlfn.XLOOKUP($A896,Revolvers!$C:$C,Revolvers!O:O,0,0)</f>
        <v>0</v>
      </c>
      <c r="M896">
        <f>_xlfn.XLOOKUP($A896,Revolvers!$C:$C,Revolvers!P:P,0,0)</f>
        <v>0</v>
      </c>
      <c r="N896">
        <f>_xlfn.XLOOKUP($A896,Revolvers!$C:$C,Revolvers!Q:Q,0,0)</f>
        <v>0</v>
      </c>
      <c r="O896">
        <f>_xlfn.XLOOKUP($A896,Revolvers!$C:$C,Revolvers!R:R,0,0)</f>
        <v>0</v>
      </c>
      <c r="P896">
        <f>_xlfn.XLOOKUP($A896,Revolvers!$C:$C,Revolvers!S:S,0,0)</f>
        <v>0</v>
      </c>
      <c r="Q896">
        <f>_xlfn.XLOOKUP($A896,Revolvers!$C:$C,Revolvers!T:T,0,0)</f>
        <v>0</v>
      </c>
      <c r="R896">
        <f>_xlfn.XLOOKUP($A896,Rifles!C:C,Rifles!H:H,0,0)</f>
        <v>16</v>
      </c>
      <c r="S896">
        <f>_xlfn.XLOOKUP($A896,Shotguns!C:C,Shotguns!H:H,0,0)</f>
        <v>0</v>
      </c>
      <c r="T896">
        <f t="shared" si="14"/>
        <v>16</v>
      </c>
    </row>
    <row r="897" spans="1:20">
      <c r="A897">
        <f>Rifles!C897</f>
        <v>57511910</v>
      </c>
      <c r="B897" t="str">
        <f>_xlfn.XLOOKUP($A897, Rifles!$C$2:$C$416,Rifles!$D$2:$D$416,"N/A",0)</f>
        <v>N/A</v>
      </c>
      <c r="C897" s="3" t="str">
        <f>_xlfn.XLOOKUP($A897, Rifles!$C$2:$C$416,Rifles!F$2:F$416,"N/A",0)</f>
        <v>N/A</v>
      </c>
      <c r="D897" s="3" t="str">
        <f>_xlfn.XLOOKUP($A897, Rifles!$C$2:$C$416,Rifles!G$2:G$416,"N/A",0)</f>
        <v>N/A</v>
      </c>
      <c r="E897">
        <f>_xlfn.XLOOKUP($A897,Pistols!$C:$C,Pistols!H:H,0,0)</f>
        <v>0</v>
      </c>
      <c r="F897">
        <f>_xlfn.XLOOKUP($A897,Pistols!$C:$C,Pistols!I:I,0,0)</f>
        <v>0</v>
      </c>
      <c r="G897">
        <f>_xlfn.XLOOKUP($A897,Pistols!$C:$C,Pistols!J:J,0,0)</f>
        <v>0</v>
      </c>
      <c r="H897">
        <f>_xlfn.XLOOKUP($A897,Pistols!$C:$C,Pistols!K:K,0,0)</f>
        <v>3</v>
      </c>
      <c r="I897">
        <f>_xlfn.XLOOKUP($A897,Pistols!$C:$C,Pistols!L:L,0,0)</f>
        <v>5</v>
      </c>
      <c r="J897">
        <f>_xlfn.XLOOKUP($A897,Pistols!$C:$C,Pistols!M:M,0,0)</f>
        <v>3</v>
      </c>
      <c r="K897">
        <f>_xlfn.XLOOKUP($A897,Pistols!$C:$C,Pistols!N:N,0,0)</f>
        <v>11</v>
      </c>
      <c r="L897">
        <f>_xlfn.XLOOKUP($A897,Revolvers!$C:$C,Revolvers!O:O,0,0)</f>
        <v>0</v>
      </c>
      <c r="M897">
        <f>_xlfn.XLOOKUP($A897,Revolvers!$C:$C,Revolvers!P:P,0,0)</f>
        <v>0</v>
      </c>
      <c r="N897">
        <f>_xlfn.XLOOKUP($A897,Revolvers!$C:$C,Revolvers!Q:Q,0,0)</f>
        <v>0</v>
      </c>
      <c r="O897">
        <f>_xlfn.XLOOKUP($A897,Revolvers!$C:$C,Revolvers!R:R,0,0)</f>
        <v>0</v>
      </c>
      <c r="P897">
        <f>_xlfn.XLOOKUP($A897,Revolvers!$C:$C,Revolvers!S:S,0,0)</f>
        <v>0</v>
      </c>
      <c r="Q897">
        <f>_xlfn.XLOOKUP($A897,Revolvers!$C:$C,Revolvers!T:T,0,0)</f>
        <v>0</v>
      </c>
      <c r="R897">
        <f>_xlfn.XLOOKUP($A897,Rifles!C:C,Rifles!H:H,0,0)</f>
        <v>10</v>
      </c>
      <c r="S897">
        <f>_xlfn.XLOOKUP($A897,Shotguns!C:C,Shotguns!H:H,0,0)</f>
        <v>3</v>
      </c>
      <c r="T897">
        <f t="shared" si="14"/>
        <v>24</v>
      </c>
    </row>
    <row r="898" spans="1:20">
      <c r="A898">
        <f>Rifles!C898</f>
        <v>57507875</v>
      </c>
      <c r="B898" t="str">
        <f>_xlfn.XLOOKUP($A898, Rifles!$C$2:$C$416,Rifles!$D$2:$D$416,"N/A",0)</f>
        <v>N/A</v>
      </c>
      <c r="C898" s="3" t="str">
        <f>_xlfn.XLOOKUP($A898, Rifles!$C$2:$C$416,Rifles!F$2:F$416,"N/A",0)</f>
        <v>N/A</v>
      </c>
      <c r="D898" s="3" t="str">
        <f>_xlfn.XLOOKUP($A898, Rifles!$C$2:$C$416,Rifles!G$2:G$416,"N/A",0)</f>
        <v>N/A</v>
      </c>
      <c r="E898">
        <f>_xlfn.XLOOKUP($A898,Pistols!$C:$C,Pistols!H:H,0,0)</f>
        <v>0</v>
      </c>
      <c r="F898">
        <f>_xlfn.XLOOKUP($A898,Pistols!$C:$C,Pistols!I:I,0,0)</f>
        <v>0</v>
      </c>
      <c r="G898">
        <f>_xlfn.XLOOKUP($A898,Pistols!$C:$C,Pistols!J:J,0,0)</f>
        <v>0</v>
      </c>
      <c r="H898">
        <f>_xlfn.XLOOKUP($A898,Pistols!$C:$C,Pistols!K:K,0,0)</f>
        <v>0</v>
      </c>
      <c r="I898">
        <f>_xlfn.XLOOKUP($A898,Pistols!$C:$C,Pistols!L:L,0,0)</f>
        <v>0</v>
      </c>
      <c r="J898">
        <f>_xlfn.XLOOKUP($A898,Pistols!$C:$C,Pistols!M:M,0,0)</f>
        <v>0</v>
      </c>
      <c r="K898">
        <f>_xlfn.XLOOKUP($A898,Pistols!$C:$C,Pistols!N:N,0,0)</f>
        <v>0</v>
      </c>
      <c r="L898">
        <f>_xlfn.XLOOKUP($A898,Revolvers!$C:$C,Revolvers!O:O,0,0)</f>
        <v>0</v>
      </c>
      <c r="M898">
        <f>_xlfn.XLOOKUP($A898,Revolvers!$C:$C,Revolvers!P:P,0,0)</f>
        <v>0</v>
      </c>
      <c r="N898">
        <f>_xlfn.XLOOKUP($A898,Revolvers!$C:$C,Revolvers!Q:Q,0,0)</f>
        <v>0</v>
      </c>
      <c r="O898">
        <f>_xlfn.XLOOKUP($A898,Revolvers!$C:$C,Revolvers!R:R,0,0)</f>
        <v>0</v>
      </c>
      <c r="P898">
        <f>_xlfn.XLOOKUP($A898,Revolvers!$C:$C,Revolvers!S:S,0,0)</f>
        <v>0</v>
      </c>
      <c r="Q898">
        <f>_xlfn.XLOOKUP($A898,Revolvers!$C:$C,Revolvers!T:T,0,0)</f>
        <v>0</v>
      </c>
      <c r="R898">
        <f>_xlfn.XLOOKUP($A898,Rifles!C:C,Rifles!H:H,0,0)</f>
        <v>1</v>
      </c>
      <c r="S898">
        <f>_xlfn.XLOOKUP($A898,Shotguns!C:C,Shotguns!H:H,0,0)</f>
        <v>0</v>
      </c>
      <c r="T898">
        <f t="shared" si="14"/>
        <v>1</v>
      </c>
    </row>
    <row r="899" spans="1:20">
      <c r="A899">
        <f>Rifles!C899</f>
        <v>57605181</v>
      </c>
      <c r="B899" t="str">
        <f>_xlfn.XLOOKUP($A899, Rifles!$C$2:$C$416,Rifles!$D$2:$D$416,"N/A",0)</f>
        <v>N/A</v>
      </c>
      <c r="C899" s="3" t="str">
        <f>_xlfn.XLOOKUP($A899, Rifles!$C$2:$C$416,Rifles!F$2:F$416,"N/A",0)</f>
        <v>N/A</v>
      </c>
      <c r="D899" s="3" t="str">
        <f>_xlfn.XLOOKUP($A899, Rifles!$C$2:$C$416,Rifles!G$2:G$416,"N/A",0)</f>
        <v>N/A</v>
      </c>
      <c r="E899">
        <f>_xlfn.XLOOKUP($A899,Pistols!$C:$C,Pistols!H:H,0,0)</f>
        <v>0</v>
      </c>
      <c r="F899">
        <f>_xlfn.XLOOKUP($A899,Pistols!$C:$C,Pistols!I:I,0,0)</f>
        <v>0</v>
      </c>
      <c r="G899">
        <f>_xlfn.XLOOKUP($A899,Pistols!$C:$C,Pistols!J:J,0,0)</f>
        <v>0</v>
      </c>
      <c r="H899">
        <f>_xlfn.XLOOKUP($A899,Pistols!$C:$C,Pistols!K:K,0,0)</f>
        <v>0</v>
      </c>
      <c r="I899">
        <f>_xlfn.XLOOKUP($A899,Pistols!$C:$C,Pistols!L:L,0,0)</f>
        <v>0</v>
      </c>
      <c r="J899">
        <f>_xlfn.XLOOKUP($A899,Pistols!$C:$C,Pistols!M:M,0,0)</f>
        <v>0</v>
      </c>
      <c r="K899">
        <f>_xlfn.XLOOKUP($A899,Pistols!$C:$C,Pistols!N:N,0,0)</f>
        <v>0</v>
      </c>
      <c r="L899">
        <f>_xlfn.XLOOKUP($A899,Revolvers!$C:$C,Revolvers!O:O,0,0)</f>
        <v>0</v>
      </c>
      <c r="M899">
        <f>_xlfn.XLOOKUP($A899,Revolvers!$C:$C,Revolvers!P:P,0,0)</f>
        <v>0</v>
      </c>
      <c r="N899">
        <f>_xlfn.XLOOKUP($A899,Revolvers!$C:$C,Revolvers!Q:Q,0,0)</f>
        <v>0</v>
      </c>
      <c r="O899">
        <f>_xlfn.XLOOKUP($A899,Revolvers!$C:$C,Revolvers!R:R,0,0)</f>
        <v>0</v>
      </c>
      <c r="P899">
        <f>_xlfn.XLOOKUP($A899,Revolvers!$C:$C,Revolvers!S:S,0,0)</f>
        <v>0</v>
      </c>
      <c r="Q899">
        <f>_xlfn.XLOOKUP($A899,Revolvers!$C:$C,Revolvers!T:T,0,0)</f>
        <v>0</v>
      </c>
      <c r="R899">
        <f>_xlfn.XLOOKUP($A899,Rifles!C:C,Rifles!H:H,0,0)</f>
        <v>3</v>
      </c>
      <c r="S899">
        <f>_xlfn.XLOOKUP($A899,Shotguns!C:C,Shotguns!H:H,0,0)</f>
        <v>0</v>
      </c>
      <c r="T899">
        <f t="shared" si="14"/>
        <v>3</v>
      </c>
    </row>
    <row r="900" spans="1:20">
      <c r="A900">
        <f>Rifles!C900</f>
        <v>57513255</v>
      </c>
      <c r="B900" t="str">
        <f>_xlfn.XLOOKUP($A900, Rifles!$C$2:$C$416,Rifles!$D$2:$D$416,"N/A",0)</f>
        <v>N/A</v>
      </c>
      <c r="C900" s="3" t="str">
        <f>_xlfn.XLOOKUP($A900, Rifles!$C$2:$C$416,Rifles!F$2:F$416,"N/A",0)</f>
        <v>N/A</v>
      </c>
      <c r="D900" s="3" t="str">
        <f>_xlfn.XLOOKUP($A900, Rifles!$C$2:$C$416,Rifles!G$2:G$416,"N/A",0)</f>
        <v>N/A</v>
      </c>
      <c r="E900">
        <f>_xlfn.XLOOKUP($A900,Pistols!$C:$C,Pistols!H:H,0,0)</f>
        <v>0</v>
      </c>
      <c r="F900">
        <f>_xlfn.XLOOKUP($A900,Pistols!$C:$C,Pistols!I:I,0,0)</f>
        <v>0</v>
      </c>
      <c r="G900">
        <f>_xlfn.XLOOKUP($A900,Pistols!$C:$C,Pistols!J:J,0,0)</f>
        <v>0</v>
      </c>
      <c r="H900">
        <f>_xlfn.XLOOKUP($A900,Pistols!$C:$C,Pistols!K:K,0,0)</f>
        <v>0</v>
      </c>
      <c r="I900">
        <f>_xlfn.XLOOKUP($A900,Pistols!$C:$C,Pistols!L:L,0,0)</f>
        <v>0</v>
      </c>
      <c r="J900">
        <f>_xlfn.XLOOKUP($A900,Pistols!$C:$C,Pistols!M:M,0,0)</f>
        <v>0</v>
      </c>
      <c r="K900">
        <f>_xlfn.XLOOKUP($A900,Pistols!$C:$C,Pistols!N:N,0,0)</f>
        <v>0</v>
      </c>
      <c r="L900">
        <f>_xlfn.XLOOKUP($A900,Revolvers!$C:$C,Revolvers!O:O,0,0)</f>
        <v>0</v>
      </c>
      <c r="M900">
        <f>_xlfn.XLOOKUP($A900,Revolvers!$C:$C,Revolvers!P:P,0,0)</f>
        <v>0</v>
      </c>
      <c r="N900">
        <f>_xlfn.XLOOKUP($A900,Revolvers!$C:$C,Revolvers!Q:Q,0,0)</f>
        <v>0</v>
      </c>
      <c r="O900">
        <f>_xlfn.XLOOKUP($A900,Revolvers!$C:$C,Revolvers!R:R,0,0)</f>
        <v>0</v>
      </c>
      <c r="P900">
        <f>_xlfn.XLOOKUP($A900,Revolvers!$C:$C,Revolvers!S:S,0,0)</f>
        <v>0</v>
      </c>
      <c r="Q900">
        <f>_xlfn.XLOOKUP($A900,Revolvers!$C:$C,Revolvers!T:T,0,0)</f>
        <v>0</v>
      </c>
      <c r="R900">
        <f>_xlfn.XLOOKUP($A900,Rifles!C:C,Rifles!H:H,0,0)</f>
        <v>3</v>
      </c>
      <c r="S900">
        <f>_xlfn.XLOOKUP($A900,Shotguns!C:C,Shotguns!H:H,0,0)</f>
        <v>0</v>
      </c>
      <c r="T900">
        <f t="shared" si="14"/>
        <v>3</v>
      </c>
    </row>
    <row r="901" spans="1:20">
      <c r="A901">
        <f>Rifles!C901</f>
        <v>57404409</v>
      </c>
      <c r="B901" t="str">
        <f>_xlfn.XLOOKUP($A901, Rifles!$C$2:$C$416,Rifles!$D$2:$D$416,"N/A",0)</f>
        <v>N/A</v>
      </c>
      <c r="C901" s="3" t="str">
        <f>_xlfn.XLOOKUP($A901, Rifles!$C$2:$C$416,Rifles!F$2:F$416,"N/A",0)</f>
        <v>N/A</v>
      </c>
      <c r="D901" s="3" t="str">
        <f>_xlfn.XLOOKUP($A901, Rifles!$C$2:$C$416,Rifles!G$2:G$416,"N/A",0)</f>
        <v>N/A</v>
      </c>
      <c r="E901">
        <f>_xlfn.XLOOKUP($A901,Pistols!$C:$C,Pistols!H:H,0,0)</f>
        <v>0</v>
      </c>
      <c r="F901">
        <f>_xlfn.XLOOKUP($A901,Pistols!$C:$C,Pistols!I:I,0,0)</f>
        <v>0</v>
      </c>
      <c r="G901">
        <f>_xlfn.XLOOKUP($A901,Pistols!$C:$C,Pistols!J:J,0,0)</f>
        <v>0</v>
      </c>
      <c r="H901">
        <f>_xlfn.XLOOKUP($A901,Pistols!$C:$C,Pistols!K:K,0,0)</f>
        <v>0</v>
      </c>
      <c r="I901">
        <f>_xlfn.XLOOKUP($A901,Pistols!$C:$C,Pistols!L:L,0,0)</f>
        <v>0</v>
      </c>
      <c r="J901">
        <f>_xlfn.XLOOKUP($A901,Pistols!$C:$C,Pistols!M:M,0,0)</f>
        <v>0</v>
      </c>
      <c r="K901">
        <f>_xlfn.XLOOKUP($A901,Pistols!$C:$C,Pistols!N:N,0,0)</f>
        <v>0</v>
      </c>
      <c r="L901">
        <f>_xlfn.XLOOKUP($A901,Revolvers!$C:$C,Revolvers!O:O,0,0)</f>
        <v>0</v>
      </c>
      <c r="M901">
        <f>_xlfn.XLOOKUP($A901,Revolvers!$C:$C,Revolvers!P:P,0,0)</f>
        <v>0</v>
      </c>
      <c r="N901">
        <f>_xlfn.XLOOKUP($A901,Revolvers!$C:$C,Revolvers!Q:Q,0,0)</f>
        <v>0</v>
      </c>
      <c r="O901">
        <f>_xlfn.XLOOKUP($A901,Revolvers!$C:$C,Revolvers!R:R,0,0)</f>
        <v>0</v>
      </c>
      <c r="P901">
        <f>_xlfn.XLOOKUP($A901,Revolvers!$C:$C,Revolvers!S:S,0,0)</f>
        <v>0</v>
      </c>
      <c r="Q901">
        <f>_xlfn.XLOOKUP($A901,Revolvers!$C:$C,Revolvers!T:T,0,0)</f>
        <v>0</v>
      </c>
      <c r="R901">
        <f>_xlfn.XLOOKUP($A901,Rifles!C:C,Rifles!H:H,0,0)</f>
        <v>1</v>
      </c>
      <c r="S901">
        <f>_xlfn.XLOOKUP($A901,Shotguns!C:C,Shotguns!H:H,0,0)</f>
        <v>0</v>
      </c>
      <c r="T901">
        <f t="shared" si="14"/>
        <v>1</v>
      </c>
    </row>
    <row r="902" spans="1:20">
      <c r="A902">
        <f>Rifles!C902</f>
        <v>57409837</v>
      </c>
      <c r="B902" t="str">
        <f>_xlfn.XLOOKUP($A902, Rifles!$C$2:$C$416,Rifles!$D$2:$D$416,"N/A",0)</f>
        <v>N/A</v>
      </c>
      <c r="C902" s="3" t="str">
        <f>_xlfn.XLOOKUP($A902, Rifles!$C$2:$C$416,Rifles!F$2:F$416,"N/A",0)</f>
        <v>N/A</v>
      </c>
      <c r="D902" s="3" t="str">
        <f>_xlfn.XLOOKUP($A902, Rifles!$C$2:$C$416,Rifles!G$2:G$416,"N/A",0)</f>
        <v>N/A</v>
      </c>
      <c r="E902">
        <f>_xlfn.XLOOKUP($A902,Pistols!$C:$C,Pistols!H:H,0,0)</f>
        <v>0</v>
      </c>
      <c r="F902">
        <f>_xlfn.XLOOKUP($A902,Pistols!$C:$C,Pistols!I:I,0,0)</f>
        <v>0</v>
      </c>
      <c r="G902">
        <f>_xlfn.XLOOKUP($A902,Pistols!$C:$C,Pistols!J:J,0,0)</f>
        <v>0</v>
      </c>
      <c r="H902">
        <f>_xlfn.XLOOKUP($A902,Pistols!$C:$C,Pistols!K:K,0,0)</f>
        <v>0</v>
      </c>
      <c r="I902">
        <f>_xlfn.XLOOKUP($A902,Pistols!$C:$C,Pistols!L:L,0,0)</f>
        <v>6</v>
      </c>
      <c r="J902">
        <f>_xlfn.XLOOKUP($A902,Pistols!$C:$C,Pistols!M:M,0,0)</f>
        <v>0</v>
      </c>
      <c r="K902">
        <f>_xlfn.XLOOKUP($A902,Pistols!$C:$C,Pistols!N:N,0,0)</f>
        <v>6</v>
      </c>
      <c r="L902">
        <f>_xlfn.XLOOKUP($A902,Revolvers!$C:$C,Revolvers!O:O,0,0)</f>
        <v>0</v>
      </c>
      <c r="M902">
        <f>_xlfn.XLOOKUP($A902,Revolvers!$C:$C,Revolvers!P:P,0,0)</f>
        <v>0</v>
      </c>
      <c r="N902">
        <f>_xlfn.XLOOKUP($A902,Revolvers!$C:$C,Revolvers!Q:Q,0,0)</f>
        <v>0</v>
      </c>
      <c r="O902">
        <f>_xlfn.XLOOKUP($A902,Revolvers!$C:$C,Revolvers!R:R,0,0)</f>
        <v>0</v>
      </c>
      <c r="P902">
        <f>_xlfn.XLOOKUP($A902,Revolvers!$C:$C,Revolvers!S:S,0,0)</f>
        <v>0</v>
      </c>
      <c r="Q902">
        <f>_xlfn.XLOOKUP($A902,Revolvers!$C:$C,Revolvers!T:T,0,0)</f>
        <v>0</v>
      </c>
      <c r="R902">
        <f>_xlfn.XLOOKUP($A902,Rifles!C:C,Rifles!H:H,0,0)</f>
        <v>1</v>
      </c>
      <c r="S902">
        <f>_xlfn.XLOOKUP($A902,Shotguns!C:C,Shotguns!H:H,0,0)</f>
        <v>0</v>
      </c>
      <c r="T902">
        <f t="shared" si="14"/>
        <v>7</v>
      </c>
    </row>
    <row r="903" spans="1:20">
      <c r="A903">
        <f>Rifles!C903</f>
        <v>57513742</v>
      </c>
      <c r="B903" t="str">
        <f>_xlfn.XLOOKUP($A903, Rifles!$C$2:$C$416,Rifles!$D$2:$D$416,"N/A",0)</f>
        <v>N/A</v>
      </c>
      <c r="C903" s="3" t="str">
        <f>_xlfn.XLOOKUP($A903, Rifles!$C$2:$C$416,Rifles!F$2:F$416,"N/A",0)</f>
        <v>N/A</v>
      </c>
      <c r="D903" s="3" t="str">
        <f>_xlfn.XLOOKUP($A903, Rifles!$C$2:$C$416,Rifles!G$2:G$416,"N/A",0)</f>
        <v>N/A</v>
      </c>
      <c r="E903">
        <f>_xlfn.XLOOKUP($A903,Pistols!$C:$C,Pistols!H:H,0,0)</f>
        <v>1</v>
      </c>
      <c r="F903">
        <f>_xlfn.XLOOKUP($A903,Pistols!$C:$C,Pistols!I:I,0,0)</f>
        <v>0</v>
      </c>
      <c r="G903">
        <f>_xlfn.XLOOKUP($A903,Pistols!$C:$C,Pistols!J:J,0,0)</f>
        <v>0</v>
      </c>
      <c r="H903">
        <f>_xlfn.XLOOKUP($A903,Pistols!$C:$C,Pistols!K:K,0,0)</f>
        <v>0</v>
      </c>
      <c r="I903">
        <f>_xlfn.XLOOKUP($A903,Pistols!$C:$C,Pistols!L:L,0,0)</f>
        <v>0</v>
      </c>
      <c r="J903">
        <f>_xlfn.XLOOKUP($A903,Pistols!$C:$C,Pistols!M:M,0,0)</f>
        <v>0</v>
      </c>
      <c r="K903">
        <f>_xlfn.XLOOKUP($A903,Pistols!$C:$C,Pistols!N:N,0,0)</f>
        <v>1</v>
      </c>
      <c r="L903">
        <f>_xlfn.XLOOKUP($A903,Revolvers!$C:$C,Revolvers!O:O,0,0)</f>
        <v>0</v>
      </c>
      <c r="M903">
        <f>_xlfn.XLOOKUP($A903,Revolvers!$C:$C,Revolvers!P:P,0,0)</f>
        <v>0</v>
      </c>
      <c r="N903">
        <f>_xlfn.XLOOKUP($A903,Revolvers!$C:$C,Revolvers!Q:Q,0,0)</f>
        <v>0</v>
      </c>
      <c r="O903">
        <f>_xlfn.XLOOKUP($A903,Revolvers!$C:$C,Revolvers!R:R,0,0)</f>
        <v>0</v>
      </c>
      <c r="P903">
        <f>_xlfn.XLOOKUP($A903,Revolvers!$C:$C,Revolvers!S:S,0,0)</f>
        <v>0</v>
      </c>
      <c r="Q903">
        <f>_xlfn.XLOOKUP($A903,Revolvers!$C:$C,Revolvers!T:T,0,0)</f>
        <v>0</v>
      </c>
      <c r="R903">
        <f>_xlfn.XLOOKUP($A903,Rifles!C:C,Rifles!H:H,0,0)</f>
        <v>3</v>
      </c>
      <c r="S903">
        <f>_xlfn.XLOOKUP($A903,Shotguns!C:C,Shotguns!H:H,0,0)</f>
        <v>0</v>
      </c>
      <c r="T903">
        <f t="shared" si="14"/>
        <v>4</v>
      </c>
    </row>
    <row r="904" spans="1:20">
      <c r="A904">
        <f>Rifles!C904</f>
        <v>57513820</v>
      </c>
      <c r="B904" t="str">
        <f>_xlfn.XLOOKUP($A904, Rifles!$C$2:$C$416,Rifles!$D$2:$D$416,"N/A",0)</f>
        <v>N/A</v>
      </c>
      <c r="C904" s="3" t="str">
        <f>_xlfn.XLOOKUP($A904, Rifles!$C$2:$C$416,Rifles!F$2:F$416,"N/A",0)</f>
        <v>N/A</v>
      </c>
      <c r="D904" s="3" t="str">
        <f>_xlfn.XLOOKUP($A904, Rifles!$C$2:$C$416,Rifles!G$2:G$416,"N/A",0)</f>
        <v>N/A</v>
      </c>
      <c r="E904">
        <f>_xlfn.XLOOKUP($A904,Pistols!$C:$C,Pistols!H:H,0,0)</f>
        <v>0</v>
      </c>
      <c r="F904">
        <f>_xlfn.XLOOKUP($A904,Pistols!$C:$C,Pistols!I:I,0,0)</f>
        <v>0</v>
      </c>
      <c r="G904">
        <f>_xlfn.XLOOKUP($A904,Pistols!$C:$C,Pistols!J:J,0,0)</f>
        <v>0</v>
      </c>
      <c r="H904">
        <f>_xlfn.XLOOKUP($A904,Pistols!$C:$C,Pistols!K:K,0,0)</f>
        <v>0</v>
      </c>
      <c r="I904">
        <f>_xlfn.XLOOKUP($A904,Pistols!$C:$C,Pistols!L:L,0,0)</f>
        <v>2</v>
      </c>
      <c r="J904">
        <f>_xlfn.XLOOKUP($A904,Pistols!$C:$C,Pistols!M:M,0,0)</f>
        <v>1</v>
      </c>
      <c r="K904">
        <f>_xlfn.XLOOKUP($A904,Pistols!$C:$C,Pistols!N:N,0,0)</f>
        <v>3</v>
      </c>
      <c r="L904">
        <f>_xlfn.XLOOKUP($A904,Revolvers!$C:$C,Revolvers!O:O,0,0)</f>
        <v>0</v>
      </c>
      <c r="M904">
        <f>_xlfn.XLOOKUP($A904,Revolvers!$C:$C,Revolvers!P:P,0,0)</f>
        <v>0</v>
      </c>
      <c r="N904">
        <f>_xlfn.XLOOKUP($A904,Revolvers!$C:$C,Revolvers!Q:Q,0,0)</f>
        <v>0</v>
      </c>
      <c r="O904">
        <f>_xlfn.XLOOKUP($A904,Revolvers!$C:$C,Revolvers!R:R,0,0)</f>
        <v>0</v>
      </c>
      <c r="P904">
        <f>_xlfn.XLOOKUP($A904,Revolvers!$C:$C,Revolvers!S:S,0,0)</f>
        <v>0</v>
      </c>
      <c r="Q904">
        <f>_xlfn.XLOOKUP($A904,Revolvers!$C:$C,Revolvers!T:T,0,0)</f>
        <v>0</v>
      </c>
      <c r="R904">
        <f>_xlfn.XLOOKUP($A904,Rifles!C:C,Rifles!H:H,0,0)</f>
        <v>281</v>
      </c>
      <c r="S904">
        <f>_xlfn.XLOOKUP($A904,Shotguns!C:C,Shotguns!H:H,0,0)</f>
        <v>1</v>
      </c>
      <c r="T904">
        <f t="shared" si="14"/>
        <v>285</v>
      </c>
    </row>
    <row r="905" spans="1:20">
      <c r="A905">
        <f>Rifles!C905</f>
        <v>57408750</v>
      </c>
      <c r="B905" t="str">
        <f>_xlfn.XLOOKUP($A905, Rifles!$C$2:$C$416,Rifles!$D$2:$D$416,"N/A",0)</f>
        <v>N/A</v>
      </c>
      <c r="C905" s="3" t="str">
        <f>_xlfn.XLOOKUP($A905, Rifles!$C$2:$C$416,Rifles!F$2:F$416,"N/A",0)</f>
        <v>N/A</v>
      </c>
      <c r="D905" s="3" t="str">
        <f>_xlfn.XLOOKUP($A905, Rifles!$C$2:$C$416,Rifles!G$2:G$416,"N/A",0)</f>
        <v>N/A</v>
      </c>
      <c r="E905">
        <f>_xlfn.XLOOKUP($A905,Pistols!$C:$C,Pistols!H:H,0,0)</f>
        <v>0</v>
      </c>
      <c r="F905">
        <f>_xlfn.XLOOKUP($A905,Pistols!$C:$C,Pistols!I:I,0,0)</f>
        <v>0</v>
      </c>
      <c r="G905">
        <f>_xlfn.XLOOKUP($A905,Pistols!$C:$C,Pistols!J:J,0,0)</f>
        <v>0</v>
      </c>
      <c r="H905">
        <f>_xlfn.XLOOKUP($A905,Pistols!$C:$C,Pistols!K:K,0,0)</f>
        <v>0</v>
      </c>
      <c r="I905">
        <f>_xlfn.XLOOKUP($A905,Pistols!$C:$C,Pistols!L:L,0,0)</f>
        <v>0</v>
      </c>
      <c r="J905">
        <f>_xlfn.XLOOKUP($A905,Pistols!$C:$C,Pistols!M:M,0,0)</f>
        <v>0</v>
      </c>
      <c r="K905">
        <f>_xlfn.XLOOKUP($A905,Pistols!$C:$C,Pistols!N:N,0,0)</f>
        <v>0</v>
      </c>
      <c r="L905">
        <f>_xlfn.XLOOKUP($A905,Revolvers!$C:$C,Revolvers!O:O,0,0)</f>
        <v>0</v>
      </c>
      <c r="M905">
        <f>_xlfn.XLOOKUP($A905,Revolvers!$C:$C,Revolvers!P:P,0,0)</f>
        <v>0</v>
      </c>
      <c r="N905">
        <f>_xlfn.XLOOKUP($A905,Revolvers!$C:$C,Revolvers!Q:Q,0,0)</f>
        <v>0</v>
      </c>
      <c r="O905">
        <f>_xlfn.XLOOKUP($A905,Revolvers!$C:$C,Revolvers!R:R,0,0)</f>
        <v>0</v>
      </c>
      <c r="P905">
        <f>_xlfn.XLOOKUP($A905,Revolvers!$C:$C,Revolvers!S:S,0,0)</f>
        <v>0</v>
      </c>
      <c r="Q905">
        <f>_xlfn.XLOOKUP($A905,Revolvers!$C:$C,Revolvers!T:T,0,0)</f>
        <v>0</v>
      </c>
      <c r="R905">
        <f>_xlfn.XLOOKUP($A905,Rifles!C:C,Rifles!H:H,0,0)</f>
        <v>15</v>
      </c>
      <c r="S905">
        <f>_xlfn.XLOOKUP($A905,Shotguns!C:C,Shotguns!H:H,0,0)</f>
        <v>0</v>
      </c>
      <c r="T905">
        <f t="shared" si="14"/>
        <v>15</v>
      </c>
    </row>
    <row r="906" spans="1:20">
      <c r="A906">
        <f>Rifles!C906</f>
        <v>57513704</v>
      </c>
      <c r="B906" t="str">
        <f>_xlfn.XLOOKUP($A906, Rifles!$C$2:$C$416,Rifles!$D$2:$D$416,"N/A",0)</f>
        <v>N/A</v>
      </c>
      <c r="C906" s="3" t="str">
        <f>_xlfn.XLOOKUP($A906, Rifles!$C$2:$C$416,Rifles!F$2:F$416,"N/A",0)</f>
        <v>N/A</v>
      </c>
      <c r="D906" s="3" t="str">
        <f>_xlfn.XLOOKUP($A906, Rifles!$C$2:$C$416,Rifles!G$2:G$416,"N/A",0)</f>
        <v>N/A</v>
      </c>
      <c r="E906">
        <f>_xlfn.XLOOKUP($A906,Pistols!$C:$C,Pistols!H:H,0,0)</f>
        <v>0</v>
      </c>
      <c r="F906">
        <f>_xlfn.XLOOKUP($A906,Pistols!$C:$C,Pistols!I:I,0,0)</f>
        <v>0</v>
      </c>
      <c r="G906">
        <f>_xlfn.XLOOKUP($A906,Pistols!$C:$C,Pistols!J:J,0,0)</f>
        <v>0</v>
      </c>
      <c r="H906">
        <f>_xlfn.XLOOKUP($A906,Pistols!$C:$C,Pistols!K:K,0,0)</f>
        <v>0</v>
      </c>
      <c r="I906">
        <f>_xlfn.XLOOKUP($A906,Pistols!$C:$C,Pistols!L:L,0,0)</f>
        <v>0</v>
      </c>
      <c r="J906">
        <f>_xlfn.XLOOKUP($A906,Pistols!$C:$C,Pistols!M:M,0,0)</f>
        <v>0</v>
      </c>
      <c r="K906">
        <f>_xlfn.XLOOKUP($A906,Pistols!$C:$C,Pistols!N:N,0,0)</f>
        <v>0</v>
      </c>
      <c r="L906">
        <f>_xlfn.XLOOKUP($A906,Revolvers!$C:$C,Revolvers!O:O,0,0)</f>
        <v>0</v>
      </c>
      <c r="M906">
        <f>_xlfn.XLOOKUP($A906,Revolvers!$C:$C,Revolvers!P:P,0,0)</f>
        <v>0</v>
      </c>
      <c r="N906">
        <f>_xlfn.XLOOKUP($A906,Revolvers!$C:$C,Revolvers!Q:Q,0,0)</f>
        <v>0</v>
      </c>
      <c r="O906">
        <f>_xlfn.XLOOKUP($A906,Revolvers!$C:$C,Revolvers!R:R,0,0)</f>
        <v>0</v>
      </c>
      <c r="P906">
        <f>_xlfn.XLOOKUP($A906,Revolvers!$C:$C,Revolvers!S:S,0,0)</f>
        <v>0</v>
      </c>
      <c r="Q906">
        <f>_xlfn.XLOOKUP($A906,Revolvers!$C:$C,Revolvers!T:T,0,0)</f>
        <v>0</v>
      </c>
      <c r="R906">
        <f>_xlfn.XLOOKUP($A906,Rifles!C:C,Rifles!H:H,0,0)</f>
        <v>1</v>
      </c>
      <c r="S906">
        <f>_xlfn.XLOOKUP($A906,Shotguns!C:C,Shotguns!H:H,0,0)</f>
        <v>0</v>
      </c>
      <c r="T906">
        <f t="shared" si="14"/>
        <v>1</v>
      </c>
    </row>
    <row r="907" spans="1:20">
      <c r="A907">
        <f>Rifles!C907</f>
        <v>57514322</v>
      </c>
      <c r="B907" t="str">
        <f>_xlfn.XLOOKUP($A907, Rifles!$C$2:$C$416,Rifles!$D$2:$D$416,"N/A",0)</f>
        <v>N/A</v>
      </c>
      <c r="C907" s="3" t="str">
        <f>_xlfn.XLOOKUP($A907, Rifles!$C$2:$C$416,Rifles!F$2:F$416,"N/A",0)</f>
        <v>N/A</v>
      </c>
      <c r="D907" s="3" t="str">
        <f>_xlfn.XLOOKUP($A907, Rifles!$C$2:$C$416,Rifles!G$2:G$416,"N/A",0)</f>
        <v>N/A</v>
      </c>
      <c r="E907">
        <f>_xlfn.XLOOKUP($A907,Pistols!$C:$C,Pistols!H:H,0,0)</f>
        <v>0</v>
      </c>
      <c r="F907">
        <f>_xlfn.XLOOKUP($A907,Pistols!$C:$C,Pistols!I:I,0,0)</f>
        <v>0</v>
      </c>
      <c r="G907">
        <f>_xlfn.XLOOKUP($A907,Pistols!$C:$C,Pistols!J:J,0,0)</f>
        <v>0</v>
      </c>
      <c r="H907">
        <f>_xlfn.XLOOKUP($A907,Pistols!$C:$C,Pistols!K:K,0,0)</f>
        <v>0</v>
      </c>
      <c r="I907">
        <f>_xlfn.XLOOKUP($A907,Pistols!$C:$C,Pistols!L:L,0,0)</f>
        <v>0</v>
      </c>
      <c r="J907">
        <f>_xlfn.XLOOKUP($A907,Pistols!$C:$C,Pistols!M:M,0,0)</f>
        <v>0</v>
      </c>
      <c r="K907">
        <f>_xlfn.XLOOKUP($A907,Pistols!$C:$C,Pistols!N:N,0,0)</f>
        <v>0</v>
      </c>
      <c r="L907">
        <f>_xlfn.XLOOKUP($A907,Revolvers!$C:$C,Revolvers!O:O,0,0)</f>
        <v>0</v>
      </c>
      <c r="M907">
        <f>_xlfn.XLOOKUP($A907,Revolvers!$C:$C,Revolvers!P:P,0,0)</f>
        <v>0</v>
      </c>
      <c r="N907">
        <f>_xlfn.XLOOKUP($A907,Revolvers!$C:$C,Revolvers!Q:Q,0,0)</f>
        <v>0</v>
      </c>
      <c r="O907">
        <f>_xlfn.XLOOKUP($A907,Revolvers!$C:$C,Revolvers!R:R,0,0)</f>
        <v>0</v>
      </c>
      <c r="P907">
        <f>_xlfn.XLOOKUP($A907,Revolvers!$C:$C,Revolvers!S:S,0,0)</f>
        <v>0</v>
      </c>
      <c r="Q907">
        <f>_xlfn.XLOOKUP($A907,Revolvers!$C:$C,Revolvers!T:T,0,0)</f>
        <v>0</v>
      </c>
      <c r="R907">
        <f>_xlfn.XLOOKUP($A907,Rifles!C:C,Rifles!H:H,0,0)</f>
        <v>305</v>
      </c>
      <c r="S907">
        <f>_xlfn.XLOOKUP($A907,Shotguns!C:C,Shotguns!H:H,0,0)</f>
        <v>0</v>
      </c>
      <c r="T907">
        <f t="shared" si="14"/>
        <v>305</v>
      </c>
    </row>
    <row r="908" spans="1:20">
      <c r="A908">
        <f>Rifles!C908</f>
        <v>57407004</v>
      </c>
      <c r="B908" t="str">
        <f>_xlfn.XLOOKUP($A908, Rifles!$C$2:$C$416,Rifles!$D$2:$D$416,"N/A",0)</f>
        <v>N/A</v>
      </c>
      <c r="C908" s="3" t="str">
        <f>_xlfn.XLOOKUP($A908, Rifles!$C$2:$C$416,Rifles!F$2:F$416,"N/A",0)</f>
        <v>N/A</v>
      </c>
      <c r="D908" s="3" t="str">
        <f>_xlfn.XLOOKUP($A908, Rifles!$C$2:$C$416,Rifles!G$2:G$416,"N/A",0)</f>
        <v>N/A</v>
      </c>
      <c r="E908">
        <f>_xlfn.XLOOKUP($A908,Pistols!$C:$C,Pistols!H:H,0,0)</f>
        <v>0</v>
      </c>
      <c r="F908">
        <f>_xlfn.XLOOKUP($A908,Pistols!$C:$C,Pistols!I:I,0,0)</f>
        <v>0</v>
      </c>
      <c r="G908">
        <f>_xlfn.XLOOKUP($A908,Pistols!$C:$C,Pistols!J:J,0,0)</f>
        <v>0</v>
      </c>
      <c r="H908">
        <f>_xlfn.XLOOKUP($A908,Pistols!$C:$C,Pistols!K:K,0,0)</f>
        <v>0</v>
      </c>
      <c r="I908">
        <f>_xlfn.XLOOKUP($A908,Pistols!$C:$C,Pistols!L:L,0,0)</f>
        <v>0</v>
      </c>
      <c r="J908">
        <f>_xlfn.XLOOKUP($A908,Pistols!$C:$C,Pistols!M:M,0,0)</f>
        <v>0</v>
      </c>
      <c r="K908">
        <f>_xlfn.XLOOKUP($A908,Pistols!$C:$C,Pistols!N:N,0,0)</f>
        <v>0</v>
      </c>
      <c r="L908">
        <f>_xlfn.XLOOKUP($A908,Revolvers!$C:$C,Revolvers!O:O,0,0)</f>
        <v>0</v>
      </c>
      <c r="M908">
        <f>_xlfn.XLOOKUP($A908,Revolvers!$C:$C,Revolvers!P:P,0,0)</f>
        <v>0</v>
      </c>
      <c r="N908">
        <f>_xlfn.XLOOKUP($A908,Revolvers!$C:$C,Revolvers!Q:Q,0,0)</f>
        <v>0</v>
      </c>
      <c r="O908">
        <f>_xlfn.XLOOKUP($A908,Revolvers!$C:$C,Revolvers!R:R,0,0)</f>
        <v>0</v>
      </c>
      <c r="P908">
        <f>_xlfn.XLOOKUP($A908,Revolvers!$C:$C,Revolvers!S:S,0,0)</f>
        <v>0</v>
      </c>
      <c r="Q908">
        <f>_xlfn.XLOOKUP($A908,Revolvers!$C:$C,Revolvers!T:T,0,0)</f>
        <v>0</v>
      </c>
      <c r="R908">
        <f>_xlfn.XLOOKUP($A908,Rifles!C:C,Rifles!H:H,0,0)</f>
        <v>725</v>
      </c>
      <c r="S908">
        <f>_xlfn.XLOOKUP($A908,Shotguns!C:C,Shotguns!H:H,0,0)</f>
        <v>0</v>
      </c>
      <c r="T908">
        <f t="shared" si="14"/>
        <v>725</v>
      </c>
    </row>
    <row r="909" spans="1:20">
      <c r="A909">
        <f>Rifles!C909</f>
        <v>57512976</v>
      </c>
      <c r="B909" t="str">
        <f>_xlfn.XLOOKUP($A909, Rifles!$C$2:$C$416,Rifles!$D$2:$D$416,"N/A",0)</f>
        <v>N/A</v>
      </c>
      <c r="C909" s="3" t="str">
        <f>_xlfn.XLOOKUP($A909, Rifles!$C$2:$C$416,Rifles!F$2:F$416,"N/A",0)</f>
        <v>N/A</v>
      </c>
      <c r="D909" s="3" t="str">
        <f>_xlfn.XLOOKUP($A909, Rifles!$C$2:$C$416,Rifles!G$2:G$416,"N/A",0)</f>
        <v>N/A</v>
      </c>
      <c r="E909">
        <f>_xlfn.XLOOKUP($A909,Pistols!$C:$C,Pistols!H:H,0,0)</f>
        <v>0</v>
      </c>
      <c r="F909">
        <f>_xlfn.XLOOKUP($A909,Pistols!$C:$C,Pistols!I:I,0,0)</f>
        <v>0</v>
      </c>
      <c r="G909">
        <f>_xlfn.XLOOKUP($A909,Pistols!$C:$C,Pistols!J:J,0,0)</f>
        <v>0</v>
      </c>
      <c r="H909">
        <f>_xlfn.XLOOKUP($A909,Pistols!$C:$C,Pistols!K:K,0,0)</f>
        <v>0</v>
      </c>
      <c r="I909">
        <f>_xlfn.XLOOKUP($A909,Pistols!$C:$C,Pistols!L:L,0,0)</f>
        <v>193</v>
      </c>
      <c r="J909">
        <f>_xlfn.XLOOKUP($A909,Pistols!$C:$C,Pistols!M:M,0,0)</f>
        <v>184</v>
      </c>
      <c r="K909">
        <f>_xlfn.XLOOKUP($A909,Pistols!$C:$C,Pistols!N:N,0,0)</f>
        <v>377</v>
      </c>
      <c r="L909">
        <f>_xlfn.XLOOKUP($A909,Revolvers!$C:$C,Revolvers!O:O,0,0)</f>
        <v>0</v>
      </c>
      <c r="M909">
        <f>_xlfn.XLOOKUP($A909,Revolvers!$C:$C,Revolvers!P:P,0,0)</f>
        <v>0</v>
      </c>
      <c r="N909">
        <f>_xlfn.XLOOKUP($A909,Revolvers!$C:$C,Revolvers!Q:Q,0,0)</f>
        <v>0</v>
      </c>
      <c r="O909">
        <f>_xlfn.XLOOKUP($A909,Revolvers!$C:$C,Revolvers!R:R,0,0)</f>
        <v>0</v>
      </c>
      <c r="P909">
        <f>_xlfn.XLOOKUP($A909,Revolvers!$C:$C,Revolvers!S:S,0,0)</f>
        <v>0</v>
      </c>
      <c r="Q909">
        <f>_xlfn.XLOOKUP($A909,Revolvers!$C:$C,Revolvers!T:T,0,0)</f>
        <v>0</v>
      </c>
      <c r="R909">
        <f>_xlfn.XLOOKUP($A909,Rifles!C:C,Rifles!H:H,0,0)</f>
        <v>7</v>
      </c>
      <c r="S909">
        <f>_xlfn.XLOOKUP($A909,Shotguns!C:C,Shotguns!H:H,0,0)</f>
        <v>0</v>
      </c>
      <c r="T909">
        <f t="shared" si="14"/>
        <v>384</v>
      </c>
    </row>
    <row r="910" spans="1:20">
      <c r="A910">
        <f>Rifles!C910</f>
        <v>57605586</v>
      </c>
      <c r="B910" t="str">
        <f>_xlfn.XLOOKUP($A910, Rifles!$C$2:$C$416,Rifles!$D$2:$D$416,"N/A",0)</f>
        <v>N/A</v>
      </c>
      <c r="C910" s="3" t="str">
        <f>_xlfn.XLOOKUP($A910, Rifles!$C$2:$C$416,Rifles!F$2:F$416,"N/A",0)</f>
        <v>N/A</v>
      </c>
      <c r="D910" s="3" t="str">
        <f>_xlfn.XLOOKUP($A910, Rifles!$C$2:$C$416,Rifles!G$2:G$416,"N/A",0)</f>
        <v>N/A</v>
      </c>
      <c r="E910">
        <f>_xlfn.XLOOKUP($A910,Pistols!$C:$C,Pistols!H:H,0,0)</f>
        <v>0</v>
      </c>
      <c r="F910">
        <f>_xlfn.XLOOKUP($A910,Pistols!$C:$C,Pistols!I:I,0,0)</f>
        <v>0</v>
      </c>
      <c r="G910">
        <f>_xlfn.XLOOKUP($A910,Pistols!$C:$C,Pistols!J:J,0,0)</f>
        <v>0</v>
      </c>
      <c r="H910">
        <f>_xlfn.XLOOKUP($A910,Pistols!$C:$C,Pistols!K:K,0,0)</f>
        <v>0</v>
      </c>
      <c r="I910">
        <f>_xlfn.XLOOKUP($A910,Pistols!$C:$C,Pistols!L:L,0,0)</f>
        <v>0</v>
      </c>
      <c r="J910">
        <f>_xlfn.XLOOKUP($A910,Pistols!$C:$C,Pistols!M:M,0,0)</f>
        <v>0</v>
      </c>
      <c r="K910">
        <f>_xlfn.XLOOKUP($A910,Pistols!$C:$C,Pistols!N:N,0,0)</f>
        <v>0</v>
      </c>
      <c r="L910">
        <f>_xlfn.XLOOKUP($A910,Revolvers!$C:$C,Revolvers!O:O,0,0)</f>
        <v>0</v>
      </c>
      <c r="M910">
        <f>_xlfn.XLOOKUP($A910,Revolvers!$C:$C,Revolvers!P:P,0,0)</f>
        <v>0</v>
      </c>
      <c r="N910">
        <f>_xlfn.XLOOKUP($A910,Revolvers!$C:$C,Revolvers!Q:Q,0,0)</f>
        <v>0</v>
      </c>
      <c r="O910">
        <f>_xlfn.XLOOKUP($A910,Revolvers!$C:$C,Revolvers!R:R,0,0)</f>
        <v>0</v>
      </c>
      <c r="P910">
        <f>_xlfn.XLOOKUP($A910,Revolvers!$C:$C,Revolvers!S:S,0,0)</f>
        <v>0</v>
      </c>
      <c r="Q910">
        <f>_xlfn.XLOOKUP($A910,Revolvers!$C:$C,Revolvers!T:T,0,0)</f>
        <v>0</v>
      </c>
      <c r="R910">
        <f>_xlfn.XLOOKUP($A910,Rifles!C:C,Rifles!H:H,0,0)</f>
        <v>6</v>
      </c>
      <c r="S910">
        <f>_xlfn.XLOOKUP($A910,Shotguns!C:C,Shotguns!H:H,0,0)</f>
        <v>0</v>
      </c>
      <c r="T910">
        <f t="shared" si="14"/>
        <v>6</v>
      </c>
    </row>
    <row r="911" spans="1:20">
      <c r="A911">
        <f>Rifles!C911</f>
        <v>57514262</v>
      </c>
      <c r="B911" t="str">
        <f>_xlfn.XLOOKUP($A911, Rifles!$C$2:$C$416,Rifles!$D$2:$D$416,"N/A",0)</f>
        <v>N/A</v>
      </c>
      <c r="C911" s="3" t="str">
        <f>_xlfn.XLOOKUP($A911, Rifles!$C$2:$C$416,Rifles!F$2:F$416,"N/A",0)</f>
        <v>N/A</v>
      </c>
      <c r="D911" s="3" t="str">
        <f>_xlfn.XLOOKUP($A911, Rifles!$C$2:$C$416,Rifles!G$2:G$416,"N/A",0)</f>
        <v>N/A</v>
      </c>
      <c r="E911">
        <f>_xlfn.XLOOKUP($A911,Pistols!$C:$C,Pistols!H:H,0,0)</f>
        <v>0</v>
      </c>
      <c r="F911">
        <f>_xlfn.XLOOKUP($A911,Pistols!$C:$C,Pistols!I:I,0,0)</f>
        <v>0</v>
      </c>
      <c r="G911">
        <f>_xlfn.XLOOKUP($A911,Pistols!$C:$C,Pistols!J:J,0,0)</f>
        <v>0</v>
      </c>
      <c r="H911">
        <f>_xlfn.XLOOKUP($A911,Pistols!$C:$C,Pistols!K:K,0,0)</f>
        <v>0</v>
      </c>
      <c r="I911">
        <f>_xlfn.XLOOKUP($A911,Pistols!$C:$C,Pistols!L:L,0,0)</f>
        <v>2</v>
      </c>
      <c r="J911">
        <f>_xlfn.XLOOKUP($A911,Pistols!$C:$C,Pistols!M:M,0,0)</f>
        <v>1</v>
      </c>
      <c r="K911">
        <f>_xlfn.XLOOKUP($A911,Pistols!$C:$C,Pistols!N:N,0,0)</f>
        <v>3</v>
      </c>
      <c r="L911">
        <f>_xlfn.XLOOKUP($A911,Revolvers!$C:$C,Revolvers!O:O,0,0)</f>
        <v>0</v>
      </c>
      <c r="M911">
        <f>_xlfn.XLOOKUP($A911,Revolvers!$C:$C,Revolvers!P:P,0,0)</f>
        <v>0</v>
      </c>
      <c r="N911">
        <f>_xlfn.XLOOKUP($A911,Revolvers!$C:$C,Revolvers!Q:Q,0,0)</f>
        <v>0</v>
      </c>
      <c r="O911">
        <f>_xlfn.XLOOKUP($A911,Revolvers!$C:$C,Revolvers!R:R,0,0)</f>
        <v>0</v>
      </c>
      <c r="P911">
        <f>_xlfn.XLOOKUP($A911,Revolvers!$C:$C,Revolvers!S:S,0,0)</f>
        <v>0</v>
      </c>
      <c r="Q911">
        <f>_xlfn.XLOOKUP($A911,Revolvers!$C:$C,Revolvers!T:T,0,0)</f>
        <v>0</v>
      </c>
      <c r="R911">
        <f>_xlfn.XLOOKUP($A911,Rifles!C:C,Rifles!H:H,0,0)</f>
        <v>2</v>
      </c>
      <c r="S911">
        <f>_xlfn.XLOOKUP($A911,Shotguns!C:C,Shotguns!H:H,0,0)</f>
        <v>0</v>
      </c>
      <c r="T911">
        <f t="shared" si="14"/>
        <v>5</v>
      </c>
    </row>
    <row r="912" spans="1:20">
      <c r="A912">
        <f>Rifles!C912</f>
        <v>98703548</v>
      </c>
      <c r="B912" t="str">
        <f>_xlfn.XLOOKUP($A912, Rifles!$C$2:$C$416,Rifles!$D$2:$D$416,"N/A",0)</f>
        <v>N/A</v>
      </c>
      <c r="C912" s="3" t="str">
        <f>_xlfn.XLOOKUP($A912, Rifles!$C$2:$C$416,Rifles!F$2:F$416,"N/A",0)</f>
        <v>N/A</v>
      </c>
      <c r="D912" s="3" t="str">
        <f>_xlfn.XLOOKUP($A912, Rifles!$C$2:$C$416,Rifles!G$2:G$416,"N/A",0)</f>
        <v>N/A</v>
      </c>
      <c r="E912">
        <f>_xlfn.XLOOKUP($A912,Pistols!$C:$C,Pistols!H:H,0,0)</f>
        <v>2</v>
      </c>
      <c r="F912">
        <f>_xlfn.XLOOKUP($A912,Pistols!$C:$C,Pistols!I:I,0,0)</f>
        <v>0</v>
      </c>
      <c r="G912">
        <f>_xlfn.XLOOKUP($A912,Pistols!$C:$C,Pistols!J:J,0,0)</f>
        <v>0</v>
      </c>
      <c r="H912">
        <f>_xlfn.XLOOKUP($A912,Pistols!$C:$C,Pistols!K:K,0,0)</f>
        <v>0</v>
      </c>
      <c r="I912">
        <f>_xlfn.XLOOKUP($A912,Pistols!$C:$C,Pistols!L:L,0,0)</f>
        <v>7</v>
      </c>
      <c r="J912">
        <f>_xlfn.XLOOKUP($A912,Pistols!$C:$C,Pistols!M:M,0,0)</f>
        <v>1</v>
      </c>
      <c r="K912">
        <f>_xlfn.XLOOKUP($A912,Pistols!$C:$C,Pistols!N:N,0,0)</f>
        <v>10</v>
      </c>
      <c r="L912">
        <f>_xlfn.XLOOKUP($A912,Revolvers!$C:$C,Revolvers!O:O,0,0)</f>
        <v>0</v>
      </c>
      <c r="M912">
        <f>_xlfn.XLOOKUP($A912,Revolvers!$C:$C,Revolvers!P:P,0,0)</f>
        <v>0</v>
      </c>
      <c r="N912">
        <f>_xlfn.XLOOKUP($A912,Revolvers!$C:$C,Revolvers!Q:Q,0,0)</f>
        <v>0</v>
      </c>
      <c r="O912">
        <f>_xlfn.XLOOKUP($A912,Revolvers!$C:$C,Revolvers!R:R,0,0)</f>
        <v>0</v>
      </c>
      <c r="P912">
        <f>_xlfn.XLOOKUP($A912,Revolvers!$C:$C,Revolvers!S:S,0,0)</f>
        <v>0</v>
      </c>
      <c r="Q912">
        <f>_xlfn.XLOOKUP($A912,Revolvers!$C:$C,Revolvers!T:T,0,0)</f>
        <v>0</v>
      </c>
      <c r="R912">
        <f>_xlfn.XLOOKUP($A912,Rifles!C:C,Rifles!H:H,0,0)</f>
        <v>1</v>
      </c>
      <c r="S912">
        <f>_xlfn.XLOOKUP($A912,Shotguns!C:C,Shotguns!H:H,0,0)</f>
        <v>0</v>
      </c>
      <c r="T912">
        <f t="shared" si="14"/>
        <v>11</v>
      </c>
    </row>
    <row r="913" spans="1:20">
      <c r="A913">
        <f>Rifles!C913</f>
        <v>98702757</v>
      </c>
      <c r="B913" t="str">
        <f>_xlfn.XLOOKUP($A913, Rifles!$C$2:$C$416,Rifles!$D$2:$D$416,"N/A",0)</f>
        <v>N/A</v>
      </c>
      <c r="C913" s="3" t="str">
        <f>_xlfn.XLOOKUP($A913, Rifles!$C$2:$C$416,Rifles!F$2:F$416,"N/A",0)</f>
        <v>N/A</v>
      </c>
      <c r="D913" s="3" t="str">
        <f>_xlfn.XLOOKUP($A913, Rifles!$C$2:$C$416,Rifles!G$2:G$416,"N/A",0)</f>
        <v>N/A</v>
      </c>
      <c r="E913">
        <f>_xlfn.XLOOKUP($A913,Pistols!$C:$C,Pistols!H:H,0,0)</f>
        <v>3</v>
      </c>
      <c r="F913">
        <f>_xlfn.XLOOKUP($A913,Pistols!$C:$C,Pistols!I:I,0,0)</f>
        <v>0</v>
      </c>
      <c r="G913">
        <f>_xlfn.XLOOKUP($A913,Pistols!$C:$C,Pistols!J:J,0,0)</f>
        <v>0</v>
      </c>
      <c r="H913">
        <f>_xlfn.XLOOKUP($A913,Pistols!$C:$C,Pistols!K:K,0,0)</f>
        <v>1</v>
      </c>
      <c r="I913">
        <f>_xlfn.XLOOKUP($A913,Pistols!$C:$C,Pistols!L:L,0,0)</f>
        <v>7</v>
      </c>
      <c r="J913">
        <f>_xlfn.XLOOKUP($A913,Pistols!$C:$C,Pistols!M:M,0,0)</f>
        <v>1</v>
      </c>
      <c r="K913">
        <f>_xlfn.XLOOKUP($A913,Pistols!$C:$C,Pistols!N:N,0,0)</f>
        <v>12</v>
      </c>
      <c r="L913">
        <f>_xlfn.XLOOKUP($A913,Revolvers!$C:$C,Revolvers!O:O,0,0)</f>
        <v>0</v>
      </c>
      <c r="M913">
        <f>_xlfn.XLOOKUP($A913,Revolvers!$C:$C,Revolvers!P:P,0,0)</f>
        <v>0</v>
      </c>
      <c r="N913">
        <f>_xlfn.XLOOKUP($A913,Revolvers!$C:$C,Revolvers!Q:Q,0,0)</f>
        <v>0</v>
      </c>
      <c r="O913">
        <f>_xlfn.XLOOKUP($A913,Revolvers!$C:$C,Revolvers!R:R,0,0)</f>
        <v>0</v>
      </c>
      <c r="P913">
        <f>_xlfn.XLOOKUP($A913,Revolvers!$C:$C,Revolvers!S:S,0,0)</f>
        <v>0</v>
      </c>
      <c r="Q913">
        <f>_xlfn.XLOOKUP($A913,Revolvers!$C:$C,Revolvers!T:T,0,0)</f>
        <v>0</v>
      </c>
      <c r="R913">
        <f>_xlfn.XLOOKUP($A913,Rifles!C:C,Rifles!H:H,0,0)</f>
        <v>84</v>
      </c>
      <c r="S913">
        <f>_xlfn.XLOOKUP($A913,Shotguns!C:C,Shotguns!H:H,0,0)</f>
        <v>3</v>
      </c>
      <c r="T913">
        <f t="shared" si="14"/>
        <v>99</v>
      </c>
    </row>
    <row r="914" spans="1:20">
      <c r="A914">
        <f>Rifles!C914</f>
        <v>98703289</v>
      </c>
      <c r="B914" t="str">
        <f>_xlfn.XLOOKUP($A914, Rifles!$C$2:$C$416,Rifles!$D$2:$D$416,"N/A",0)</f>
        <v>N/A</v>
      </c>
      <c r="C914" s="3" t="str">
        <f>_xlfn.XLOOKUP($A914, Rifles!$C$2:$C$416,Rifles!F$2:F$416,"N/A",0)</f>
        <v>N/A</v>
      </c>
      <c r="D914" s="3" t="str">
        <f>_xlfn.XLOOKUP($A914, Rifles!$C$2:$C$416,Rifles!G$2:G$416,"N/A",0)</f>
        <v>N/A</v>
      </c>
      <c r="E914">
        <f>_xlfn.XLOOKUP($A914,Pistols!$C:$C,Pistols!H:H,0,0)</f>
        <v>0</v>
      </c>
      <c r="F914">
        <f>_xlfn.XLOOKUP($A914,Pistols!$C:$C,Pistols!I:I,0,0)</f>
        <v>0</v>
      </c>
      <c r="G914">
        <f>_xlfn.XLOOKUP($A914,Pistols!$C:$C,Pistols!J:J,0,0)</f>
        <v>0</v>
      </c>
      <c r="H914">
        <f>_xlfn.XLOOKUP($A914,Pistols!$C:$C,Pistols!K:K,0,0)</f>
        <v>0</v>
      </c>
      <c r="I914">
        <f>_xlfn.XLOOKUP($A914,Pistols!$C:$C,Pistols!L:L,0,0)</f>
        <v>0</v>
      </c>
      <c r="J914">
        <f>_xlfn.XLOOKUP($A914,Pistols!$C:$C,Pistols!M:M,0,0)</f>
        <v>0</v>
      </c>
      <c r="K914">
        <f>_xlfn.XLOOKUP($A914,Pistols!$C:$C,Pistols!N:N,0,0)</f>
        <v>0</v>
      </c>
      <c r="L914">
        <f>_xlfn.XLOOKUP($A914,Revolvers!$C:$C,Revolvers!O:O,0,0)</f>
        <v>0</v>
      </c>
      <c r="M914">
        <f>_xlfn.XLOOKUP($A914,Revolvers!$C:$C,Revolvers!P:P,0,0)</f>
        <v>0</v>
      </c>
      <c r="N914">
        <f>_xlfn.XLOOKUP($A914,Revolvers!$C:$C,Revolvers!Q:Q,0,0)</f>
        <v>0</v>
      </c>
      <c r="O914">
        <f>_xlfn.XLOOKUP($A914,Revolvers!$C:$C,Revolvers!R:R,0,0)</f>
        <v>0</v>
      </c>
      <c r="P914">
        <f>_xlfn.XLOOKUP($A914,Revolvers!$C:$C,Revolvers!S:S,0,0)</f>
        <v>0</v>
      </c>
      <c r="Q914">
        <f>_xlfn.XLOOKUP($A914,Revolvers!$C:$C,Revolvers!T:T,0,0)</f>
        <v>0</v>
      </c>
      <c r="R914">
        <f>_xlfn.XLOOKUP($A914,Rifles!C:C,Rifles!H:H,0,0)</f>
        <v>48</v>
      </c>
      <c r="S914">
        <f>_xlfn.XLOOKUP($A914,Shotguns!C:C,Shotguns!H:H,0,0)</f>
        <v>0</v>
      </c>
      <c r="T914">
        <f t="shared" si="14"/>
        <v>48</v>
      </c>
    </row>
    <row r="915" spans="1:20">
      <c r="A915">
        <f>Rifles!C915</f>
        <v>98702318</v>
      </c>
      <c r="B915" t="str">
        <f>_xlfn.XLOOKUP($A915, Rifles!$C$2:$C$416,Rifles!$D$2:$D$416,"N/A",0)</f>
        <v>N/A</v>
      </c>
      <c r="C915" s="3" t="str">
        <f>_xlfn.XLOOKUP($A915, Rifles!$C$2:$C$416,Rifles!F$2:F$416,"N/A",0)</f>
        <v>N/A</v>
      </c>
      <c r="D915" s="3" t="str">
        <f>_xlfn.XLOOKUP($A915, Rifles!$C$2:$C$416,Rifles!G$2:G$416,"N/A",0)</f>
        <v>N/A</v>
      </c>
      <c r="E915">
        <f>_xlfn.XLOOKUP($A915,Pistols!$C:$C,Pistols!H:H,0,0)</f>
        <v>0</v>
      </c>
      <c r="F915">
        <f>_xlfn.XLOOKUP($A915,Pistols!$C:$C,Pistols!I:I,0,0)</f>
        <v>0</v>
      </c>
      <c r="G915">
        <f>_xlfn.XLOOKUP($A915,Pistols!$C:$C,Pistols!J:J,0,0)</f>
        <v>0</v>
      </c>
      <c r="H915">
        <f>_xlfn.XLOOKUP($A915,Pistols!$C:$C,Pistols!K:K,0,0)</f>
        <v>0</v>
      </c>
      <c r="I915">
        <f>_xlfn.XLOOKUP($A915,Pistols!$C:$C,Pistols!L:L,0,0)</f>
        <v>0</v>
      </c>
      <c r="J915">
        <f>_xlfn.XLOOKUP($A915,Pistols!$C:$C,Pistols!M:M,0,0)</f>
        <v>0</v>
      </c>
      <c r="K915">
        <f>_xlfn.XLOOKUP($A915,Pistols!$C:$C,Pistols!N:N,0,0)</f>
        <v>0</v>
      </c>
      <c r="L915">
        <f>_xlfn.XLOOKUP($A915,Revolvers!$C:$C,Revolvers!O:O,0,0)</f>
        <v>0</v>
      </c>
      <c r="M915">
        <f>_xlfn.XLOOKUP($A915,Revolvers!$C:$C,Revolvers!P:P,0,0)</f>
        <v>0</v>
      </c>
      <c r="N915">
        <f>_xlfn.XLOOKUP($A915,Revolvers!$C:$C,Revolvers!Q:Q,0,0)</f>
        <v>0</v>
      </c>
      <c r="O915">
        <f>_xlfn.XLOOKUP($A915,Revolvers!$C:$C,Revolvers!R:R,0,0)</f>
        <v>0</v>
      </c>
      <c r="P915">
        <f>_xlfn.XLOOKUP($A915,Revolvers!$C:$C,Revolvers!S:S,0,0)</f>
        <v>0</v>
      </c>
      <c r="Q915">
        <f>_xlfn.XLOOKUP($A915,Revolvers!$C:$C,Revolvers!T:T,0,0)</f>
        <v>0</v>
      </c>
      <c r="R915">
        <f>_xlfn.XLOOKUP($A915,Rifles!C:C,Rifles!H:H,0,0)</f>
        <v>23</v>
      </c>
      <c r="S915">
        <f>_xlfn.XLOOKUP($A915,Shotguns!C:C,Shotguns!H:H,0,0)</f>
        <v>0</v>
      </c>
      <c r="T915">
        <f t="shared" si="14"/>
        <v>23</v>
      </c>
    </row>
    <row r="916" spans="1:20">
      <c r="A916">
        <f>Rifles!C916</f>
        <v>98702172</v>
      </c>
      <c r="B916" t="str">
        <f>_xlfn.XLOOKUP($A916, Rifles!$C$2:$C$416,Rifles!$D$2:$D$416,"N/A",0)</f>
        <v>N/A</v>
      </c>
      <c r="C916" s="3" t="str">
        <f>_xlfn.XLOOKUP($A916, Rifles!$C$2:$C$416,Rifles!F$2:F$416,"N/A",0)</f>
        <v>N/A</v>
      </c>
      <c r="D916" s="3" t="str">
        <f>_xlfn.XLOOKUP($A916, Rifles!$C$2:$C$416,Rifles!G$2:G$416,"N/A",0)</f>
        <v>N/A</v>
      </c>
      <c r="E916">
        <f>_xlfn.XLOOKUP($A916,Pistols!$C:$C,Pistols!H:H,0,0)</f>
        <v>0</v>
      </c>
      <c r="F916">
        <f>_xlfn.XLOOKUP($A916,Pistols!$C:$C,Pistols!I:I,0,0)</f>
        <v>0</v>
      </c>
      <c r="G916">
        <f>_xlfn.XLOOKUP($A916,Pistols!$C:$C,Pistols!J:J,0,0)</f>
        <v>0</v>
      </c>
      <c r="H916">
        <f>_xlfn.XLOOKUP($A916,Pistols!$C:$C,Pistols!K:K,0,0)</f>
        <v>0</v>
      </c>
      <c r="I916">
        <f>_xlfn.XLOOKUP($A916,Pistols!$C:$C,Pistols!L:L,0,0)</f>
        <v>1</v>
      </c>
      <c r="J916">
        <f>_xlfn.XLOOKUP($A916,Pistols!$C:$C,Pistols!M:M,0,0)</f>
        <v>0</v>
      </c>
      <c r="K916">
        <f>_xlfn.XLOOKUP($A916,Pistols!$C:$C,Pistols!N:N,0,0)</f>
        <v>1</v>
      </c>
      <c r="L916">
        <f>_xlfn.XLOOKUP($A916,Revolvers!$C:$C,Revolvers!O:O,0,0)</f>
        <v>0</v>
      </c>
      <c r="M916">
        <f>_xlfn.XLOOKUP($A916,Revolvers!$C:$C,Revolvers!P:P,0,0)</f>
        <v>0</v>
      </c>
      <c r="N916">
        <f>_xlfn.XLOOKUP($A916,Revolvers!$C:$C,Revolvers!Q:Q,0,0)</f>
        <v>0</v>
      </c>
      <c r="O916">
        <f>_xlfn.XLOOKUP($A916,Revolvers!$C:$C,Revolvers!R:R,0,0)</f>
        <v>0</v>
      </c>
      <c r="P916">
        <f>_xlfn.XLOOKUP($A916,Revolvers!$C:$C,Revolvers!S:S,0,0)</f>
        <v>0</v>
      </c>
      <c r="Q916">
        <f>_xlfn.XLOOKUP($A916,Revolvers!$C:$C,Revolvers!T:T,0,0)</f>
        <v>0</v>
      </c>
      <c r="R916">
        <f>_xlfn.XLOOKUP($A916,Rifles!C:C,Rifles!H:H,0,0)</f>
        <v>6</v>
      </c>
      <c r="S916">
        <f>_xlfn.XLOOKUP($A916,Shotguns!C:C,Shotguns!H:H,0,0)</f>
        <v>0</v>
      </c>
      <c r="T916">
        <f t="shared" si="14"/>
        <v>7</v>
      </c>
    </row>
    <row r="917" spans="1:20">
      <c r="A917">
        <f>Rifles!C917</f>
        <v>98702790</v>
      </c>
      <c r="B917" t="str">
        <f>_xlfn.XLOOKUP($A917, Rifles!$C$2:$C$416,Rifles!$D$2:$D$416,"N/A",0)</f>
        <v>N/A</v>
      </c>
      <c r="C917" s="3" t="str">
        <f>_xlfn.XLOOKUP($A917, Rifles!$C$2:$C$416,Rifles!F$2:F$416,"N/A",0)</f>
        <v>N/A</v>
      </c>
      <c r="D917" s="3" t="str">
        <f>_xlfn.XLOOKUP($A917, Rifles!$C$2:$C$416,Rifles!G$2:G$416,"N/A",0)</f>
        <v>N/A</v>
      </c>
      <c r="E917">
        <f>_xlfn.XLOOKUP($A917,Pistols!$C:$C,Pistols!H:H,0,0)</f>
        <v>0</v>
      </c>
      <c r="F917">
        <f>_xlfn.XLOOKUP($A917,Pistols!$C:$C,Pistols!I:I,0,0)</f>
        <v>0</v>
      </c>
      <c r="G917">
        <f>_xlfn.XLOOKUP($A917,Pistols!$C:$C,Pistols!J:J,0,0)</f>
        <v>0</v>
      </c>
      <c r="H917">
        <f>_xlfn.XLOOKUP($A917,Pistols!$C:$C,Pistols!K:K,0,0)</f>
        <v>0</v>
      </c>
      <c r="I917">
        <f>_xlfn.XLOOKUP($A917,Pistols!$C:$C,Pistols!L:L,0,0)</f>
        <v>2</v>
      </c>
      <c r="J917">
        <f>_xlfn.XLOOKUP($A917,Pistols!$C:$C,Pistols!M:M,0,0)</f>
        <v>0</v>
      </c>
      <c r="K917">
        <f>_xlfn.XLOOKUP($A917,Pistols!$C:$C,Pistols!N:N,0,0)</f>
        <v>2</v>
      </c>
      <c r="L917">
        <f>_xlfn.XLOOKUP($A917,Revolvers!$C:$C,Revolvers!O:O,0,0)</f>
        <v>0</v>
      </c>
      <c r="M917">
        <f>_xlfn.XLOOKUP($A917,Revolvers!$C:$C,Revolvers!P:P,0,0)</f>
        <v>0</v>
      </c>
      <c r="N917">
        <f>_xlfn.XLOOKUP($A917,Revolvers!$C:$C,Revolvers!Q:Q,0,0)</f>
        <v>0</v>
      </c>
      <c r="O917">
        <f>_xlfn.XLOOKUP($A917,Revolvers!$C:$C,Revolvers!R:R,0,0)</f>
        <v>0</v>
      </c>
      <c r="P917">
        <f>_xlfn.XLOOKUP($A917,Revolvers!$C:$C,Revolvers!S:S,0,0)</f>
        <v>0</v>
      </c>
      <c r="Q917">
        <f>_xlfn.XLOOKUP($A917,Revolvers!$C:$C,Revolvers!T:T,0,0)</f>
        <v>0</v>
      </c>
      <c r="R917">
        <f>_xlfn.XLOOKUP($A917,Rifles!C:C,Rifles!H:H,0,0)</f>
        <v>1</v>
      </c>
      <c r="S917">
        <f>_xlfn.XLOOKUP($A917,Shotguns!C:C,Shotguns!H:H,0,0)</f>
        <v>0</v>
      </c>
      <c r="T917">
        <f t="shared" si="14"/>
        <v>3</v>
      </c>
    </row>
    <row r="918" spans="1:20">
      <c r="A918">
        <f>Rifles!C918</f>
        <v>98703431</v>
      </c>
      <c r="B918" t="str">
        <f>_xlfn.XLOOKUP($A918, Rifles!$C$2:$C$416,Rifles!$D$2:$D$416,"N/A",0)</f>
        <v>N/A</v>
      </c>
      <c r="C918" s="3" t="str">
        <f>_xlfn.XLOOKUP($A918, Rifles!$C$2:$C$416,Rifles!F$2:F$416,"N/A",0)</f>
        <v>N/A</v>
      </c>
      <c r="D918" s="3" t="str">
        <f>_xlfn.XLOOKUP($A918, Rifles!$C$2:$C$416,Rifles!G$2:G$416,"N/A",0)</f>
        <v>N/A</v>
      </c>
      <c r="E918">
        <f>_xlfn.XLOOKUP($A918,Pistols!$C:$C,Pistols!H:H,0,0)</f>
        <v>0</v>
      </c>
      <c r="F918">
        <f>_xlfn.XLOOKUP($A918,Pistols!$C:$C,Pistols!I:I,0,0)</f>
        <v>0</v>
      </c>
      <c r="G918">
        <f>_xlfn.XLOOKUP($A918,Pistols!$C:$C,Pistols!J:J,0,0)</f>
        <v>0</v>
      </c>
      <c r="H918">
        <f>_xlfn.XLOOKUP($A918,Pistols!$C:$C,Pistols!K:K,0,0)</f>
        <v>0</v>
      </c>
      <c r="I918">
        <f>_xlfn.XLOOKUP($A918,Pistols!$C:$C,Pistols!L:L,0,0)</f>
        <v>0</v>
      </c>
      <c r="J918">
        <f>_xlfn.XLOOKUP($A918,Pistols!$C:$C,Pistols!M:M,0,0)</f>
        <v>0</v>
      </c>
      <c r="K918">
        <f>_xlfn.XLOOKUP($A918,Pistols!$C:$C,Pistols!N:N,0,0)</f>
        <v>0</v>
      </c>
      <c r="L918">
        <f>_xlfn.XLOOKUP($A918,Revolvers!$C:$C,Revolvers!O:O,0,0)</f>
        <v>0</v>
      </c>
      <c r="M918">
        <f>_xlfn.XLOOKUP($A918,Revolvers!$C:$C,Revolvers!P:P,0,0)</f>
        <v>0</v>
      </c>
      <c r="N918">
        <f>_xlfn.XLOOKUP($A918,Revolvers!$C:$C,Revolvers!Q:Q,0,0)</f>
        <v>0</v>
      </c>
      <c r="O918">
        <f>_xlfn.XLOOKUP($A918,Revolvers!$C:$C,Revolvers!R:R,0,0)</f>
        <v>0</v>
      </c>
      <c r="P918">
        <f>_xlfn.XLOOKUP($A918,Revolvers!$C:$C,Revolvers!S:S,0,0)</f>
        <v>0</v>
      </c>
      <c r="Q918">
        <f>_xlfn.XLOOKUP($A918,Revolvers!$C:$C,Revolvers!T:T,0,0)</f>
        <v>0</v>
      </c>
      <c r="R918">
        <f>_xlfn.XLOOKUP($A918,Rifles!C:C,Rifles!H:H,0,0)</f>
        <v>1</v>
      </c>
      <c r="S918">
        <f>_xlfn.XLOOKUP($A918,Shotguns!C:C,Shotguns!H:H,0,0)</f>
        <v>0</v>
      </c>
      <c r="T918">
        <f t="shared" si="14"/>
        <v>1</v>
      </c>
    </row>
    <row r="919" spans="1:20">
      <c r="A919">
        <f>Rifles!C919</f>
        <v>98703978</v>
      </c>
      <c r="B919" t="str">
        <f>_xlfn.XLOOKUP($A919, Rifles!$C$2:$C$416,Rifles!$D$2:$D$416,"N/A",0)</f>
        <v>N/A</v>
      </c>
      <c r="C919" s="3" t="str">
        <f>_xlfn.XLOOKUP($A919, Rifles!$C$2:$C$416,Rifles!F$2:F$416,"N/A",0)</f>
        <v>N/A</v>
      </c>
      <c r="D919" s="3" t="str">
        <f>_xlfn.XLOOKUP($A919, Rifles!$C$2:$C$416,Rifles!G$2:G$416,"N/A",0)</f>
        <v>N/A</v>
      </c>
      <c r="E919">
        <f>_xlfn.XLOOKUP($A919,Pistols!$C:$C,Pistols!H:H,0,0)</f>
        <v>0</v>
      </c>
      <c r="F919">
        <f>_xlfn.XLOOKUP($A919,Pistols!$C:$C,Pistols!I:I,0,0)</f>
        <v>0</v>
      </c>
      <c r="G919">
        <f>_xlfn.XLOOKUP($A919,Pistols!$C:$C,Pistols!J:J,0,0)</f>
        <v>0</v>
      </c>
      <c r="H919">
        <f>_xlfn.XLOOKUP($A919,Pistols!$C:$C,Pistols!K:K,0,0)</f>
        <v>0</v>
      </c>
      <c r="I919">
        <f>_xlfn.XLOOKUP($A919,Pistols!$C:$C,Pistols!L:L,0,0)</f>
        <v>0</v>
      </c>
      <c r="J919">
        <f>_xlfn.XLOOKUP($A919,Pistols!$C:$C,Pistols!M:M,0,0)</f>
        <v>0</v>
      </c>
      <c r="K919">
        <f>_xlfn.XLOOKUP($A919,Pistols!$C:$C,Pistols!N:N,0,0)</f>
        <v>0</v>
      </c>
      <c r="L919">
        <f>_xlfn.XLOOKUP($A919,Revolvers!$C:$C,Revolvers!O:O,0,0)</f>
        <v>0</v>
      </c>
      <c r="M919">
        <f>_xlfn.XLOOKUP($A919,Revolvers!$C:$C,Revolvers!P:P,0,0)</f>
        <v>0</v>
      </c>
      <c r="N919">
        <f>_xlfn.XLOOKUP($A919,Revolvers!$C:$C,Revolvers!Q:Q,0,0)</f>
        <v>0</v>
      </c>
      <c r="O919">
        <f>_xlfn.XLOOKUP($A919,Revolvers!$C:$C,Revolvers!R:R,0,0)</f>
        <v>0</v>
      </c>
      <c r="P919">
        <f>_xlfn.XLOOKUP($A919,Revolvers!$C:$C,Revolvers!S:S,0,0)</f>
        <v>0</v>
      </c>
      <c r="Q919">
        <f>_xlfn.XLOOKUP($A919,Revolvers!$C:$C,Revolvers!T:T,0,0)</f>
        <v>0</v>
      </c>
      <c r="R919">
        <f>_xlfn.XLOOKUP($A919,Rifles!C:C,Rifles!H:H,0,0)</f>
        <v>50</v>
      </c>
      <c r="S919">
        <f>_xlfn.XLOOKUP($A919,Shotguns!C:C,Shotguns!H:H,0,0)</f>
        <v>0</v>
      </c>
      <c r="T919">
        <f t="shared" si="14"/>
        <v>50</v>
      </c>
    </row>
    <row r="920" spans="1:20">
      <c r="A920">
        <f>Rifles!C920</f>
        <v>98702410</v>
      </c>
      <c r="B920" t="str">
        <f>_xlfn.XLOOKUP($A920, Rifles!$C$2:$C$416,Rifles!$D$2:$D$416,"N/A",0)</f>
        <v>N/A</v>
      </c>
      <c r="C920" s="3" t="str">
        <f>_xlfn.XLOOKUP($A920, Rifles!$C$2:$C$416,Rifles!F$2:F$416,"N/A",0)</f>
        <v>N/A</v>
      </c>
      <c r="D920" s="3" t="str">
        <f>_xlfn.XLOOKUP($A920, Rifles!$C$2:$C$416,Rifles!G$2:G$416,"N/A",0)</f>
        <v>N/A</v>
      </c>
      <c r="E920">
        <f>_xlfn.XLOOKUP($A920,Pistols!$C:$C,Pistols!H:H,0,0)</f>
        <v>0</v>
      </c>
      <c r="F920">
        <f>_xlfn.XLOOKUP($A920,Pistols!$C:$C,Pistols!I:I,0,0)</f>
        <v>0</v>
      </c>
      <c r="G920">
        <f>_xlfn.XLOOKUP($A920,Pistols!$C:$C,Pistols!J:J,0,0)</f>
        <v>0</v>
      </c>
      <c r="H920">
        <f>_xlfn.XLOOKUP($A920,Pistols!$C:$C,Pistols!K:K,0,0)</f>
        <v>0</v>
      </c>
      <c r="I920">
        <f>_xlfn.XLOOKUP($A920,Pistols!$C:$C,Pistols!L:L,0,0)</f>
        <v>0</v>
      </c>
      <c r="J920">
        <f>_xlfn.XLOOKUP($A920,Pistols!$C:$C,Pistols!M:M,0,0)</f>
        <v>0</v>
      </c>
      <c r="K920">
        <f>_xlfn.XLOOKUP($A920,Pistols!$C:$C,Pistols!N:N,0,0)</f>
        <v>0</v>
      </c>
      <c r="L920">
        <f>_xlfn.XLOOKUP($A920,Revolvers!$C:$C,Revolvers!O:O,0,0)</f>
        <v>0</v>
      </c>
      <c r="M920">
        <f>_xlfn.XLOOKUP($A920,Revolvers!$C:$C,Revolvers!P:P,0,0)</f>
        <v>0</v>
      </c>
      <c r="N920">
        <f>_xlfn.XLOOKUP($A920,Revolvers!$C:$C,Revolvers!Q:Q,0,0)</f>
        <v>0</v>
      </c>
      <c r="O920">
        <f>_xlfn.XLOOKUP($A920,Revolvers!$C:$C,Revolvers!R:R,0,0)</f>
        <v>0</v>
      </c>
      <c r="P920">
        <f>_xlfn.XLOOKUP($A920,Revolvers!$C:$C,Revolvers!S:S,0,0)</f>
        <v>0</v>
      </c>
      <c r="Q920">
        <f>_xlfn.XLOOKUP($A920,Revolvers!$C:$C,Revolvers!T:T,0,0)</f>
        <v>0</v>
      </c>
      <c r="R920">
        <f>_xlfn.XLOOKUP($A920,Rifles!C:C,Rifles!H:H,0,0)</f>
        <v>1</v>
      </c>
      <c r="S920">
        <f>_xlfn.XLOOKUP($A920,Shotguns!C:C,Shotguns!H:H,0,0)</f>
        <v>0</v>
      </c>
      <c r="T920">
        <f t="shared" si="14"/>
        <v>1</v>
      </c>
    </row>
    <row r="921" spans="1:20">
      <c r="A921">
        <f>Rifles!C921</f>
        <v>98703780</v>
      </c>
      <c r="B921" t="str">
        <f>_xlfn.XLOOKUP($A921, Rifles!$C$2:$C$416,Rifles!$D$2:$D$416,"N/A",0)</f>
        <v>N/A</v>
      </c>
      <c r="C921" s="3" t="str">
        <f>_xlfn.XLOOKUP($A921, Rifles!$C$2:$C$416,Rifles!F$2:F$416,"N/A",0)</f>
        <v>N/A</v>
      </c>
      <c r="D921" s="3" t="str">
        <f>_xlfn.XLOOKUP($A921, Rifles!$C$2:$C$416,Rifles!G$2:G$416,"N/A",0)</f>
        <v>N/A</v>
      </c>
      <c r="E921">
        <f>_xlfn.XLOOKUP($A921,Pistols!$C:$C,Pistols!H:H,0,0)</f>
        <v>0</v>
      </c>
      <c r="F921">
        <f>_xlfn.XLOOKUP($A921,Pistols!$C:$C,Pistols!I:I,0,0)</f>
        <v>0</v>
      </c>
      <c r="G921">
        <f>_xlfn.XLOOKUP($A921,Pistols!$C:$C,Pistols!J:J,0,0)</f>
        <v>0</v>
      </c>
      <c r="H921">
        <f>_xlfn.XLOOKUP($A921,Pistols!$C:$C,Pistols!K:K,0,0)</f>
        <v>0</v>
      </c>
      <c r="I921">
        <f>_xlfn.XLOOKUP($A921,Pistols!$C:$C,Pistols!L:L,0,0)</f>
        <v>0</v>
      </c>
      <c r="J921">
        <f>_xlfn.XLOOKUP($A921,Pistols!$C:$C,Pistols!M:M,0,0)</f>
        <v>0</v>
      </c>
      <c r="K921">
        <f>_xlfn.XLOOKUP($A921,Pistols!$C:$C,Pistols!N:N,0,0)</f>
        <v>0</v>
      </c>
      <c r="L921">
        <f>_xlfn.XLOOKUP($A921,Revolvers!$C:$C,Revolvers!O:O,0,0)</f>
        <v>0</v>
      </c>
      <c r="M921">
        <f>_xlfn.XLOOKUP($A921,Revolvers!$C:$C,Revolvers!P:P,0,0)</f>
        <v>0</v>
      </c>
      <c r="N921">
        <f>_xlfn.XLOOKUP($A921,Revolvers!$C:$C,Revolvers!Q:Q,0,0)</f>
        <v>0</v>
      </c>
      <c r="O921">
        <f>_xlfn.XLOOKUP($A921,Revolvers!$C:$C,Revolvers!R:R,0,0)</f>
        <v>0</v>
      </c>
      <c r="P921">
        <f>_xlfn.XLOOKUP($A921,Revolvers!$C:$C,Revolvers!S:S,0,0)</f>
        <v>0</v>
      </c>
      <c r="Q921">
        <f>_xlfn.XLOOKUP($A921,Revolvers!$C:$C,Revolvers!T:T,0,0)</f>
        <v>0</v>
      </c>
      <c r="R921">
        <f>_xlfn.XLOOKUP($A921,Rifles!C:C,Rifles!H:H,0,0)</f>
        <v>4</v>
      </c>
      <c r="S921">
        <f>_xlfn.XLOOKUP($A921,Shotguns!C:C,Shotguns!H:H,0,0)</f>
        <v>0</v>
      </c>
      <c r="T921">
        <f t="shared" si="14"/>
        <v>4</v>
      </c>
    </row>
    <row r="922" spans="1:20">
      <c r="A922">
        <f>Rifles!C922</f>
        <v>98701212</v>
      </c>
      <c r="B922" t="str">
        <f>_xlfn.XLOOKUP($A922, Rifles!$C$2:$C$416,Rifles!$D$2:$D$416,"N/A",0)</f>
        <v>N/A</v>
      </c>
      <c r="C922" s="3" t="str">
        <f>_xlfn.XLOOKUP($A922, Rifles!$C$2:$C$416,Rifles!F$2:F$416,"N/A",0)</f>
        <v>N/A</v>
      </c>
      <c r="D922" s="3" t="str">
        <f>_xlfn.XLOOKUP($A922, Rifles!$C$2:$C$416,Rifles!G$2:G$416,"N/A",0)</f>
        <v>N/A</v>
      </c>
      <c r="E922">
        <f>_xlfn.XLOOKUP($A922,Pistols!$C:$C,Pistols!H:H,0,0)</f>
        <v>0</v>
      </c>
      <c r="F922">
        <f>_xlfn.XLOOKUP($A922,Pistols!$C:$C,Pistols!I:I,0,0)</f>
        <v>0</v>
      </c>
      <c r="G922">
        <f>_xlfn.XLOOKUP($A922,Pistols!$C:$C,Pistols!J:J,0,0)</f>
        <v>0</v>
      </c>
      <c r="H922">
        <f>_xlfn.XLOOKUP($A922,Pistols!$C:$C,Pistols!K:K,0,0)</f>
        <v>0</v>
      </c>
      <c r="I922">
        <f>_xlfn.XLOOKUP($A922,Pistols!$C:$C,Pistols!L:L,0,0)</f>
        <v>0</v>
      </c>
      <c r="J922">
        <f>_xlfn.XLOOKUP($A922,Pistols!$C:$C,Pistols!M:M,0,0)</f>
        <v>0</v>
      </c>
      <c r="K922">
        <f>_xlfn.XLOOKUP($A922,Pistols!$C:$C,Pistols!N:N,0,0)</f>
        <v>0</v>
      </c>
      <c r="L922">
        <f>_xlfn.XLOOKUP($A922,Revolvers!$C:$C,Revolvers!O:O,0,0)</f>
        <v>0</v>
      </c>
      <c r="M922">
        <f>_xlfn.XLOOKUP($A922,Revolvers!$C:$C,Revolvers!P:P,0,0)</f>
        <v>0</v>
      </c>
      <c r="N922">
        <f>_xlfn.XLOOKUP($A922,Revolvers!$C:$C,Revolvers!Q:Q,0,0)</f>
        <v>0</v>
      </c>
      <c r="O922">
        <f>_xlfn.XLOOKUP($A922,Revolvers!$C:$C,Revolvers!R:R,0,0)</f>
        <v>0</v>
      </c>
      <c r="P922">
        <f>_xlfn.XLOOKUP($A922,Revolvers!$C:$C,Revolvers!S:S,0,0)</f>
        <v>0</v>
      </c>
      <c r="Q922">
        <f>_xlfn.XLOOKUP($A922,Revolvers!$C:$C,Revolvers!T:T,0,0)</f>
        <v>0</v>
      </c>
      <c r="R922">
        <f>_xlfn.XLOOKUP($A922,Rifles!C:C,Rifles!H:H,0,0)</f>
        <v>6</v>
      </c>
      <c r="S922">
        <f>_xlfn.XLOOKUP($A922,Shotguns!C:C,Shotguns!H:H,0,0)</f>
        <v>0</v>
      </c>
      <c r="T922">
        <f t="shared" si="14"/>
        <v>6</v>
      </c>
    </row>
    <row r="923" spans="1:20">
      <c r="A923">
        <f>Rifles!C923</f>
        <v>98702894</v>
      </c>
      <c r="B923" t="str">
        <f>_xlfn.XLOOKUP($A923, Rifles!$C$2:$C$416,Rifles!$D$2:$D$416,"N/A",0)</f>
        <v>N/A</v>
      </c>
      <c r="C923" s="3" t="str">
        <f>_xlfn.XLOOKUP($A923, Rifles!$C$2:$C$416,Rifles!F$2:F$416,"N/A",0)</f>
        <v>N/A</v>
      </c>
      <c r="D923" s="3" t="str">
        <f>_xlfn.XLOOKUP($A923, Rifles!$C$2:$C$416,Rifles!G$2:G$416,"N/A",0)</f>
        <v>N/A</v>
      </c>
      <c r="E923">
        <f>_xlfn.XLOOKUP($A923,Pistols!$C:$C,Pistols!H:H,0,0)</f>
        <v>0</v>
      </c>
      <c r="F923">
        <f>_xlfn.XLOOKUP($A923,Pistols!$C:$C,Pistols!I:I,0,0)</f>
        <v>0</v>
      </c>
      <c r="G923">
        <f>_xlfn.XLOOKUP($A923,Pistols!$C:$C,Pistols!J:J,0,0)</f>
        <v>0</v>
      </c>
      <c r="H923">
        <f>_xlfn.XLOOKUP($A923,Pistols!$C:$C,Pistols!K:K,0,0)</f>
        <v>0</v>
      </c>
      <c r="I923">
        <f>_xlfn.XLOOKUP($A923,Pistols!$C:$C,Pistols!L:L,0,0)</f>
        <v>0</v>
      </c>
      <c r="J923">
        <f>_xlfn.XLOOKUP($A923,Pistols!$C:$C,Pistols!M:M,0,0)</f>
        <v>0</v>
      </c>
      <c r="K923">
        <f>_xlfn.XLOOKUP($A923,Pistols!$C:$C,Pistols!N:N,0,0)</f>
        <v>0</v>
      </c>
      <c r="L923">
        <f>_xlfn.XLOOKUP($A923,Revolvers!$C:$C,Revolvers!O:O,0,0)</f>
        <v>0</v>
      </c>
      <c r="M923">
        <f>_xlfn.XLOOKUP($A923,Revolvers!$C:$C,Revolvers!P:P,0,0)</f>
        <v>0</v>
      </c>
      <c r="N923">
        <f>_xlfn.XLOOKUP($A923,Revolvers!$C:$C,Revolvers!Q:Q,0,0)</f>
        <v>0</v>
      </c>
      <c r="O923">
        <f>_xlfn.XLOOKUP($A923,Revolvers!$C:$C,Revolvers!R:R,0,0)</f>
        <v>0</v>
      </c>
      <c r="P923">
        <f>_xlfn.XLOOKUP($A923,Revolvers!$C:$C,Revolvers!S:S,0,0)</f>
        <v>0</v>
      </c>
      <c r="Q923">
        <f>_xlfn.XLOOKUP($A923,Revolvers!$C:$C,Revolvers!T:T,0,0)</f>
        <v>0</v>
      </c>
      <c r="R923">
        <f>_xlfn.XLOOKUP($A923,Rifles!C:C,Rifles!H:H,0,0)</f>
        <v>16</v>
      </c>
      <c r="S923">
        <f>_xlfn.XLOOKUP($A923,Shotguns!C:C,Shotguns!H:H,0,0)</f>
        <v>0</v>
      </c>
      <c r="T923">
        <f t="shared" si="14"/>
        <v>16</v>
      </c>
    </row>
    <row r="924" spans="1:20">
      <c r="A924">
        <f>Rifles!C924</f>
        <v>98704077</v>
      </c>
      <c r="B924" t="str">
        <f>_xlfn.XLOOKUP($A924, Rifles!$C$2:$C$416,Rifles!$D$2:$D$416,"N/A",0)</f>
        <v>N/A</v>
      </c>
      <c r="C924" s="3" t="str">
        <f>_xlfn.XLOOKUP($A924, Rifles!$C$2:$C$416,Rifles!F$2:F$416,"N/A",0)</f>
        <v>N/A</v>
      </c>
      <c r="D924" s="3" t="str">
        <f>_xlfn.XLOOKUP($A924, Rifles!$C$2:$C$416,Rifles!G$2:G$416,"N/A",0)</f>
        <v>N/A</v>
      </c>
      <c r="E924">
        <f>_xlfn.XLOOKUP($A924,Pistols!$C:$C,Pistols!H:H,0,0)</f>
        <v>0</v>
      </c>
      <c r="F924">
        <f>_xlfn.XLOOKUP($A924,Pistols!$C:$C,Pistols!I:I,0,0)</f>
        <v>0</v>
      </c>
      <c r="G924">
        <f>_xlfn.XLOOKUP($A924,Pistols!$C:$C,Pistols!J:J,0,0)</f>
        <v>0</v>
      </c>
      <c r="H924">
        <f>_xlfn.XLOOKUP($A924,Pistols!$C:$C,Pistols!K:K,0,0)</f>
        <v>0</v>
      </c>
      <c r="I924">
        <f>_xlfn.XLOOKUP($A924,Pistols!$C:$C,Pistols!L:L,0,0)</f>
        <v>0</v>
      </c>
      <c r="J924">
        <f>_xlfn.XLOOKUP($A924,Pistols!$C:$C,Pistols!M:M,0,0)</f>
        <v>0</v>
      </c>
      <c r="K924">
        <f>_xlfn.XLOOKUP($A924,Pistols!$C:$C,Pistols!N:N,0,0)</f>
        <v>0</v>
      </c>
      <c r="L924">
        <f>_xlfn.XLOOKUP($A924,Revolvers!$C:$C,Revolvers!O:O,0,0)</f>
        <v>0</v>
      </c>
      <c r="M924">
        <f>_xlfn.XLOOKUP($A924,Revolvers!$C:$C,Revolvers!P:P,0,0)</f>
        <v>0</v>
      </c>
      <c r="N924">
        <f>_xlfn.XLOOKUP($A924,Revolvers!$C:$C,Revolvers!Q:Q,0,0)</f>
        <v>0</v>
      </c>
      <c r="O924">
        <f>_xlfn.XLOOKUP($A924,Revolvers!$C:$C,Revolvers!R:R,0,0)</f>
        <v>0</v>
      </c>
      <c r="P924">
        <f>_xlfn.XLOOKUP($A924,Revolvers!$C:$C,Revolvers!S:S,0,0)</f>
        <v>0</v>
      </c>
      <c r="Q924">
        <f>_xlfn.XLOOKUP($A924,Revolvers!$C:$C,Revolvers!T:T,0,0)</f>
        <v>0</v>
      </c>
      <c r="R924">
        <f>_xlfn.XLOOKUP($A924,Rifles!C:C,Rifles!H:H,0,0)</f>
        <v>32</v>
      </c>
      <c r="S924">
        <f>_xlfn.XLOOKUP($A924,Shotguns!C:C,Shotguns!H:H,0,0)</f>
        <v>1</v>
      </c>
      <c r="T924">
        <f t="shared" si="14"/>
        <v>33</v>
      </c>
    </row>
    <row r="925" spans="1:20">
      <c r="A925">
        <f>Rifles!C925</f>
        <v>98702334</v>
      </c>
      <c r="B925" t="str">
        <f>_xlfn.XLOOKUP($A925, Rifles!$C$2:$C$416,Rifles!$D$2:$D$416,"N/A",0)</f>
        <v>N/A</v>
      </c>
      <c r="C925" s="3" t="str">
        <f>_xlfn.XLOOKUP($A925, Rifles!$C$2:$C$416,Rifles!F$2:F$416,"N/A",0)</f>
        <v>N/A</v>
      </c>
      <c r="D925" s="3" t="str">
        <f>_xlfn.XLOOKUP($A925, Rifles!$C$2:$C$416,Rifles!G$2:G$416,"N/A",0)</f>
        <v>N/A</v>
      </c>
      <c r="E925">
        <f>_xlfn.XLOOKUP($A925,Pistols!$C:$C,Pistols!H:H,0,0)</f>
        <v>0</v>
      </c>
      <c r="F925">
        <f>_xlfn.XLOOKUP($A925,Pistols!$C:$C,Pistols!I:I,0,0)</f>
        <v>0</v>
      </c>
      <c r="G925">
        <f>_xlfn.XLOOKUP($A925,Pistols!$C:$C,Pistols!J:J,0,0)</f>
        <v>0</v>
      </c>
      <c r="H925">
        <f>_xlfn.XLOOKUP($A925,Pistols!$C:$C,Pistols!K:K,0,0)</f>
        <v>0</v>
      </c>
      <c r="I925">
        <f>_xlfn.XLOOKUP($A925,Pistols!$C:$C,Pistols!L:L,0,0)</f>
        <v>0</v>
      </c>
      <c r="J925">
        <f>_xlfn.XLOOKUP($A925,Pistols!$C:$C,Pistols!M:M,0,0)</f>
        <v>2</v>
      </c>
      <c r="K925">
        <f>_xlfn.XLOOKUP($A925,Pistols!$C:$C,Pistols!N:N,0,0)</f>
        <v>2</v>
      </c>
      <c r="L925">
        <f>_xlfn.XLOOKUP($A925,Revolvers!$C:$C,Revolvers!O:O,0,0)</f>
        <v>0</v>
      </c>
      <c r="M925">
        <f>_xlfn.XLOOKUP($A925,Revolvers!$C:$C,Revolvers!P:P,0,0)</f>
        <v>0</v>
      </c>
      <c r="N925">
        <f>_xlfn.XLOOKUP($A925,Revolvers!$C:$C,Revolvers!Q:Q,0,0)</f>
        <v>0</v>
      </c>
      <c r="O925">
        <f>_xlfn.XLOOKUP($A925,Revolvers!$C:$C,Revolvers!R:R,0,0)</f>
        <v>0</v>
      </c>
      <c r="P925">
        <f>_xlfn.XLOOKUP($A925,Revolvers!$C:$C,Revolvers!S:S,0,0)</f>
        <v>0</v>
      </c>
      <c r="Q925">
        <f>_xlfn.XLOOKUP($A925,Revolvers!$C:$C,Revolvers!T:T,0,0)</f>
        <v>0</v>
      </c>
      <c r="R925">
        <f>_xlfn.XLOOKUP($A925,Rifles!C:C,Rifles!H:H,0,0)</f>
        <v>1</v>
      </c>
      <c r="S925">
        <f>_xlfn.XLOOKUP($A925,Shotguns!C:C,Shotguns!H:H,0,0)</f>
        <v>0</v>
      </c>
      <c r="T925">
        <f t="shared" si="14"/>
        <v>3</v>
      </c>
    </row>
    <row r="926" spans="1:20">
      <c r="A926">
        <f>Rifles!C926</f>
        <v>98701641</v>
      </c>
      <c r="B926" t="str">
        <f>_xlfn.XLOOKUP($A926, Rifles!$C$2:$C$416,Rifles!$D$2:$D$416,"N/A",0)</f>
        <v>N/A</v>
      </c>
      <c r="C926" s="3" t="str">
        <f>_xlfn.XLOOKUP($A926, Rifles!$C$2:$C$416,Rifles!F$2:F$416,"N/A",0)</f>
        <v>N/A</v>
      </c>
      <c r="D926" s="3" t="str">
        <f>_xlfn.XLOOKUP($A926, Rifles!$C$2:$C$416,Rifles!G$2:G$416,"N/A",0)</f>
        <v>N/A</v>
      </c>
      <c r="E926">
        <f>_xlfn.XLOOKUP($A926,Pistols!$C:$C,Pistols!H:H,0,0)</f>
        <v>0</v>
      </c>
      <c r="F926">
        <f>_xlfn.XLOOKUP($A926,Pistols!$C:$C,Pistols!I:I,0,0)</f>
        <v>0</v>
      </c>
      <c r="G926">
        <f>_xlfn.XLOOKUP($A926,Pistols!$C:$C,Pistols!J:J,0,0)</f>
        <v>0</v>
      </c>
      <c r="H926">
        <f>_xlfn.XLOOKUP($A926,Pistols!$C:$C,Pistols!K:K,0,0)</f>
        <v>0</v>
      </c>
      <c r="I926">
        <f>_xlfn.XLOOKUP($A926,Pistols!$C:$C,Pistols!L:L,0,0)</f>
        <v>5</v>
      </c>
      <c r="J926">
        <f>_xlfn.XLOOKUP($A926,Pistols!$C:$C,Pistols!M:M,0,0)</f>
        <v>3</v>
      </c>
      <c r="K926">
        <f>_xlfn.XLOOKUP($A926,Pistols!$C:$C,Pistols!N:N,0,0)</f>
        <v>8</v>
      </c>
      <c r="L926">
        <f>_xlfn.XLOOKUP($A926,Revolvers!$C:$C,Revolvers!O:O,0,0)</f>
        <v>0</v>
      </c>
      <c r="M926">
        <f>_xlfn.XLOOKUP($A926,Revolvers!$C:$C,Revolvers!P:P,0,0)</f>
        <v>0</v>
      </c>
      <c r="N926">
        <f>_xlfn.XLOOKUP($A926,Revolvers!$C:$C,Revolvers!Q:Q,0,0)</f>
        <v>0</v>
      </c>
      <c r="O926">
        <f>_xlfn.XLOOKUP($A926,Revolvers!$C:$C,Revolvers!R:R,0,0)</f>
        <v>0</v>
      </c>
      <c r="P926">
        <f>_xlfn.XLOOKUP($A926,Revolvers!$C:$C,Revolvers!S:S,0,0)</f>
        <v>0</v>
      </c>
      <c r="Q926">
        <f>_xlfn.XLOOKUP($A926,Revolvers!$C:$C,Revolvers!T:T,0,0)</f>
        <v>0</v>
      </c>
      <c r="R926">
        <f>_xlfn.XLOOKUP($A926,Rifles!C:C,Rifles!H:H,0,0)</f>
        <v>105</v>
      </c>
      <c r="S926">
        <f>_xlfn.XLOOKUP($A926,Shotguns!C:C,Shotguns!H:H,0,0)</f>
        <v>0</v>
      </c>
      <c r="T926">
        <f t="shared" si="14"/>
        <v>113</v>
      </c>
    </row>
    <row r="927" spans="1:20">
      <c r="A927">
        <f>Rifles!C927</f>
        <v>98703558</v>
      </c>
      <c r="B927" t="str">
        <f>_xlfn.XLOOKUP($A927, Rifles!$C$2:$C$416,Rifles!$D$2:$D$416,"N/A",0)</f>
        <v>N/A</v>
      </c>
      <c r="C927" s="3" t="str">
        <f>_xlfn.XLOOKUP($A927, Rifles!$C$2:$C$416,Rifles!F$2:F$416,"N/A",0)</f>
        <v>N/A</v>
      </c>
      <c r="D927" s="3" t="str">
        <f>_xlfn.XLOOKUP($A927, Rifles!$C$2:$C$416,Rifles!G$2:G$416,"N/A",0)</f>
        <v>N/A</v>
      </c>
      <c r="E927">
        <f>_xlfn.XLOOKUP($A927,Pistols!$C:$C,Pistols!H:H,0,0)</f>
        <v>1</v>
      </c>
      <c r="F927">
        <f>_xlfn.XLOOKUP($A927,Pistols!$C:$C,Pistols!I:I,0,0)</f>
        <v>0</v>
      </c>
      <c r="G927">
        <f>_xlfn.XLOOKUP($A927,Pistols!$C:$C,Pistols!J:J,0,0)</f>
        <v>0</v>
      </c>
      <c r="H927">
        <f>_xlfn.XLOOKUP($A927,Pistols!$C:$C,Pistols!K:K,0,0)</f>
        <v>0</v>
      </c>
      <c r="I927">
        <f>_xlfn.XLOOKUP($A927,Pistols!$C:$C,Pistols!L:L,0,0)</f>
        <v>0</v>
      </c>
      <c r="J927">
        <f>_xlfn.XLOOKUP($A927,Pistols!$C:$C,Pistols!M:M,0,0)</f>
        <v>1</v>
      </c>
      <c r="K927">
        <f>_xlfn.XLOOKUP($A927,Pistols!$C:$C,Pistols!N:N,0,0)</f>
        <v>2</v>
      </c>
      <c r="L927">
        <f>_xlfn.XLOOKUP($A927,Revolvers!$C:$C,Revolvers!O:O,0,0)</f>
        <v>0</v>
      </c>
      <c r="M927">
        <f>_xlfn.XLOOKUP($A927,Revolvers!$C:$C,Revolvers!P:P,0,0)</f>
        <v>0</v>
      </c>
      <c r="N927">
        <f>_xlfn.XLOOKUP($A927,Revolvers!$C:$C,Revolvers!Q:Q,0,0)</f>
        <v>0</v>
      </c>
      <c r="O927">
        <f>_xlfn.XLOOKUP($A927,Revolvers!$C:$C,Revolvers!R:R,0,0)</f>
        <v>0</v>
      </c>
      <c r="P927">
        <f>_xlfn.XLOOKUP($A927,Revolvers!$C:$C,Revolvers!S:S,0,0)</f>
        <v>0</v>
      </c>
      <c r="Q927">
        <f>_xlfn.XLOOKUP($A927,Revolvers!$C:$C,Revolvers!T:T,0,0)</f>
        <v>0</v>
      </c>
      <c r="R927">
        <f>_xlfn.XLOOKUP($A927,Rifles!C:C,Rifles!H:H,0,0)</f>
        <v>5</v>
      </c>
      <c r="S927">
        <f>_xlfn.XLOOKUP($A927,Shotguns!C:C,Shotguns!H:H,0,0)</f>
        <v>0</v>
      </c>
      <c r="T927">
        <f t="shared" si="14"/>
        <v>7</v>
      </c>
    </row>
    <row r="928" spans="1:20">
      <c r="A928">
        <f>Rifles!C928</f>
        <v>98704170</v>
      </c>
      <c r="B928" t="str">
        <f>_xlfn.XLOOKUP($A928, Rifles!$C$2:$C$416,Rifles!$D$2:$D$416,"N/A",0)</f>
        <v>N/A</v>
      </c>
      <c r="C928" s="3" t="str">
        <f>_xlfn.XLOOKUP($A928, Rifles!$C$2:$C$416,Rifles!F$2:F$416,"N/A",0)</f>
        <v>N/A</v>
      </c>
      <c r="D928" s="3" t="str">
        <f>_xlfn.XLOOKUP($A928, Rifles!$C$2:$C$416,Rifles!G$2:G$416,"N/A",0)</f>
        <v>N/A</v>
      </c>
      <c r="E928">
        <f>_xlfn.XLOOKUP($A928,Pistols!$C:$C,Pistols!H:H,0,0)</f>
        <v>0</v>
      </c>
      <c r="F928">
        <f>_xlfn.XLOOKUP($A928,Pistols!$C:$C,Pistols!I:I,0,0)</f>
        <v>0</v>
      </c>
      <c r="G928">
        <f>_xlfn.XLOOKUP($A928,Pistols!$C:$C,Pistols!J:J,0,0)</f>
        <v>0</v>
      </c>
      <c r="H928">
        <f>_xlfn.XLOOKUP($A928,Pistols!$C:$C,Pistols!K:K,0,0)</f>
        <v>0</v>
      </c>
      <c r="I928">
        <f>_xlfn.XLOOKUP($A928,Pistols!$C:$C,Pistols!L:L,0,0)</f>
        <v>0</v>
      </c>
      <c r="J928">
        <f>_xlfn.XLOOKUP($A928,Pistols!$C:$C,Pistols!M:M,0,0)</f>
        <v>0</v>
      </c>
      <c r="K928">
        <f>_xlfn.XLOOKUP($A928,Pistols!$C:$C,Pistols!N:N,0,0)</f>
        <v>0</v>
      </c>
      <c r="L928">
        <f>_xlfn.XLOOKUP($A928,Revolvers!$C:$C,Revolvers!O:O,0,0)</f>
        <v>0</v>
      </c>
      <c r="M928">
        <f>_xlfn.XLOOKUP($A928,Revolvers!$C:$C,Revolvers!P:P,0,0)</f>
        <v>0</v>
      </c>
      <c r="N928">
        <f>_xlfn.XLOOKUP($A928,Revolvers!$C:$C,Revolvers!Q:Q,0,0)</f>
        <v>0</v>
      </c>
      <c r="O928">
        <f>_xlfn.XLOOKUP($A928,Revolvers!$C:$C,Revolvers!R:R,0,0)</f>
        <v>0</v>
      </c>
      <c r="P928">
        <f>_xlfn.XLOOKUP($A928,Revolvers!$C:$C,Revolvers!S:S,0,0)</f>
        <v>0</v>
      </c>
      <c r="Q928">
        <f>_xlfn.XLOOKUP($A928,Revolvers!$C:$C,Revolvers!T:T,0,0)</f>
        <v>0</v>
      </c>
      <c r="R928">
        <f>_xlfn.XLOOKUP($A928,Rifles!C:C,Rifles!H:H,0,0)</f>
        <v>19</v>
      </c>
      <c r="S928">
        <f>_xlfn.XLOOKUP($A928,Shotguns!C:C,Shotguns!H:H,0,0)</f>
        <v>0</v>
      </c>
      <c r="T928">
        <f t="shared" si="14"/>
        <v>19</v>
      </c>
    </row>
    <row r="929" spans="1:20">
      <c r="A929">
        <f>Rifles!C929</f>
        <v>98703877</v>
      </c>
      <c r="B929" t="str">
        <f>_xlfn.XLOOKUP($A929, Rifles!$C$2:$C$416,Rifles!$D$2:$D$416,"N/A",0)</f>
        <v>N/A</v>
      </c>
      <c r="C929" s="3" t="str">
        <f>_xlfn.XLOOKUP($A929, Rifles!$C$2:$C$416,Rifles!F$2:F$416,"N/A",0)</f>
        <v>N/A</v>
      </c>
      <c r="D929" s="3" t="str">
        <f>_xlfn.XLOOKUP($A929, Rifles!$C$2:$C$416,Rifles!G$2:G$416,"N/A",0)</f>
        <v>N/A</v>
      </c>
      <c r="E929">
        <f>_xlfn.XLOOKUP($A929,Pistols!$C:$C,Pistols!H:H,0,0)</f>
        <v>0</v>
      </c>
      <c r="F929">
        <f>_xlfn.XLOOKUP($A929,Pistols!$C:$C,Pistols!I:I,0,0)</f>
        <v>0</v>
      </c>
      <c r="G929">
        <f>_xlfn.XLOOKUP($A929,Pistols!$C:$C,Pistols!J:J,0,0)</f>
        <v>0</v>
      </c>
      <c r="H929">
        <f>_xlfn.XLOOKUP($A929,Pistols!$C:$C,Pistols!K:K,0,0)</f>
        <v>0</v>
      </c>
      <c r="I929">
        <f>_xlfn.XLOOKUP($A929,Pistols!$C:$C,Pistols!L:L,0,0)</f>
        <v>0</v>
      </c>
      <c r="J929">
        <f>_xlfn.XLOOKUP($A929,Pistols!$C:$C,Pistols!M:M,0,0)</f>
        <v>0</v>
      </c>
      <c r="K929">
        <f>_xlfn.XLOOKUP($A929,Pistols!$C:$C,Pistols!N:N,0,0)</f>
        <v>0</v>
      </c>
      <c r="L929">
        <f>_xlfn.XLOOKUP($A929,Revolvers!$C:$C,Revolvers!O:O,0,0)</f>
        <v>0</v>
      </c>
      <c r="M929">
        <f>_xlfn.XLOOKUP($A929,Revolvers!$C:$C,Revolvers!P:P,0,0)</f>
        <v>0</v>
      </c>
      <c r="N929">
        <f>_xlfn.XLOOKUP($A929,Revolvers!$C:$C,Revolvers!Q:Q,0,0)</f>
        <v>0</v>
      </c>
      <c r="O929">
        <f>_xlfn.XLOOKUP($A929,Revolvers!$C:$C,Revolvers!R:R,0,0)</f>
        <v>0</v>
      </c>
      <c r="P929">
        <f>_xlfn.XLOOKUP($A929,Revolvers!$C:$C,Revolvers!S:S,0,0)</f>
        <v>0</v>
      </c>
      <c r="Q929">
        <f>_xlfn.XLOOKUP($A929,Revolvers!$C:$C,Revolvers!T:T,0,0)</f>
        <v>0</v>
      </c>
      <c r="R929">
        <f>_xlfn.XLOOKUP($A929,Rifles!C:C,Rifles!H:H,0,0)</f>
        <v>3</v>
      </c>
      <c r="S929">
        <f>_xlfn.XLOOKUP($A929,Shotguns!C:C,Shotguns!H:H,0,0)</f>
        <v>0</v>
      </c>
      <c r="T929">
        <f t="shared" si="14"/>
        <v>3</v>
      </c>
    </row>
    <row r="930" spans="1:20">
      <c r="A930">
        <f>Rifles!C930</f>
        <v>98703963</v>
      </c>
      <c r="B930" t="str">
        <f>_xlfn.XLOOKUP($A930, Rifles!$C$2:$C$416,Rifles!$D$2:$D$416,"N/A",0)</f>
        <v>N/A</v>
      </c>
      <c r="C930" s="3" t="str">
        <f>_xlfn.XLOOKUP($A930, Rifles!$C$2:$C$416,Rifles!F$2:F$416,"N/A",0)</f>
        <v>N/A</v>
      </c>
      <c r="D930" s="3" t="str">
        <f>_xlfn.XLOOKUP($A930, Rifles!$C$2:$C$416,Rifles!G$2:G$416,"N/A",0)</f>
        <v>N/A</v>
      </c>
      <c r="E930">
        <f>_xlfn.XLOOKUP($A930,Pistols!$C:$C,Pistols!H:H,0,0)</f>
        <v>0</v>
      </c>
      <c r="F930">
        <f>_xlfn.XLOOKUP($A930,Pistols!$C:$C,Pistols!I:I,0,0)</f>
        <v>1</v>
      </c>
      <c r="G930">
        <f>_xlfn.XLOOKUP($A930,Pistols!$C:$C,Pistols!J:J,0,0)</f>
        <v>0</v>
      </c>
      <c r="H930">
        <f>_xlfn.XLOOKUP($A930,Pistols!$C:$C,Pistols!K:K,0,0)</f>
        <v>0</v>
      </c>
      <c r="I930">
        <f>_xlfn.XLOOKUP($A930,Pistols!$C:$C,Pistols!L:L,0,0)</f>
        <v>0</v>
      </c>
      <c r="J930">
        <f>_xlfn.XLOOKUP($A930,Pistols!$C:$C,Pistols!M:M,0,0)</f>
        <v>0</v>
      </c>
      <c r="K930">
        <f>_xlfn.XLOOKUP($A930,Pistols!$C:$C,Pistols!N:N,0,0)</f>
        <v>1</v>
      </c>
      <c r="L930">
        <f>_xlfn.XLOOKUP($A930,Revolvers!$C:$C,Revolvers!O:O,0,0)</f>
        <v>0</v>
      </c>
      <c r="M930">
        <f>_xlfn.XLOOKUP($A930,Revolvers!$C:$C,Revolvers!P:P,0,0)</f>
        <v>0</v>
      </c>
      <c r="N930">
        <f>_xlfn.XLOOKUP($A930,Revolvers!$C:$C,Revolvers!Q:Q,0,0)</f>
        <v>0</v>
      </c>
      <c r="O930">
        <f>_xlfn.XLOOKUP($A930,Revolvers!$C:$C,Revolvers!R:R,0,0)</f>
        <v>0</v>
      </c>
      <c r="P930">
        <f>_xlfn.XLOOKUP($A930,Revolvers!$C:$C,Revolvers!S:S,0,0)</f>
        <v>0</v>
      </c>
      <c r="Q930">
        <f>_xlfn.XLOOKUP($A930,Revolvers!$C:$C,Revolvers!T:T,0,0)</f>
        <v>0</v>
      </c>
      <c r="R930">
        <f>_xlfn.XLOOKUP($A930,Rifles!C:C,Rifles!H:H,0,0)</f>
        <v>336</v>
      </c>
      <c r="S930">
        <f>_xlfn.XLOOKUP($A930,Shotguns!C:C,Shotguns!H:H,0,0)</f>
        <v>0</v>
      </c>
      <c r="T930">
        <f t="shared" si="14"/>
        <v>337</v>
      </c>
    </row>
    <row r="931" spans="1:20">
      <c r="A931">
        <f>Rifles!C931</f>
        <v>98701922</v>
      </c>
      <c r="B931" t="str">
        <f>_xlfn.XLOOKUP($A931, Rifles!$C$2:$C$416,Rifles!$D$2:$D$416,"N/A",0)</f>
        <v>N/A</v>
      </c>
      <c r="C931" s="3" t="str">
        <f>_xlfn.XLOOKUP($A931, Rifles!$C$2:$C$416,Rifles!F$2:F$416,"N/A",0)</f>
        <v>N/A</v>
      </c>
      <c r="D931" s="3" t="str">
        <f>_xlfn.XLOOKUP($A931, Rifles!$C$2:$C$416,Rifles!G$2:G$416,"N/A",0)</f>
        <v>N/A</v>
      </c>
      <c r="E931">
        <f>_xlfn.XLOOKUP($A931,Pistols!$C:$C,Pistols!H:H,0,0)</f>
        <v>0</v>
      </c>
      <c r="F931">
        <f>_xlfn.XLOOKUP($A931,Pistols!$C:$C,Pistols!I:I,0,0)</f>
        <v>0</v>
      </c>
      <c r="G931">
        <f>_xlfn.XLOOKUP($A931,Pistols!$C:$C,Pistols!J:J,0,0)</f>
        <v>0</v>
      </c>
      <c r="H931">
        <f>_xlfn.XLOOKUP($A931,Pistols!$C:$C,Pistols!K:K,0,0)</f>
        <v>0</v>
      </c>
      <c r="I931">
        <f>_xlfn.XLOOKUP($A931,Pistols!$C:$C,Pistols!L:L,0,0)</f>
        <v>2</v>
      </c>
      <c r="J931">
        <f>_xlfn.XLOOKUP($A931,Pistols!$C:$C,Pistols!M:M,0,0)</f>
        <v>2</v>
      </c>
      <c r="K931">
        <f>_xlfn.XLOOKUP($A931,Pistols!$C:$C,Pistols!N:N,0,0)</f>
        <v>4</v>
      </c>
      <c r="L931">
        <f>_xlfn.XLOOKUP($A931,Revolvers!$C:$C,Revolvers!O:O,0,0)</f>
        <v>0</v>
      </c>
      <c r="M931">
        <f>_xlfn.XLOOKUP($A931,Revolvers!$C:$C,Revolvers!P:P,0,0)</f>
        <v>0</v>
      </c>
      <c r="N931">
        <f>_xlfn.XLOOKUP($A931,Revolvers!$C:$C,Revolvers!Q:Q,0,0)</f>
        <v>0</v>
      </c>
      <c r="O931">
        <f>_xlfn.XLOOKUP($A931,Revolvers!$C:$C,Revolvers!R:R,0,0)</f>
        <v>0</v>
      </c>
      <c r="P931">
        <f>_xlfn.XLOOKUP($A931,Revolvers!$C:$C,Revolvers!S:S,0,0)</f>
        <v>0</v>
      </c>
      <c r="Q931">
        <f>_xlfn.XLOOKUP($A931,Revolvers!$C:$C,Revolvers!T:T,0,0)</f>
        <v>0</v>
      </c>
      <c r="R931">
        <f>_xlfn.XLOOKUP($A931,Rifles!C:C,Rifles!H:H,0,0)</f>
        <v>5979</v>
      </c>
      <c r="S931">
        <f>_xlfn.XLOOKUP($A931,Shotguns!C:C,Shotguns!H:H,0,0)</f>
        <v>0</v>
      </c>
      <c r="T931">
        <f t="shared" si="14"/>
        <v>5983</v>
      </c>
    </row>
    <row r="932" spans="1:20">
      <c r="A932">
        <f>Rifles!C932</f>
        <v>98701757</v>
      </c>
      <c r="B932" t="str">
        <f>_xlfn.XLOOKUP($A932, Rifles!$C$2:$C$416,Rifles!$D$2:$D$416,"N/A",0)</f>
        <v>N/A</v>
      </c>
      <c r="C932" s="3" t="str">
        <f>_xlfn.XLOOKUP($A932, Rifles!$C$2:$C$416,Rifles!F$2:F$416,"N/A",0)</f>
        <v>N/A</v>
      </c>
      <c r="D932" s="3" t="str">
        <f>_xlfn.XLOOKUP($A932, Rifles!$C$2:$C$416,Rifles!G$2:G$416,"N/A",0)</f>
        <v>N/A</v>
      </c>
      <c r="E932">
        <f>_xlfn.XLOOKUP($A932,Pistols!$C:$C,Pistols!H:H,0,0)</f>
        <v>0</v>
      </c>
      <c r="F932">
        <f>_xlfn.XLOOKUP($A932,Pistols!$C:$C,Pistols!I:I,0,0)</f>
        <v>0</v>
      </c>
      <c r="G932">
        <f>_xlfn.XLOOKUP($A932,Pistols!$C:$C,Pistols!J:J,0,0)</f>
        <v>0</v>
      </c>
      <c r="H932">
        <f>_xlfn.XLOOKUP($A932,Pistols!$C:$C,Pistols!K:K,0,0)</f>
        <v>0</v>
      </c>
      <c r="I932">
        <f>_xlfn.XLOOKUP($A932,Pistols!$C:$C,Pistols!L:L,0,0)</f>
        <v>0</v>
      </c>
      <c r="J932">
        <f>_xlfn.XLOOKUP($A932,Pistols!$C:$C,Pistols!M:M,0,0)</f>
        <v>0</v>
      </c>
      <c r="K932">
        <f>_xlfn.XLOOKUP($A932,Pistols!$C:$C,Pistols!N:N,0,0)</f>
        <v>0</v>
      </c>
      <c r="L932">
        <f>_xlfn.XLOOKUP($A932,Revolvers!$C:$C,Revolvers!O:O,0,0)</f>
        <v>0</v>
      </c>
      <c r="M932">
        <f>_xlfn.XLOOKUP($A932,Revolvers!$C:$C,Revolvers!P:P,0,0)</f>
        <v>0</v>
      </c>
      <c r="N932">
        <f>_xlfn.XLOOKUP($A932,Revolvers!$C:$C,Revolvers!Q:Q,0,0)</f>
        <v>0</v>
      </c>
      <c r="O932">
        <f>_xlfn.XLOOKUP($A932,Revolvers!$C:$C,Revolvers!R:R,0,0)</f>
        <v>0</v>
      </c>
      <c r="P932">
        <f>_xlfn.XLOOKUP($A932,Revolvers!$C:$C,Revolvers!S:S,0,0)</f>
        <v>0</v>
      </c>
      <c r="Q932">
        <f>_xlfn.XLOOKUP($A932,Revolvers!$C:$C,Revolvers!T:T,0,0)</f>
        <v>0</v>
      </c>
      <c r="R932">
        <f>_xlfn.XLOOKUP($A932,Rifles!C:C,Rifles!H:H,0,0)</f>
        <v>14</v>
      </c>
      <c r="S932">
        <f>_xlfn.XLOOKUP($A932,Shotguns!C:C,Shotguns!H:H,0,0)</f>
        <v>0</v>
      </c>
      <c r="T932">
        <f t="shared" si="14"/>
        <v>14</v>
      </c>
    </row>
    <row r="933" spans="1:20">
      <c r="A933">
        <f>Rifles!C933</f>
        <v>98703105</v>
      </c>
      <c r="B933" t="str">
        <f>_xlfn.XLOOKUP($A933, Rifles!$C$2:$C$416,Rifles!$D$2:$D$416,"N/A",0)</f>
        <v>N/A</v>
      </c>
      <c r="C933" s="3" t="str">
        <f>_xlfn.XLOOKUP($A933, Rifles!$C$2:$C$416,Rifles!F$2:F$416,"N/A",0)</f>
        <v>N/A</v>
      </c>
      <c r="D933" s="3" t="str">
        <f>_xlfn.XLOOKUP($A933, Rifles!$C$2:$C$416,Rifles!G$2:G$416,"N/A",0)</f>
        <v>N/A</v>
      </c>
      <c r="E933">
        <f>_xlfn.XLOOKUP($A933,Pistols!$C:$C,Pistols!H:H,0,0)</f>
        <v>0</v>
      </c>
      <c r="F933">
        <f>_xlfn.XLOOKUP($A933,Pistols!$C:$C,Pistols!I:I,0,0)</f>
        <v>0</v>
      </c>
      <c r="G933">
        <f>_xlfn.XLOOKUP($A933,Pistols!$C:$C,Pistols!J:J,0,0)</f>
        <v>0</v>
      </c>
      <c r="H933">
        <f>_xlfn.XLOOKUP($A933,Pistols!$C:$C,Pistols!K:K,0,0)</f>
        <v>0</v>
      </c>
      <c r="I933">
        <f>_xlfn.XLOOKUP($A933,Pistols!$C:$C,Pistols!L:L,0,0)</f>
        <v>0</v>
      </c>
      <c r="J933">
        <f>_xlfn.XLOOKUP($A933,Pistols!$C:$C,Pistols!M:M,0,0)</f>
        <v>1</v>
      </c>
      <c r="K933">
        <f>_xlfn.XLOOKUP($A933,Pistols!$C:$C,Pistols!N:N,0,0)</f>
        <v>1</v>
      </c>
      <c r="L933">
        <f>_xlfn.XLOOKUP($A933,Revolvers!$C:$C,Revolvers!O:O,0,0)</f>
        <v>0</v>
      </c>
      <c r="M933">
        <f>_xlfn.XLOOKUP($A933,Revolvers!$C:$C,Revolvers!P:P,0,0)</f>
        <v>0</v>
      </c>
      <c r="N933">
        <f>_xlfn.XLOOKUP($A933,Revolvers!$C:$C,Revolvers!Q:Q,0,0)</f>
        <v>0</v>
      </c>
      <c r="O933">
        <f>_xlfn.XLOOKUP($A933,Revolvers!$C:$C,Revolvers!R:R,0,0)</f>
        <v>0</v>
      </c>
      <c r="P933">
        <f>_xlfn.XLOOKUP($A933,Revolvers!$C:$C,Revolvers!S:S,0,0)</f>
        <v>0</v>
      </c>
      <c r="Q933">
        <f>_xlfn.XLOOKUP($A933,Revolvers!$C:$C,Revolvers!T:T,0,0)</f>
        <v>0</v>
      </c>
      <c r="R933">
        <f>_xlfn.XLOOKUP($A933,Rifles!C:C,Rifles!H:H,0,0)</f>
        <v>39</v>
      </c>
      <c r="S933">
        <f>_xlfn.XLOOKUP($A933,Shotguns!C:C,Shotguns!H:H,0,0)</f>
        <v>0</v>
      </c>
      <c r="T933">
        <f t="shared" si="14"/>
        <v>40</v>
      </c>
    </row>
    <row r="934" spans="1:20">
      <c r="A934">
        <f>Rifles!C934</f>
        <v>98703396</v>
      </c>
      <c r="B934" t="str">
        <f>_xlfn.XLOOKUP($A934, Rifles!$C$2:$C$416,Rifles!$D$2:$D$416,"N/A",0)</f>
        <v>N/A</v>
      </c>
      <c r="C934" s="3" t="str">
        <f>_xlfn.XLOOKUP($A934, Rifles!$C$2:$C$416,Rifles!F$2:F$416,"N/A",0)</f>
        <v>N/A</v>
      </c>
      <c r="D934" s="3" t="str">
        <f>_xlfn.XLOOKUP($A934, Rifles!$C$2:$C$416,Rifles!G$2:G$416,"N/A",0)</f>
        <v>N/A</v>
      </c>
      <c r="E934">
        <f>_xlfn.XLOOKUP($A934,Pistols!$C:$C,Pistols!H:H,0,0)</f>
        <v>0</v>
      </c>
      <c r="F934">
        <f>_xlfn.XLOOKUP($A934,Pistols!$C:$C,Pistols!I:I,0,0)</f>
        <v>0</v>
      </c>
      <c r="G934">
        <f>_xlfn.XLOOKUP($A934,Pistols!$C:$C,Pistols!J:J,0,0)</f>
        <v>0</v>
      </c>
      <c r="H934">
        <f>_xlfn.XLOOKUP($A934,Pistols!$C:$C,Pistols!K:K,0,0)</f>
        <v>0</v>
      </c>
      <c r="I934">
        <f>_xlfn.XLOOKUP($A934,Pistols!$C:$C,Pistols!L:L,0,0)</f>
        <v>0</v>
      </c>
      <c r="J934">
        <f>_xlfn.XLOOKUP($A934,Pistols!$C:$C,Pistols!M:M,0,0)</f>
        <v>5</v>
      </c>
      <c r="K934">
        <f>_xlfn.XLOOKUP($A934,Pistols!$C:$C,Pistols!N:N,0,0)</f>
        <v>5</v>
      </c>
      <c r="L934">
        <f>_xlfn.XLOOKUP($A934,Revolvers!$C:$C,Revolvers!O:O,0,0)</f>
        <v>0</v>
      </c>
      <c r="M934">
        <f>_xlfn.XLOOKUP($A934,Revolvers!$C:$C,Revolvers!P:P,0,0)</f>
        <v>0</v>
      </c>
      <c r="N934">
        <f>_xlfn.XLOOKUP($A934,Revolvers!$C:$C,Revolvers!Q:Q,0,0)</f>
        <v>0</v>
      </c>
      <c r="O934">
        <f>_xlfn.XLOOKUP($A934,Revolvers!$C:$C,Revolvers!R:R,0,0)</f>
        <v>0</v>
      </c>
      <c r="P934">
        <f>_xlfn.XLOOKUP($A934,Revolvers!$C:$C,Revolvers!S:S,0,0)</f>
        <v>0</v>
      </c>
      <c r="Q934">
        <f>_xlfn.XLOOKUP($A934,Revolvers!$C:$C,Revolvers!T:T,0,0)</f>
        <v>0</v>
      </c>
      <c r="R934">
        <f>_xlfn.XLOOKUP($A934,Rifles!C:C,Rifles!H:H,0,0)</f>
        <v>4</v>
      </c>
      <c r="S934">
        <f>_xlfn.XLOOKUP($A934,Shotguns!C:C,Shotguns!H:H,0,0)</f>
        <v>0</v>
      </c>
      <c r="T934">
        <f t="shared" si="14"/>
        <v>9</v>
      </c>
    </row>
    <row r="935" spans="1:20">
      <c r="A935">
        <f>Rifles!C935</f>
        <v>98702623</v>
      </c>
      <c r="B935" t="str">
        <f>_xlfn.XLOOKUP($A935, Rifles!$C$2:$C$416,Rifles!$D$2:$D$416,"N/A",0)</f>
        <v>N/A</v>
      </c>
      <c r="C935" s="3" t="str">
        <f>_xlfn.XLOOKUP($A935, Rifles!$C$2:$C$416,Rifles!F$2:F$416,"N/A",0)</f>
        <v>N/A</v>
      </c>
      <c r="D935" s="3" t="str">
        <f>_xlfn.XLOOKUP($A935, Rifles!$C$2:$C$416,Rifles!G$2:G$416,"N/A",0)</f>
        <v>N/A</v>
      </c>
      <c r="E935">
        <f>_xlfn.XLOOKUP($A935,Pistols!$C:$C,Pistols!H:H,0,0)</f>
        <v>0</v>
      </c>
      <c r="F935">
        <f>_xlfn.XLOOKUP($A935,Pistols!$C:$C,Pistols!I:I,0,0)</f>
        <v>0</v>
      </c>
      <c r="G935">
        <f>_xlfn.XLOOKUP($A935,Pistols!$C:$C,Pistols!J:J,0,0)</f>
        <v>0</v>
      </c>
      <c r="H935">
        <f>_xlfn.XLOOKUP($A935,Pistols!$C:$C,Pistols!K:K,0,0)</f>
        <v>0</v>
      </c>
      <c r="I935">
        <f>_xlfn.XLOOKUP($A935,Pistols!$C:$C,Pistols!L:L,0,0)</f>
        <v>0</v>
      </c>
      <c r="J935">
        <f>_xlfn.XLOOKUP($A935,Pistols!$C:$C,Pistols!M:M,0,0)</f>
        <v>0</v>
      </c>
      <c r="K935">
        <f>_xlfn.XLOOKUP($A935,Pistols!$C:$C,Pistols!N:N,0,0)</f>
        <v>0</v>
      </c>
      <c r="L935">
        <f>_xlfn.XLOOKUP($A935,Revolvers!$C:$C,Revolvers!O:O,0,0)</f>
        <v>0</v>
      </c>
      <c r="M935">
        <f>_xlfn.XLOOKUP($A935,Revolvers!$C:$C,Revolvers!P:P,0,0)</f>
        <v>0</v>
      </c>
      <c r="N935">
        <f>_xlfn.XLOOKUP($A935,Revolvers!$C:$C,Revolvers!Q:Q,0,0)</f>
        <v>0</v>
      </c>
      <c r="O935">
        <f>_xlfn.XLOOKUP($A935,Revolvers!$C:$C,Revolvers!R:R,0,0)</f>
        <v>0</v>
      </c>
      <c r="P935">
        <f>_xlfn.XLOOKUP($A935,Revolvers!$C:$C,Revolvers!S:S,0,0)</f>
        <v>0</v>
      </c>
      <c r="Q935">
        <f>_xlfn.XLOOKUP($A935,Revolvers!$C:$C,Revolvers!T:T,0,0)</f>
        <v>0</v>
      </c>
      <c r="R935">
        <f>_xlfn.XLOOKUP($A935,Rifles!C:C,Rifles!H:H,0,0)</f>
        <v>12</v>
      </c>
      <c r="S935">
        <f>_xlfn.XLOOKUP($A935,Shotguns!C:C,Shotguns!H:H,0,0)</f>
        <v>0</v>
      </c>
      <c r="T935">
        <f t="shared" si="14"/>
        <v>12</v>
      </c>
    </row>
    <row r="936" spans="1:20">
      <c r="A936">
        <f>Rifles!C936</f>
        <v>98703717</v>
      </c>
      <c r="B936" t="str">
        <f>_xlfn.XLOOKUP($A936, Rifles!$C$2:$C$416,Rifles!$D$2:$D$416,"N/A",0)</f>
        <v>N/A</v>
      </c>
      <c r="C936" s="3" t="str">
        <f>_xlfn.XLOOKUP($A936, Rifles!$C$2:$C$416,Rifles!F$2:F$416,"N/A",0)</f>
        <v>N/A</v>
      </c>
      <c r="D936" s="3" t="str">
        <f>_xlfn.XLOOKUP($A936, Rifles!$C$2:$C$416,Rifles!G$2:G$416,"N/A",0)</f>
        <v>N/A</v>
      </c>
      <c r="E936">
        <f>_xlfn.XLOOKUP($A936,Pistols!$C:$C,Pistols!H:H,0,0)</f>
        <v>0</v>
      </c>
      <c r="F936">
        <f>_xlfn.XLOOKUP($A936,Pistols!$C:$C,Pistols!I:I,0,0)</f>
        <v>0</v>
      </c>
      <c r="G936">
        <f>_xlfn.XLOOKUP($A936,Pistols!$C:$C,Pistols!J:J,0,0)</f>
        <v>0</v>
      </c>
      <c r="H936">
        <f>_xlfn.XLOOKUP($A936,Pistols!$C:$C,Pistols!K:K,0,0)</f>
        <v>0</v>
      </c>
      <c r="I936">
        <f>_xlfn.XLOOKUP($A936,Pistols!$C:$C,Pistols!L:L,0,0)</f>
        <v>0</v>
      </c>
      <c r="J936">
        <f>_xlfn.XLOOKUP($A936,Pistols!$C:$C,Pistols!M:M,0,0)</f>
        <v>0</v>
      </c>
      <c r="K936">
        <f>_xlfn.XLOOKUP($A936,Pistols!$C:$C,Pistols!N:N,0,0)</f>
        <v>0</v>
      </c>
      <c r="L936">
        <f>_xlfn.XLOOKUP($A936,Revolvers!$C:$C,Revolvers!O:O,0,0)</f>
        <v>0</v>
      </c>
      <c r="M936">
        <f>_xlfn.XLOOKUP($A936,Revolvers!$C:$C,Revolvers!P:P,0,0)</f>
        <v>0</v>
      </c>
      <c r="N936">
        <f>_xlfn.XLOOKUP($A936,Revolvers!$C:$C,Revolvers!Q:Q,0,0)</f>
        <v>0</v>
      </c>
      <c r="O936">
        <f>_xlfn.XLOOKUP($A936,Revolvers!$C:$C,Revolvers!R:R,0,0)</f>
        <v>0</v>
      </c>
      <c r="P936">
        <f>_xlfn.XLOOKUP($A936,Revolvers!$C:$C,Revolvers!S:S,0,0)</f>
        <v>0</v>
      </c>
      <c r="Q936">
        <f>_xlfn.XLOOKUP($A936,Revolvers!$C:$C,Revolvers!T:T,0,0)</f>
        <v>0</v>
      </c>
      <c r="R936">
        <f>_xlfn.XLOOKUP($A936,Rifles!C:C,Rifles!H:H,0,0)</f>
        <v>5</v>
      </c>
      <c r="S936">
        <f>_xlfn.XLOOKUP($A936,Shotguns!C:C,Shotguns!H:H,0,0)</f>
        <v>0</v>
      </c>
      <c r="T936">
        <f t="shared" si="14"/>
        <v>5</v>
      </c>
    </row>
    <row r="937" spans="1:20">
      <c r="A937">
        <f>Rifles!C937</f>
        <v>98702417</v>
      </c>
      <c r="B937" t="str">
        <f>_xlfn.XLOOKUP($A937, Rifles!$C$2:$C$416,Rifles!$D$2:$D$416,"N/A",0)</f>
        <v>N/A</v>
      </c>
      <c r="C937" s="3" t="str">
        <f>_xlfn.XLOOKUP($A937, Rifles!$C$2:$C$416,Rifles!F$2:F$416,"N/A",0)</f>
        <v>N/A</v>
      </c>
      <c r="D937" s="3" t="str">
        <f>_xlfn.XLOOKUP($A937, Rifles!$C$2:$C$416,Rifles!G$2:G$416,"N/A",0)</f>
        <v>N/A</v>
      </c>
      <c r="E937">
        <f>_xlfn.XLOOKUP($A937,Pistols!$C:$C,Pistols!H:H,0,0)</f>
        <v>0</v>
      </c>
      <c r="F937">
        <f>_xlfn.XLOOKUP($A937,Pistols!$C:$C,Pistols!I:I,0,0)</f>
        <v>0</v>
      </c>
      <c r="G937">
        <f>_xlfn.XLOOKUP($A937,Pistols!$C:$C,Pistols!J:J,0,0)</f>
        <v>0</v>
      </c>
      <c r="H937">
        <f>_xlfn.XLOOKUP($A937,Pistols!$C:$C,Pistols!K:K,0,0)</f>
        <v>0</v>
      </c>
      <c r="I937">
        <f>_xlfn.XLOOKUP($A937,Pistols!$C:$C,Pistols!L:L,0,0)</f>
        <v>0</v>
      </c>
      <c r="J937">
        <f>_xlfn.XLOOKUP($A937,Pistols!$C:$C,Pistols!M:M,0,0)</f>
        <v>0</v>
      </c>
      <c r="K937">
        <f>_xlfn.XLOOKUP($A937,Pistols!$C:$C,Pistols!N:N,0,0)</f>
        <v>0</v>
      </c>
      <c r="L937">
        <f>_xlfn.XLOOKUP($A937,Revolvers!$C:$C,Revolvers!O:O,0,0)</f>
        <v>0</v>
      </c>
      <c r="M937">
        <f>_xlfn.XLOOKUP($A937,Revolvers!$C:$C,Revolvers!P:P,0,0)</f>
        <v>0</v>
      </c>
      <c r="N937">
        <f>_xlfn.XLOOKUP($A937,Revolvers!$C:$C,Revolvers!Q:Q,0,0)</f>
        <v>0</v>
      </c>
      <c r="O937">
        <f>_xlfn.XLOOKUP($A937,Revolvers!$C:$C,Revolvers!R:R,0,0)</f>
        <v>0</v>
      </c>
      <c r="P937">
        <f>_xlfn.XLOOKUP($A937,Revolvers!$C:$C,Revolvers!S:S,0,0)</f>
        <v>0</v>
      </c>
      <c r="Q937">
        <f>_xlfn.XLOOKUP($A937,Revolvers!$C:$C,Revolvers!T:T,0,0)</f>
        <v>0</v>
      </c>
      <c r="R937">
        <f>_xlfn.XLOOKUP($A937,Rifles!C:C,Rifles!H:H,0,0)</f>
        <v>1</v>
      </c>
      <c r="S937">
        <f>_xlfn.XLOOKUP($A937,Shotguns!C:C,Shotguns!H:H,0,0)</f>
        <v>0</v>
      </c>
      <c r="T937">
        <f t="shared" si="14"/>
        <v>1</v>
      </c>
    </row>
    <row r="938" spans="1:20">
      <c r="A938">
        <f>Rifles!C938</f>
        <v>98703456</v>
      </c>
      <c r="B938" t="str">
        <f>_xlfn.XLOOKUP($A938, Rifles!$C$2:$C$416,Rifles!$D$2:$D$416,"N/A",0)</f>
        <v>N/A</v>
      </c>
      <c r="C938" s="3" t="str">
        <f>_xlfn.XLOOKUP($A938, Rifles!$C$2:$C$416,Rifles!F$2:F$416,"N/A",0)</f>
        <v>N/A</v>
      </c>
      <c r="D938" s="3" t="str">
        <f>_xlfn.XLOOKUP($A938, Rifles!$C$2:$C$416,Rifles!G$2:G$416,"N/A",0)</f>
        <v>N/A</v>
      </c>
      <c r="E938">
        <f>_xlfn.XLOOKUP($A938,Pistols!$C:$C,Pistols!H:H,0,0)</f>
        <v>0</v>
      </c>
      <c r="F938">
        <f>_xlfn.XLOOKUP($A938,Pistols!$C:$C,Pistols!I:I,0,0)</f>
        <v>0</v>
      </c>
      <c r="G938">
        <f>_xlfn.XLOOKUP($A938,Pistols!$C:$C,Pistols!J:J,0,0)</f>
        <v>0</v>
      </c>
      <c r="H938">
        <f>_xlfn.XLOOKUP($A938,Pistols!$C:$C,Pistols!K:K,0,0)</f>
        <v>0</v>
      </c>
      <c r="I938">
        <f>_xlfn.XLOOKUP($A938,Pistols!$C:$C,Pistols!L:L,0,0)</f>
        <v>0</v>
      </c>
      <c r="J938">
        <f>_xlfn.XLOOKUP($A938,Pistols!$C:$C,Pistols!M:M,0,0)</f>
        <v>0</v>
      </c>
      <c r="K938">
        <f>_xlfn.XLOOKUP($A938,Pistols!$C:$C,Pistols!N:N,0,0)</f>
        <v>0</v>
      </c>
      <c r="L938">
        <f>_xlfn.XLOOKUP($A938,Revolvers!$C:$C,Revolvers!O:O,0,0)</f>
        <v>0</v>
      </c>
      <c r="M938">
        <f>_xlfn.XLOOKUP($A938,Revolvers!$C:$C,Revolvers!P:P,0,0)</f>
        <v>0</v>
      </c>
      <c r="N938">
        <f>_xlfn.XLOOKUP($A938,Revolvers!$C:$C,Revolvers!Q:Q,0,0)</f>
        <v>0</v>
      </c>
      <c r="O938">
        <f>_xlfn.XLOOKUP($A938,Revolvers!$C:$C,Revolvers!R:R,0,0)</f>
        <v>0</v>
      </c>
      <c r="P938">
        <f>_xlfn.XLOOKUP($A938,Revolvers!$C:$C,Revolvers!S:S,0,0)</f>
        <v>0</v>
      </c>
      <c r="Q938">
        <f>_xlfn.XLOOKUP($A938,Revolvers!$C:$C,Revolvers!T:T,0,0)</f>
        <v>0</v>
      </c>
      <c r="R938">
        <f>_xlfn.XLOOKUP($A938,Rifles!C:C,Rifles!H:H,0,0)</f>
        <v>12</v>
      </c>
      <c r="S938">
        <f>_xlfn.XLOOKUP($A938,Shotguns!C:C,Shotguns!H:H,0,0)</f>
        <v>0</v>
      </c>
      <c r="T938">
        <f t="shared" si="14"/>
        <v>12</v>
      </c>
    </row>
    <row r="939" spans="1:20">
      <c r="A939">
        <f>Rifles!C939</f>
        <v>98701606</v>
      </c>
      <c r="B939" t="str">
        <f>_xlfn.XLOOKUP($A939, Rifles!$C$2:$C$416,Rifles!$D$2:$D$416,"N/A",0)</f>
        <v>N/A</v>
      </c>
      <c r="C939" s="3" t="str">
        <f>_xlfn.XLOOKUP($A939, Rifles!$C$2:$C$416,Rifles!F$2:F$416,"N/A",0)</f>
        <v>N/A</v>
      </c>
      <c r="D939" s="3" t="str">
        <f>_xlfn.XLOOKUP($A939, Rifles!$C$2:$C$416,Rifles!G$2:G$416,"N/A",0)</f>
        <v>N/A</v>
      </c>
      <c r="E939">
        <f>_xlfn.XLOOKUP($A939,Pistols!$C:$C,Pistols!H:H,0,0)</f>
        <v>0</v>
      </c>
      <c r="F939">
        <f>_xlfn.XLOOKUP($A939,Pistols!$C:$C,Pistols!I:I,0,0)</f>
        <v>0</v>
      </c>
      <c r="G939">
        <f>_xlfn.XLOOKUP($A939,Pistols!$C:$C,Pistols!J:J,0,0)</f>
        <v>0</v>
      </c>
      <c r="H939">
        <f>_xlfn.XLOOKUP($A939,Pistols!$C:$C,Pistols!K:K,0,0)</f>
        <v>2</v>
      </c>
      <c r="I939">
        <f>_xlfn.XLOOKUP($A939,Pistols!$C:$C,Pistols!L:L,0,0)</f>
        <v>1</v>
      </c>
      <c r="J939">
        <f>_xlfn.XLOOKUP($A939,Pistols!$C:$C,Pistols!M:M,0,0)</f>
        <v>0</v>
      </c>
      <c r="K939">
        <f>_xlfn.XLOOKUP($A939,Pistols!$C:$C,Pistols!N:N,0,0)</f>
        <v>3</v>
      </c>
      <c r="L939">
        <f>_xlfn.XLOOKUP($A939,Revolvers!$C:$C,Revolvers!O:O,0,0)</f>
        <v>0</v>
      </c>
      <c r="M939">
        <f>_xlfn.XLOOKUP($A939,Revolvers!$C:$C,Revolvers!P:P,0,0)</f>
        <v>0</v>
      </c>
      <c r="N939">
        <f>_xlfn.XLOOKUP($A939,Revolvers!$C:$C,Revolvers!Q:Q,0,0)</f>
        <v>0</v>
      </c>
      <c r="O939">
        <f>_xlfn.XLOOKUP($A939,Revolvers!$C:$C,Revolvers!R:R,0,0)</f>
        <v>0</v>
      </c>
      <c r="P939">
        <f>_xlfn.XLOOKUP($A939,Revolvers!$C:$C,Revolvers!S:S,0,0)</f>
        <v>0</v>
      </c>
      <c r="Q939">
        <f>_xlfn.XLOOKUP($A939,Revolvers!$C:$C,Revolvers!T:T,0,0)</f>
        <v>0</v>
      </c>
      <c r="R939">
        <f>_xlfn.XLOOKUP($A939,Rifles!C:C,Rifles!H:H,0,0)</f>
        <v>7</v>
      </c>
      <c r="S939">
        <f>_xlfn.XLOOKUP($A939,Shotguns!C:C,Shotguns!H:H,0,0)</f>
        <v>0</v>
      </c>
      <c r="T939">
        <f t="shared" si="14"/>
        <v>10</v>
      </c>
    </row>
    <row r="940" spans="1:20">
      <c r="A940">
        <f>Rifles!C940</f>
        <v>98703466</v>
      </c>
      <c r="B940" t="str">
        <f>_xlfn.XLOOKUP($A940, Rifles!$C$2:$C$416,Rifles!$D$2:$D$416,"N/A",0)</f>
        <v>N/A</v>
      </c>
      <c r="C940" s="3" t="str">
        <f>_xlfn.XLOOKUP($A940, Rifles!$C$2:$C$416,Rifles!F$2:F$416,"N/A",0)</f>
        <v>N/A</v>
      </c>
      <c r="D940" s="3" t="str">
        <f>_xlfn.XLOOKUP($A940, Rifles!$C$2:$C$416,Rifles!G$2:G$416,"N/A",0)</f>
        <v>N/A</v>
      </c>
      <c r="E940">
        <f>_xlfn.XLOOKUP($A940,Pistols!$C:$C,Pistols!H:H,0,0)</f>
        <v>0</v>
      </c>
      <c r="F940">
        <f>_xlfn.XLOOKUP($A940,Pistols!$C:$C,Pistols!I:I,0,0)</f>
        <v>0</v>
      </c>
      <c r="G940">
        <f>_xlfn.XLOOKUP($A940,Pistols!$C:$C,Pistols!J:J,0,0)</f>
        <v>0</v>
      </c>
      <c r="H940">
        <f>_xlfn.XLOOKUP($A940,Pistols!$C:$C,Pistols!K:K,0,0)</f>
        <v>0</v>
      </c>
      <c r="I940">
        <f>_xlfn.XLOOKUP($A940,Pistols!$C:$C,Pistols!L:L,0,0)</f>
        <v>0</v>
      </c>
      <c r="J940">
        <f>_xlfn.XLOOKUP($A940,Pistols!$C:$C,Pistols!M:M,0,0)</f>
        <v>0</v>
      </c>
      <c r="K940">
        <f>_xlfn.XLOOKUP($A940,Pistols!$C:$C,Pistols!N:N,0,0)</f>
        <v>0</v>
      </c>
      <c r="L940">
        <f>_xlfn.XLOOKUP($A940,Revolvers!$C:$C,Revolvers!O:O,0,0)</f>
        <v>0</v>
      </c>
      <c r="M940">
        <f>_xlfn.XLOOKUP($A940,Revolvers!$C:$C,Revolvers!P:P,0,0)</f>
        <v>0</v>
      </c>
      <c r="N940">
        <f>_xlfn.XLOOKUP($A940,Revolvers!$C:$C,Revolvers!Q:Q,0,0)</f>
        <v>0</v>
      </c>
      <c r="O940">
        <f>_xlfn.XLOOKUP($A940,Revolvers!$C:$C,Revolvers!R:R,0,0)</f>
        <v>0</v>
      </c>
      <c r="P940">
        <f>_xlfn.XLOOKUP($A940,Revolvers!$C:$C,Revolvers!S:S,0,0)</f>
        <v>0</v>
      </c>
      <c r="Q940">
        <f>_xlfn.XLOOKUP($A940,Revolvers!$C:$C,Revolvers!T:T,0,0)</f>
        <v>0</v>
      </c>
      <c r="R940">
        <f>_xlfn.XLOOKUP($A940,Rifles!C:C,Rifles!H:H,0,0)</f>
        <v>2</v>
      </c>
      <c r="S940">
        <f>_xlfn.XLOOKUP($A940,Shotguns!C:C,Shotguns!H:H,0,0)</f>
        <v>0</v>
      </c>
      <c r="T940">
        <f t="shared" si="14"/>
        <v>2</v>
      </c>
    </row>
    <row r="941" spans="1:20">
      <c r="A941">
        <f>Rifles!C941</f>
        <v>98702336</v>
      </c>
      <c r="B941" t="str">
        <f>_xlfn.XLOOKUP($A941, Rifles!$C$2:$C$416,Rifles!$D$2:$D$416,"N/A",0)</f>
        <v>N/A</v>
      </c>
      <c r="C941" s="3" t="str">
        <f>_xlfn.XLOOKUP($A941, Rifles!$C$2:$C$416,Rifles!F$2:F$416,"N/A",0)</f>
        <v>N/A</v>
      </c>
      <c r="D941" s="3" t="str">
        <f>_xlfn.XLOOKUP($A941, Rifles!$C$2:$C$416,Rifles!G$2:G$416,"N/A",0)</f>
        <v>N/A</v>
      </c>
      <c r="E941">
        <f>_xlfn.XLOOKUP($A941,Pistols!$C:$C,Pistols!H:H,0,0)</f>
        <v>0</v>
      </c>
      <c r="F941">
        <f>_xlfn.XLOOKUP($A941,Pistols!$C:$C,Pistols!I:I,0,0)</f>
        <v>0</v>
      </c>
      <c r="G941">
        <f>_xlfn.XLOOKUP($A941,Pistols!$C:$C,Pistols!J:J,0,0)</f>
        <v>0</v>
      </c>
      <c r="H941">
        <f>_xlfn.XLOOKUP($A941,Pistols!$C:$C,Pistols!K:K,0,0)</f>
        <v>0</v>
      </c>
      <c r="I941">
        <f>_xlfn.XLOOKUP($A941,Pistols!$C:$C,Pistols!L:L,0,0)</f>
        <v>0</v>
      </c>
      <c r="J941">
        <f>_xlfn.XLOOKUP($A941,Pistols!$C:$C,Pistols!M:M,0,0)</f>
        <v>0</v>
      </c>
      <c r="K941">
        <f>_xlfn.XLOOKUP($A941,Pistols!$C:$C,Pistols!N:N,0,0)</f>
        <v>0</v>
      </c>
      <c r="L941">
        <f>_xlfn.XLOOKUP($A941,Revolvers!$C:$C,Revolvers!O:O,0,0)</f>
        <v>0</v>
      </c>
      <c r="M941">
        <f>_xlfn.XLOOKUP($A941,Revolvers!$C:$C,Revolvers!P:P,0,0)</f>
        <v>0</v>
      </c>
      <c r="N941">
        <f>_xlfn.XLOOKUP($A941,Revolvers!$C:$C,Revolvers!Q:Q,0,0)</f>
        <v>0</v>
      </c>
      <c r="O941">
        <f>_xlfn.XLOOKUP($A941,Revolvers!$C:$C,Revolvers!R:R,0,0)</f>
        <v>0</v>
      </c>
      <c r="P941">
        <f>_xlfn.XLOOKUP($A941,Revolvers!$C:$C,Revolvers!S:S,0,0)</f>
        <v>0</v>
      </c>
      <c r="Q941">
        <f>_xlfn.XLOOKUP($A941,Revolvers!$C:$C,Revolvers!T:T,0,0)</f>
        <v>0</v>
      </c>
      <c r="R941">
        <f>_xlfn.XLOOKUP($A941,Rifles!C:C,Rifles!H:H,0,0)</f>
        <v>1</v>
      </c>
      <c r="S941">
        <f>_xlfn.XLOOKUP($A941,Shotguns!C:C,Shotguns!H:H,0,0)</f>
        <v>0</v>
      </c>
      <c r="T941">
        <f t="shared" si="14"/>
        <v>1</v>
      </c>
    </row>
    <row r="942" spans="1:20">
      <c r="A942">
        <f>Rifles!C942</f>
        <v>98703139</v>
      </c>
      <c r="B942" t="str">
        <f>_xlfn.XLOOKUP($A942, Rifles!$C$2:$C$416,Rifles!$D$2:$D$416,"N/A",0)</f>
        <v>N/A</v>
      </c>
      <c r="C942" s="3" t="str">
        <f>_xlfn.XLOOKUP($A942, Rifles!$C$2:$C$416,Rifles!F$2:F$416,"N/A",0)</f>
        <v>N/A</v>
      </c>
      <c r="D942" s="3" t="str">
        <f>_xlfn.XLOOKUP($A942, Rifles!$C$2:$C$416,Rifles!G$2:G$416,"N/A",0)</f>
        <v>N/A</v>
      </c>
      <c r="E942">
        <f>_xlfn.XLOOKUP($A942,Pistols!$C:$C,Pistols!H:H,0,0)</f>
        <v>0</v>
      </c>
      <c r="F942">
        <f>_xlfn.XLOOKUP($A942,Pistols!$C:$C,Pistols!I:I,0,0)</f>
        <v>0</v>
      </c>
      <c r="G942">
        <f>_xlfn.XLOOKUP($A942,Pistols!$C:$C,Pistols!J:J,0,0)</f>
        <v>0</v>
      </c>
      <c r="H942">
        <f>_xlfn.XLOOKUP($A942,Pistols!$C:$C,Pistols!K:K,0,0)</f>
        <v>0</v>
      </c>
      <c r="I942">
        <f>_xlfn.XLOOKUP($A942,Pistols!$C:$C,Pistols!L:L,0,0)</f>
        <v>0</v>
      </c>
      <c r="J942">
        <f>_xlfn.XLOOKUP($A942,Pistols!$C:$C,Pistols!M:M,0,0)</f>
        <v>0</v>
      </c>
      <c r="K942">
        <f>_xlfn.XLOOKUP($A942,Pistols!$C:$C,Pistols!N:N,0,0)</f>
        <v>0</v>
      </c>
      <c r="L942">
        <f>_xlfn.XLOOKUP($A942,Revolvers!$C:$C,Revolvers!O:O,0,0)</f>
        <v>0</v>
      </c>
      <c r="M942">
        <f>_xlfn.XLOOKUP($A942,Revolvers!$C:$C,Revolvers!P:P,0,0)</f>
        <v>0</v>
      </c>
      <c r="N942">
        <f>_xlfn.XLOOKUP($A942,Revolvers!$C:$C,Revolvers!Q:Q,0,0)</f>
        <v>0</v>
      </c>
      <c r="O942">
        <f>_xlfn.XLOOKUP($A942,Revolvers!$C:$C,Revolvers!R:R,0,0)</f>
        <v>0</v>
      </c>
      <c r="P942">
        <f>_xlfn.XLOOKUP($A942,Revolvers!$C:$C,Revolvers!S:S,0,0)</f>
        <v>0</v>
      </c>
      <c r="Q942">
        <f>_xlfn.XLOOKUP($A942,Revolvers!$C:$C,Revolvers!T:T,0,0)</f>
        <v>0</v>
      </c>
      <c r="R942">
        <f>_xlfn.XLOOKUP($A942,Rifles!C:C,Rifles!H:H,0,0)</f>
        <v>6</v>
      </c>
      <c r="S942">
        <f>_xlfn.XLOOKUP($A942,Shotguns!C:C,Shotguns!H:H,0,0)</f>
        <v>0</v>
      </c>
      <c r="T942">
        <f t="shared" si="14"/>
        <v>6</v>
      </c>
    </row>
    <row r="943" spans="1:20">
      <c r="A943">
        <f>Rifles!C943</f>
        <v>15415457</v>
      </c>
      <c r="B943" t="str">
        <f>_xlfn.XLOOKUP($A943, Rifles!$C$2:$C$416,Rifles!$D$2:$D$416,"N/A",0)</f>
        <v>N/A</v>
      </c>
      <c r="C943" s="3" t="str">
        <f>_xlfn.XLOOKUP($A943, Rifles!$C$2:$C$416,Rifles!F$2:F$416,"N/A",0)</f>
        <v>N/A</v>
      </c>
      <c r="D943" s="3" t="str">
        <f>_xlfn.XLOOKUP($A943, Rifles!$C$2:$C$416,Rifles!G$2:G$416,"N/A",0)</f>
        <v>N/A</v>
      </c>
      <c r="E943">
        <f>_xlfn.XLOOKUP($A943,Pistols!$C:$C,Pistols!H:H,0,0)</f>
        <v>0</v>
      </c>
      <c r="F943">
        <f>_xlfn.XLOOKUP($A943,Pistols!$C:$C,Pistols!I:I,0,0)</f>
        <v>0</v>
      </c>
      <c r="G943">
        <f>_xlfn.XLOOKUP($A943,Pistols!$C:$C,Pistols!J:J,0,0)</f>
        <v>0</v>
      </c>
      <c r="H943">
        <f>_xlfn.XLOOKUP($A943,Pistols!$C:$C,Pistols!K:K,0,0)</f>
        <v>0</v>
      </c>
      <c r="I943">
        <f>_xlfn.XLOOKUP($A943,Pistols!$C:$C,Pistols!L:L,0,0)</f>
        <v>0</v>
      </c>
      <c r="J943">
        <f>_xlfn.XLOOKUP($A943,Pistols!$C:$C,Pistols!M:M,0,0)</f>
        <v>0</v>
      </c>
      <c r="K943">
        <f>_xlfn.XLOOKUP($A943,Pistols!$C:$C,Pistols!N:N,0,0)</f>
        <v>0</v>
      </c>
      <c r="L943">
        <f>_xlfn.XLOOKUP($A943,Revolvers!$C:$C,Revolvers!O:O,0,0)</f>
        <v>0</v>
      </c>
      <c r="M943">
        <f>_xlfn.XLOOKUP($A943,Revolvers!$C:$C,Revolvers!P:P,0,0)</f>
        <v>0</v>
      </c>
      <c r="N943">
        <f>_xlfn.XLOOKUP($A943,Revolvers!$C:$C,Revolvers!Q:Q,0,0)</f>
        <v>0</v>
      </c>
      <c r="O943">
        <f>_xlfn.XLOOKUP($A943,Revolvers!$C:$C,Revolvers!R:R,0,0)</f>
        <v>0</v>
      </c>
      <c r="P943">
        <f>_xlfn.XLOOKUP($A943,Revolvers!$C:$C,Revolvers!S:S,0,0)</f>
        <v>0</v>
      </c>
      <c r="Q943">
        <f>_xlfn.XLOOKUP($A943,Revolvers!$C:$C,Revolvers!T:T,0,0)</f>
        <v>0</v>
      </c>
      <c r="R943">
        <f>_xlfn.XLOOKUP($A943,Rifles!C:C,Rifles!H:H,0,0)</f>
        <v>7</v>
      </c>
      <c r="S943">
        <f>_xlfn.XLOOKUP($A943,Shotguns!C:C,Shotguns!H:H,0,0)</f>
        <v>0</v>
      </c>
      <c r="T943">
        <f t="shared" si="14"/>
        <v>7</v>
      </c>
    </row>
    <row r="944" spans="1:20">
      <c r="A944">
        <f>Rifles!C944</f>
        <v>15414431</v>
      </c>
      <c r="B944" t="str">
        <f>_xlfn.XLOOKUP($A944, Rifles!$C$2:$C$416,Rifles!$D$2:$D$416,"N/A",0)</f>
        <v>N/A</v>
      </c>
      <c r="C944" s="3" t="str">
        <f>_xlfn.XLOOKUP($A944, Rifles!$C$2:$C$416,Rifles!F$2:F$416,"N/A",0)</f>
        <v>N/A</v>
      </c>
      <c r="D944" s="3" t="str">
        <f>_xlfn.XLOOKUP($A944, Rifles!$C$2:$C$416,Rifles!G$2:G$416,"N/A",0)</f>
        <v>N/A</v>
      </c>
      <c r="E944">
        <f>_xlfn.XLOOKUP($A944,Pistols!$C:$C,Pistols!H:H,0,0)</f>
        <v>0</v>
      </c>
      <c r="F944">
        <f>_xlfn.XLOOKUP($A944,Pistols!$C:$C,Pistols!I:I,0,0)</f>
        <v>3</v>
      </c>
      <c r="G944">
        <f>_xlfn.XLOOKUP($A944,Pistols!$C:$C,Pistols!J:J,0,0)</f>
        <v>0</v>
      </c>
      <c r="H944">
        <f>_xlfn.XLOOKUP($A944,Pistols!$C:$C,Pistols!K:K,0,0)</f>
        <v>0</v>
      </c>
      <c r="I944">
        <f>_xlfn.XLOOKUP($A944,Pistols!$C:$C,Pistols!L:L,0,0)</f>
        <v>0</v>
      </c>
      <c r="J944">
        <f>_xlfn.XLOOKUP($A944,Pistols!$C:$C,Pistols!M:M,0,0)</f>
        <v>0</v>
      </c>
      <c r="K944">
        <f>_xlfn.XLOOKUP($A944,Pistols!$C:$C,Pistols!N:N,0,0)</f>
        <v>3</v>
      </c>
      <c r="L944">
        <f>_xlfn.XLOOKUP($A944,Revolvers!$C:$C,Revolvers!O:O,0,0)</f>
        <v>0</v>
      </c>
      <c r="M944">
        <f>_xlfn.XLOOKUP($A944,Revolvers!$C:$C,Revolvers!P:P,0,0)</f>
        <v>0</v>
      </c>
      <c r="N944">
        <f>_xlfn.XLOOKUP($A944,Revolvers!$C:$C,Revolvers!Q:Q,0,0)</f>
        <v>0</v>
      </c>
      <c r="O944">
        <f>_xlfn.XLOOKUP($A944,Revolvers!$C:$C,Revolvers!R:R,0,0)</f>
        <v>0</v>
      </c>
      <c r="P944">
        <f>_xlfn.XLOOKUP($A944,Revolvers!$C:$C,Revolvers!S:S,0,0)</f>
        <v>0</v>
      </c>
      <c r="Q944">
        <f>_xlfn.XLOOKUP($A944,Revolvers!$C:$C,Revolvers!T:T,0,0)</f>
        <v>0</v>
      </c>
      <c r="R944">
        <f>_xlfn.XLOOKUP($A944,Rifles!C:C,Rifles!H:H,0,0)</f>
        <v>31013</v>
      </c>
      <c r="S944">
        <f>_xlfn.XLOOKUP($A944,Shotguns!C:C,Shotguns!H:H,0,0)</f>
        <v>0</v>
      </c>
      <c r="T944">
        <f t="shared" si="14"/>
        <v>31016</v>
      </c>
    </row>
    <row r="945" spans="1:20">
      <c r="A945">
        <f>Rifles!C945</f>
        <v>60300981</v>
      </c>
      <c r="B945" t="str">
        <f>_xlfn.XLOOKUP($A945, Rifles!$C$2:$C$416,Rifles!$D$2:$D$416,"N/A",0)</f>
        <v>N/A</v>
      </c>
      <c r="C945" s="3" t="str">
        <f>_xlfn.XLOOKUP($A945, Rifles!$C$2:$C$416,Rifles!F$2:F$416,"N/A",0)</f>
        <v>N/A</v>
      </c>
      <c r="D945" s="3" t="str">
        <f>_xlfn.XLOOKUP($A945, Rifles!$C$2:$C$416,Rifles!G$2:G$416,"N/A",0)</f>
        <v>N/A</v>
      </c>
      <c r="E945">
        <f>_xlfn.XLOOKUP($A945,Pistols!$C:$C,Pistols!H:H,0,0)</f>
        <v>0</v>
      </c>
      <c r="F945">
        <f>_xlfn.XLOOKUP($A945,Pistols!$C:$C,Pistols!I:I,0,0)</f>
        <v>0</v>
      </c>
      <c r="G945">
        <f>_xlfn.XLOOKUP($A945,Pistols!$C:$C,Pistols!J:J,0,0)</f>
        <v>0</v>
      </c>
      <c r="H945">
        <f>_xlfn.XLOOKUP($A945,Pistols!$C:$C,Pistols!K:K,0,0)</f>
        <v>0</v>
      </c>
      <c r="I945">
        <f>_xlfn.XLOOKUP($A945,Pistols!$C:$C,Pistols!L:L,0,0)</f>
        <v>0</v>
      </c>
      <c r="J945">
        <f>_xlfn.XLOOKUP($A945,Pistols!$C:$C,Pistols!M:M,0,0)</f>
        <v>0</v>
      </c>
      <c r="K945">
        <f>_xlfn.XLOOKUP($A945,Pistols!$C:$C,Pistols!N:N,0,0)</f>
        <v>0</v>
      </c>
      <c r="L945">
        <f>_xlfn.XLOOKUP($A945,Revolvers!$C:$C,Revolvers!O:O,0,0)</f>
        <v>0</v>
      </c>
      <c r="M945">
        <f>_xlfn.XLOOKUP($A945,Revolvers!$C:$C,Revolvers!P:P,0,0)</f>
        <v>0</v>
      </c>
      <c r="N945">
        <f>_xlfn.XLOOKUP($A945,Revolvers!$C:$C,Revolvers!Q:Q,0,0)</f>
        <v>0</v>
      </c>
      <c r="O945">
        <f>_xlfn.XLOOKUP($A945,Revolvers!$C:$C,Revolvers!R:R,0,0)</f>
        <v>0</v>
      </c>
      <c r="P945">
        <f>_xlfn.XLOOKUP($A945,Revolvers!$C:$C,Revolvers!S:S,0,0)</f>
        <v>0</v>
      </c>
      <c r="Q945">
        <f>_xlfn.XLOOKUP($A945,Revolvers!$C:$C,Revolvers!T:T,0,0)</f>
        <v>0</v>
      </c>
      <c r="R945">
        <f>_xlfn.XLOOKUP($A945,Rifles!C:C,Rifles!H:H,0,0)</f>
        <v>27</v>
      </c>
      <c r="S945">
        <f>_xlfn.XLOOKUP($A945,Shotguns!C:C,Shotguns!H:H,0,0)</f>
        <v>0</v>
      </c>
      <c r="T945">
        <f t="shared" si="14"/>
        <v>27</v>
      </c>
    </row>
    <row r="946" spans="1:20">
      <c r="A946">
        <f>Rifles!C946</f>
        <v>60300994</v>
      </c>
      <c r="B946" t="str">
        <f>_xlfn.XLOOKUP($A946, Rifles!$C$2:$C$416,Rifles!$D$2:$D$416,"N/A",0)</f>
        <v>N/A</v>
      </c>
      <c r="C946" s="3" t="str">
        <f>_xlfn.XLOOKUP($A946, Rifles!$C$2:$C$416,Rifles!F$2:F$416,"N/A",0)</f>
        <v>N/A</v>
      </c>
      <c r="D946" s="3" t="str">
        <f>_xlfn.XLOOKUP($A946, Rifles!$C$2:$C$416,Rifles!G$2:G$416,"N/A",0)</f>
        <v>N/A</v>
      </c>
      <c r="E946">
        <f>_xlfn.XLOOKUP($A946,Pistols!$C:$C,Pistols!H:H,0,0)</f>
        <v>0</v>
      </c>
      <c r="F946">
        <f>_xlfn.XLOOKUP($A946,Pistols!$C:$C,Pistols!I:I,0,0)</f>
        <v>0</v>
      </c>
      <c r="G946">
        <f>_xlfn.XLOOKUP($A946,Pistols!$C:$C,Pistols!J:J,0,0)</f>
        <v>1</v>
      </c>
      <c r="H946">
        <f>_xlfn.XLOOKUP($A946,Pistols!$C:$C,Pistols!K:K,0,0)</f>
        <v>0</v>
      </c>
      <c r="I946">
        <f>_xlfn.XLOOKUP($A946,Pistols!$C:$C,Pistols!L:L,0,0)</f>
        <v>0</v>
      </c>
      <c r="J946">
        <f>_xlfn.XLOOKUP($A946,Pistols!$C:$C,Pistols!M:M,0,0)</f>
        <v>0</v>
      </c>
      <c r="K946">
        <f>_xlfn.XLOOKUP($A946,Pistols!$C:$C,Pistols!N:N,0,0)</f>
        <v>1</v>
      </c>
      <c r="L946">
        <f>_xlfn.XLOOKUP($A946,Revolvers!$C:$C,Revolvers!O:O,0,0)</f>
        <v>0</v>
      </c>
      <c r="M946">
        <f>_xlfn.XLOOKUP($A946,Revolvers!$C:$C,Revolvers!P:P,0,0)</f>
        <v>0</v>
      </c>
      <c r="N946">
        <f>_xlfn.XLOOKUP($A946,Revolvers!$C:$C,Revolvers!Q:Q,0,0)</f>
        <v>0</v>
      </c>
      <c r="O946">
        <f>_xlfn.XLOOKUP($A946,Revolvers!$C:$C,Revolvers!R:R,0,0)</f>
        <v>0</v>
      </c>
      <c r="P946">
        <f>_xlfn.XLOOKUP($A946,Revolvers!$C:$C,Revolvers!S:S,0,0)</f>
        <v>0</v>
      </c>
      <c r="Q946">
        <f>_xlfn.XLOOKUP($A946,Revolvers!$C:$C,Revolvers!T:T,0,0)</f>
        <v>0</v>
      </c>
      <c r="R946">
        <f>_xlfn.XLOOKUP($A946,Rifles!C:C,Rifles!H:H,0,0)</f>
        <v>4</v>
      </c>
      <c r="S946">
        <f>_xlfn.XLOOKUP($A946,Shotguns!C:C,Shotguns!H:H,0,0)</f>
        <v>0</v>
      </c>
      <c r="T946">
        <f t="shared" si="14"/>
        <v>5</v>
      </c>
    </row>
    <row r="947" spans="1:20">
      <c r="A947">
        <f>Rifles!C947</f>
        <v>60300781</v>
      </c>
      <c r="B947" t="str">
        <f>_xlfn.XLOOKUP($A947, Rifles!$C$2:$C$416,Rifles!$D$2:$D$416,"N/A",0)</f>
        <v>N/A</v>
      </c>
      <c r="C947" s="3" t="str">
        <f>_xlfn.XLOOKUP($A947, Rifles!$C$2:$C$416,Rifles!F$2:F$416,"N/A",0)</f>
        <v>N/A</v>
      </c>
      <c r="D947" s="3" t="str">
        <f>_xlfn.XLOOKUP($A947, Rifles!$C$2:$C$416,Rifles!G$2:G$416,"N/A",0)</f>
        <v>N/A</v>
      </c>
      <c r="E947">
        <f>_xlfn.XLOOKUP($A947,Pistols!$C:$C,Pistols!H:H,0,0)</f>
        <v>1</v>
      </c>
      <c r="F947">
        <f>_xlfn.XLOOKUP($A947,Pistols!$C:$C,Pistols!I:I,0,0)</f>
        <v>0</v>
      </c>
      <c r="G947">
        <f>_xlfn.XLOOKUP($A947,Pistols!$C:$C,Pistols!J:J,0,0)</f>
        <v>0</v>
      </c>
      <c r="H947">
        <f>_xlfn.XLOOKUP($A947,Pistols!$C:$C,Pistols!K:K,0,0)</f>
        <v>0</v>
      </c>
      <c r="I947">
        <f>_xlfn.XLOOKUP($A947,Pistols!$C:$C,Pistols!L:L,0,0)</f>
        <v>0</v>
      </c>
      <c r="J947">
        <f>_xlfn.XLOOKUP($A947,Pistols!$C:$C,Pistols!M:M,0,0)</f>
        <v>0</v>
      </c>
      <c r="K947">
        <f>_xlfn.XLOOKUP($A947,Pistols!$C:$C,Pistols!N:N,0,0)</f>
        <v>1</v>
      </c>
      <c r="L947">
        <f>_xlfn.XLOOKUP($A947,Revolvers!$C:$C,Revolvers!O:O,0,0)</f>
        <v>0</v>
      </c>
      <c r="M947">
        <f>_xlfn.XLOOKUP($A947,Revolvers!$C:$C,Revolvers!P:P,0,0)</f>
        <v>0</v>
      </c>
      <c r="N947">
        <f>_xlfn.XLOOKUP($A947,Revolvers!$C:$C,Revolvers!Q:Q,0,0)</f>
        <v>0</v>
      </c>
      <c r="O947">
        <f>_xlfn.XLOOKUP($A947,Revolvers!$C:$C,Revolvers!R:R,0,0)</f>
        <v>0</v>
      </c>
      <c r="P947">
        <f>_xlfn.XLOOKUP($A947,Revolvers!$C:$C,Revolvers!S:S,0,0)</f>
        <v>0</v>
      </c>
      <c r="Q947">
        <f>_xlfn.XLOOKUP($A947,Revolvers!$C:$C,Revolvers!T:T,0,0)</f>
        <v>0</v>
      </c>
      <c r="R947">
        <f>_xlfn.XLOOKUP($A947,Rifles!C:C,Rifles!H:H,0,0)</f>
        <v>23</v>
      </c>
      <c r="S947">
        <f>_xlfn.XLOOKUP($A947,Shotguns!C:C,Shotguns!H:H,0,0)</f>
        <v>0</v>
      </c>
      <c r="T947">
        <f t="shared" si="14"/>
        <v>24</v>
      </c>
    </row>
    <row r="948" spans="1:20">
      <c r="A948">
        <f>Rifles!C948</f>
        <v>60333217</v>
      </c>
      <c r="B948" t="str">
        <f>_xlfn.XLOOKUP($A948, Rifles!$C$2:$C$416,Rifles!$D$2:$D$416,"N/A",0)</f>
        <v>N/A</v>
      </c>
      <c r="C948" s="3" t="str">
        <f>_xlfn.XLOOKUP($A948, Rifles!$C$2:$C$416,Rifles!F$2:F$416,"N/A",0)</f>
        <v>N/A</v>
      </c>
      <c r="D948" s="3" t="str">
        <f>_xlfn.XLOOKUP($A948, Rifles!$C$2:$C$416,Rifles!G$2:G$416,"N/A",0)</f>
        <v>N/A</v>
      </c>
      <c r="E948">
        <f>_xlfn.XLOOKUP($A948,Pistols!$C:$C,Pistols!H:H,0,0)</f>
        <v>0</v>
      </c>
      <c r="F948">
        <f>_xlfn.XLOOKUP($A948,Pistols!$C:$C,Pistols!I:I,0,0)</f>
        <v>0</v>
      </c>
      <c r="G948">
        <f>_xlfn.XLOOKUP($A948,Pistols!$C:$C,Pistols!J:J,0,0)</f>
        <v>0</v>
      </c>
      <c r="H948">
        <f>_xlfn.XLOOKUP($A948,Pistols!$C:$C,Pistols!K:K,0,0)</f>
        <v>0</v>
      </c>
      <c r="I948">
        <f>_xlfn.XLOOKUP($A948,Pistols!$C:$C,Pistols!L:L,0,0)</f>
        <v>0</v>
      </c>
      <c r="J948">
        <f>_xlfn.XLOOKUP($A948,Pistols!$C:$C,Pistols!M:M,0,0)</f>
        <v>3650</v>
      </c>
      <c r="K948">
        <f>_xlfn.XLOOKUP($A948,Pistols!$C:$C,Pistols!N:N,0,0)</f>
        <v>3650</v>
      </c>
      <c r="L948">
        <f>_xlfn.XLOOKUP($A948,Revolvers!$C:$C,Revolvers!O:O,0,0)</f>
        <v>0</v>
      </c>
      <c r="M948">
        <f>_xlfn.XLOOKUP($A948,Revolvers!$C:$C,Revolvers!P:P,0,0)</f>
        <v>0</v>
      </c>
      <c r="N948">
        <f>_xlfn.XLOOKUP($A948,Revolvers!$C:$C,Revolvers!Q:Q,0,0)</f>
        <v>0</v>
      </c>
      <c r="O948">
        <f>_xlfn.XLOOKUP($A948,Revolvers!$C:$C,Revolvers!R:R,0,0)</f>
        <v>0</v>
      </c>
      <c r="P948">
        <f>_xlfn.XLOOKUP($A948,Revolvers!$C:$C,Revolvers!S:S,0,0)</f>
        <v>0</v>
      </c>
      <c r="Q948">
        <f>_xlfn.XLOOKUP($A948,Revolvers!$C:$C,Revolvers!T:T,0,0)</f>
        <v>0</v>
      </c>
      <c r="R948">
        <f>_xlfn.XLOOKUP($A948,Rifles!C:C,Rifles!H:H,0,0)</f>
        <v>2</v>
      </c>
      <c r="S948">
        <f>_xlfn.XLOOKUP($A948,Shotguns!C:C,Shotguns!H:H,0,0)</f>
        <v>0</v>
      </c>
      <c r="T948">
        <f t="shared" si="14"/>
        <v>3652</v>
      </c>
    </row>
    <row r="949" spans="1:20">
      <c r="A949">
        <f>Rifles!C949</f>
        <v>60300884</v>
      </c>
      <c r="B949" t="str">
        <f>_xlfn.XLOOKUP($A949, Rifles!$C$2:$C$416,Rifles!$D$2:$D$416,"N/A",0)</f>
        <v>N/A</v>
      </c>
      <c r="C949" s="3" t="str">
        <f>_xlfn.XLOOKUP($A949, Rifles!$C$2:$C$416,Rifles!F$2:F$416,"N/A",0)</f>
        <v>N/A</v>
      </c>
      <c r="D949" s="3" t="str">
        <f>_xlfn.XLOOKUP($A949, Rifles!$C$2:$C$416,Rifles!G$2:G$416,"N/A",0)</f>
        <v>N/A</v>
      </c>
      <c r="E949">
        <f>_xlfn.XLOOKUP($A949,Pistols!$C:$C,Pistols!H:H,0,0)</f>
        <v>0</v>
      </c>
      <c r="F949">
        <f>_xlfn.XLOOKUP($A949,Pistols!$C:$C,Pistols!I:I,0,0)</f>
        <v>0</v>
      </c>
      <c r="G949">
        <f>_xlfn.XLOOKUP($A949,Pistols!$C:$C,Pistols!J:J,0,0)</f>
        <v>0</v>
      </c>
      <c r="H949">
        <f>_xlfn.XLOOKUP($A949,Pistols!$C:$C,Pistols!K:K,0,0)</f>
        <v>0</v>
      </c>
      <c r="I949">
        <f>_xlfn.XLOOKUP($A949,Pistols!$C:$C,Pistols!L:L,0,0)</f>
        <v>0</v>
      </c>
      <c r="J949">
        <f>_xlfn.XLOOKUP($A949,Pistols!$C:$C,Pistols!M:M,0,0)</f>
        <v>1</v>
      </c>
      <c r="K949">
        <f>_xlfn.XLOOKUP($A949,Pistols!$C:$C,Pistols!N:N,0,0)</f>
        <v>1</v>
      </c>
      <c r="L949">
        <f>_xlfn.XLOOKUP($A949,Revolvers!$C:$C,Revolvers!O:O,0,0)</f>
        <v>0</v>
      </c>
      <c r="M949">
        <f>_xlfn.XLOOKUP($A949,Revolvers!$C:$C,Revolvers!P:P,0,0)</f>
        <v>0</v>
      </c>
      <c r="N949">
        <f>_xlfn.XLOOKUP($A949,Revolvers!$C:$C,Revolvers!Q:Q,0,0)</f>
        <v>0</v>
      </c>
      <c r="O949">
        <f>_xlfn.XLOOKUP($A949,Revolvers!$C:$C,Revolvers!R:R,0,0)</f>
        <v>0</v>
      </c>
      <c r="P949">
        <f>_xlfn.XLOOKUP($A949,Revolvers!$C:$C,Revolvers!S:S,0,0)</f>
        <v>0</v>
      </c>
      <c r="Q949">
        <f>_xlfn.XLOOKUP($A949,Revolvers!$C:$C,Revolvers!T:T,0,0)</f>
        <v>0</v>
      </c>
      <c r="R949">
        <f>_xlfn.XLOOKUP($A949,Rifles!C:C,Rifles!H:H,0,0)</f>
        <v>1</v>
      </c>
      <c r="S949">
        <f>_xlfn.XLOOKUP($A949,Shotguns!C:C,Shotguns!H:H,0,0)</f>
        <v>0</v>
      </c>
      <c r="T949">
        <f t="shared" si="14"/>
        <v>2</v>
      </c>
    </row>
    <row r="950" spans="1:20">
      <c r="A950">
        <f>Rifles!C950</f>
        <v>60301051</v>
      </c>
      <c r="B950" t="str">
        <f>_xlfn.XLOOKUP($A950, Rifles!$C$2:$C$416,Rifles!$D$2:$D$416,"N/A",0)</f>
        <v>N/A</v>
      </c>
      <c r="C950" s="3" t="str">
        <f>_xlfn.XLOOKUP($A950, Rifles!$C$2:$C$416,Rifles!F$2:F$416,"N/A",0)</f>
        <v>N/A</v>
      </c>
      <c r="D950" s="3" t="str">
        <f>_xlfn.XLOOKUP($A950, Rifles!$C$2:$C$416,Rifles!G$2:G$416,"N/A",0)</f>
        <v>N/A</v>
      </c>
      <c r="E950">
        <f>_xlfn.XLOOKUP($A950,Pistols!$C:$C,Pistols!H:H,0,0)</f>
        <v>2</v>
      </c>
      <c r="F950">
        <f>_xlfn.XLOOKUP($A950,Pistols!$C:$C,Pistols!I:I,0,0)</f>
        <v>0</v>
      </c>
      <c r="G950">
        <f>_xlfn.XLOOKUP($A950,Pistols!$C:$C,Pistols!J:J,0,0)</f>
        <v>0</v>
      </c>
      <c r="H950">
        <f>_xlfn.XLOOKUP($A950,Pistols!$C:$C,Pistols!K:K,0,0)</f>
        <v>0</v>
      </c>
      <c r="I950">
        <f>_xlfn.XLOOKUP($A950,Pistols!$C:$C,Pistols!L:L,0,0)</f>
        <v>0</v>
      </c>
      <c r="J950">
        <f>_xlfn.XLOOKUP($A950,Pistols!$C:$C,Pistols!M:M,0,0)</f>
        <v>0</v>
      </c>
      <c r="K950">
        <f>_xlfn.XLOOKUP($A950,Pistols!$C:$C,Pistols!N:N,0,0)</f>
        <v>2</v>
      </c>
      <c r="L950">
        <f>_xlfn.XLOOKUP($A950,Revolvers!$C:$C,Revolvers!O:O,0,0)</f>
        <v>0</v>
      </c>
      <c r="M950">
        <f>_xlfn.XLOOKUP($A950,Revolvers!$C:$C,Revolvers!P:P,0,0)</f>
        <v>0</v>
      </c>
      <c r="N950">
        <f>_xlfn.XLOOKUP($A950,Revolvers!$C:$C,Revolvers!Q:Q,0,0)</f>
        <v>0</v>
      </c>
      <c r="O950">
        <f>_xlfn.XLOOKUP($A950,Revolvers!$C:$C,Revolvers!R:R,0,0)</f>
        <v>0</v>
      </c>
      <c r="P950">
        <f>_xlfn.XLOOKUP($A950,Revolvers!$C:$C,Revolvers!S:S,0,0)</f>
        <v>0</v>
      </c>
      <c r="Q950">
        <f>_xlfn.XLOOKUP($A950,Revolvers!$C:$C,Revolvers!T:T,0,0)</f>
        <v>0</v>
      </c>
      <c r="R950">
        <f>_xlfn.XLOOKUP($A950,Rifles!C:C,Rifles!H:H,0,0)</f>
        <v>24</v>
      </c>
      <c r="S950">
        <f>_xlfn.XLOOKUP($A950,Shotguns!C:C,Shotguns!H:H,0,0)</f>
        <v>0</v>
      </c>
      <c r="T950">
        <f t="shared" si="14"/>
        <v>26</v>
      </c>
    </row>
    <row r="951" spans="1:20">
      <c r="A951">
        <f>Rifles!C951</f>
        <v>60300926</v>
      </c>
      <c r="B951" t="str">
        <f>_xlfn.XLOOKUP($A951, Rifles!$C$2:$C$416,Rifles!$D$2:$D$416,"N/A",0)</f>
        <v>N/A</v>
      </c>
      <c r="C951" s="3" t="str">
        <f>_xlfn.XLOOKUP($A951, Rifles!$C$2:$C$416,Rifles!F$2:F$416,"N/A",0)</f>
        <v>N/A</v>
      </c>
      <c r="D951" s="3" t="str">
        <f>_xlfn.XLOOKUP($A951, Rifles!$C$2:$C$416,Rifles!G$2:G$416,"N/A",0)</f>
        <v>N/A</v>
      </c>
      <c r="E951">
        <f>_xlfn.XLOOKUP($A951,Pistols!$C:$C,Pistols!H:H,0,0)</f>
        <v>0</v>
      </c>
      <c r="F951">
        <f>_xlfn.XLOOKUP($A951,Pistols!$C:$C,Pistols!I:I,0,0)</f>
        <v>0</v>
      </c>
      <c r="G951">
        <f>_xlfn.XLOOKUP($A951,Pistols!$C:$C,Pistols!J:J,0,0)</f>
        <v>0</v>
      </c>
      <c r="H951">
        <f>_xlfn.XLOOKUP($A951,Pistols!$C:$C,Pistols!K:K,0,0)</f>
        <v>0</v>
      </c>
      <c r="I951">
        <f>_xlfn.XLOOKUP($A951,Pistols!$C:$C,Pistols!L:L,0,0)</f>
        <v>0</v>
      </c>
      <c r="J951">
        <f>_xlfn.XLOOKUP($A951,Pistols!$C:$C,Pistols!M:M,0,0)</f>
        <v>0</v>
      </c>
      <c r="K951">
        <f>_xlfn.XLOOKUP($A951,Pistols!$C:$C,Pistols!N:N,0,0)</f>
        <v>0</v>
      </c>
      <c r="L951">
        <f>_xlfn.XLOOKUP($A951,Revolvers!$C:$C,Revolvers!O:O,0,0)</f>
        <v>0</v>
      </c>
      <c r="M951">
        <f>_xlfn.XLOOKUP($A951,Revolvers!$C:$C,Revolvers!P:P,0,0)</f>
        <v>0</v>
      </c>
      <c r="N951">
        <f>_xlfn.XLOOKUP($A951,Revolvers!$C:$C,Revolvers!Q:Q,0,0)</f>
        <v>0</v>
      </c>
      <c r="O951">
        <f>_xlfn.XLOOKUP($A951,Revolvers!$C:$C,Revolvers!R:R,0,0)</f>
        <v>0</v>
      </c>
      <c r="P951">
        <f>_xlfn.XLOOKUP($A951,Revolvers!$C:$C,Revolvers!S:S,0,0)</f>
        <v>0</v>
      </c>
      <c r="Q951">
        <f>_xlfn.XLOOKUP($A951,Revolvers!$C:$C,Revolvers!T:T,0,0)</f>
        <v>0</v>
      </c>
      <c r="R951">
        <f>_xlfn.XLOOKUP($A951,Rifles!C:C,Rifles!H:H,0,0)</f>
        <v>14</v>
      </c>
      <c r="S951">
        <f>_xlfn.XLOOKUP($A951,Shotguns!C:C,Shotguns!H:H,0,0)</f>
        <v>0</v>
      </c>
      <c r="T951">
        <f t="shared" si="14"/>
        <v>14</v>
      </c>
    </row>
    <row r="952" spans="1:20">
      <c r="A952">
        <f>Rifles!C952</f>
        <v>60300728</v>
      </c>
      <c r="B952" t="str">
        <f>_xlfn.XLOOKUP($A952, Rifles!$C$2:$C$416,Rifles!$D$2:$D$416,"N/A",0)</f>
        <v>N/A</v>
      </c>
      <c r="C952" s="3" t="str">
        <f>_xlfn.XLOOKUP($A952, Rifles!$C$2:$C$416,Rifles!F$2:F$416,"N/A",0)</f>
        <v>N/A</v>
      </c>
      <c r="D952" s="3" t="str">
        <f>_xlfn.XLOOKUP($A952, Rifles!$C$2:$C$416,Rifles!G$2:G$416,"N/A",0)</f>
        <v>N/A</v>
      </c>
      <c r="E952">
        <f>_xlfn.XLOOKUP($A952,Pistols!$C:$C,Pistols!H:H,0,0)</f>
        <v>0</v>
      </c>
      <c r="F952">
        <f>_xlfn.XLOOKUP($A952,Pistols!$C:$C,Pistols!I:I,0,0)</f>
        <v>0</v>
      </c>
      <c r="G952">
        <f>_xlfn.XLOOKUP($A952,Pistols!$C:$C,Pistols!J:J,0,0)</f>
        <v>0</v>
      </c>
      <c r="H952">
        <f>_xlfn.XLOOKUP($A952,Pistols!$C:$C,Pistols!K:K,0,0)</f>
        <v>0</v>
      </c>
      <c r="I952">
        <f>_xlfn.XLOOKUP($A952,Pistols!$C:$C,Pistols!L:L,0,0)</f>
        <v>0</v>
      </c>
      <c r="J952">
        <f>_xlfn.XLOOKUP($A952,Pistols!$C:$C,Pistols!M:M,0,0)</f>
        <v>0</v>
      </c>
      <c r="K952">
        <f>_xlfn.XLOOKUP($A952,Pistols!$C:$C,Pistols!N:N,0,0)</f>
        <v>0</v>
      </c>
      <c r="L952">
        <f>_xlfn.XLOOKUP($A952,Revolvers!$C:$C,Revolvers!O:O,0,0)</f>
        <v>0</v>
      </c>
      <c r="M952">
        <f>_xlfn.XLOOKUP($A952,Revolvers!$C:$C,Revolvers!P:P,0,0)</f>
        <v>0</v>
      </c>
      <c r="N952">
        <f>_xlfn.XLOOKUP($A952,Revolvers!$C:$C,Revolvers!Q:Q,0,0)</f>
        <v>0</v>
      </c>
      <c r="O952">
        <f>_xlfn.XLOOKUP($A952,Revolvers!$C:$C,Revolvers!R:R,0,0)</f>
        <v>0</v>
      </c>
      <c r="P952">
        <f>_xlfn.XLOOKUP($A952,Revolvers!$C:$C,Revolvers!S:S,0,0)</f>
        <v>0</v>
      </c>
      <c r="Q952">
        <f>_xlfn.XLOOKUP($A952,Revolvers!$C:$C,Revolvers!T:T,0,0)</f>
        <v>0</v>
      </c>
      <c r="R952">
        <f>_xlfn.XLOOKUP($A952,Rifles!C:C,Rifles!H:H,0,0)</f>
        <v>5147</v>
      </c>
      <c r="S952">
        <f>_xlfn.XLOOKUP($A952,Shotguns!C:C,Shotguns!H:H,0,0)</f>
        <v>0</v>
      </c>
      <c r="T952">
        <f t="shared" si="14"/>
        <v>5147</v>
      </c>
    </row>
    <row r="953" spans="1:20">
      <c r="A953">
        <f>Rifles!C953</f>
        <v>60301029</v>
      </c>
      <c r="B953" t="str">
        <f>_xlfn.XLOOKUP($A953, Rifles!$C$2:$C$416,Rifles!$D$2:$D$416,"N/A",0)</f>
        <v>N/A</v>
      </c>
      <c r="C953" s="3" t="str">
        <f>_xlfn.XLOOKUP($A953, Rifles!$C$2:$C$416,Rifles!F$2:F$416,"N/A",0)</f>
        <v>N/A</v>
      </c>
      <c r="D953" s="3" t="str">
        <f>_xlfn.XLOOKUP($A953, Rifles!$C$2:$C$416,Rifles!G$2:G$416,"N/A",0)</f>
        <v>N/A</v>
      </c>
      <c r="E953">
        <f>_xlfn.XLOOKUP($A953,Pistols!$C:$C,Pistols!H:H,0,0)</f>
        <v>0</v>
      </c>
      <c r="F953">
        <f>_xlfn.XLOOKUP($A953,Pistols!$C:$C,Pistols!I:I,0,0)</f>
        <v>0</v>
      </c>
      <c r="G953">
        <f>_xlfn.XLOOKUP($A953,Pistols!$C:$C,Pistols!J:J,0,0)</f>
        <v>0</v>
      </c>
      <c r="H953">
        <f>_xlfn.XLOOKUP($A953,Pistols!$C:$C,Pistols!K:K,0,0)</f>
        <v>0</v>
      </c>
      <c r="I953">
        <f>_xlfn.XLOOKUP($A953,Pistols!$C:$C,Pistols!L:L,0,0)</f>
        <v>4</v>
      </c>
      <c r="J953">
        <f>_xlfn.XLOOKUP($A953,Pistols!$C:$C,Pistols!M:M,0,0)</f>
        <v>0</v>
      </c>
      <c r="K953">
        <f>_xlfn.XLOOKUP($A953,Pistols!$C:$C,Pistols!N:N,0,0)</f>
        <v>4</v>
      </c>
      <c r="L953">
        <f>_xlfn.XLOOKUP($A953,Revolvers!$C:$C,Revolvers!O:O,0,0)</f>
        <v>0</v>
      </c>
      <c r="M953">
        <f>_xlfn.XLOOKUP($A953,Revolvers!$C:$C,Revolvers!P:P,0,0)</f>
        <v>0</v>
      </c>
      <c r="N953">
        <f>_xlfn.XLOOKUP($A953,Revolvers!$C:$C,Revolvers!Q:Q,0,0)</f>
        <v>0</v>
      </c>
      <c r="O953">
        <f>_xlfn.XLOOKUP($A953,Revolvers!$C:$C,Revolvers!R:R,0,0)</f>
        <v>0</v>
      </c>
      <c r="P953">
        <f>_xlfn.XLOOKUP($A953,Revolvers!$C:$C,Revolvers!S:S,0,0)</f>
        <v>0</v>
      </c>
      <c r="Q953">
        <f>_xlfn.XLOOKUP($A953,Revolvers!$C:$C,Revolvers!T:T,0,0)</f>
        <v>0</v>
      </c>
      <c r="R953">
        <f>_xlfn.XLOOKUP($A953,Rifles!C:C,Rifles!H:H,0,0)</f>
        <v>5</v>
      </c>
      <c r="S953">
        <f>_xlfn.XLOOKUP($A953,Shotguns!C:C,Shotguns!H:H,0,0)</f>
        <v>0</v>
      </c>
      <c r="T953">
        <f t="shared" ref="T953:T1015" si="15">K953+P953+R953+S953</f>
        <v>9</v>
      </c>
    </row>
    <row r="954" spans="1:20">
      <c r="A954">
        <f>Rifles!C954</f>
        <v>60300651</v>
      </c>
      <c r="B954" t="str">
        <f>_xlfn.XLOOKUP($A954, Rifles!$C$2:$C$416,Rifles!$D$2:$D$416,"N/A",0)</f>
        <v>N/A</v>
      </c>
      <c r="C954" s="3" t="str">
        <f>_xlfn.XLOOKUP($A954, Rifles!$C$2:$C$416,Rifles!F$2:F$416,"N/A",0)</f>
        <v>N/A</v>
      </c>
      <c r="D954" s="3" t="str">
        <f>_xlfn.XLOOKUP($A954, Rifles!$C$2:$C$416,Rifles!G$2:G$416,"N/A",0)</f>
        <v>N/A</v>
      </c>
      <c r="E954">
        <f>_xlfn.XLOOKUP($A954,Pistols!$C:$C,Pistols!H:H,0,0)</f>
        <v>1</v>
      </c>
      <c r="F954">
        <f>_xlfn.XLOOKUP($A954,Pistols!$C:$C,Pistols!I:I,0,0)</f>
        <v>0</v>
      </c>
      <c r="G954">
        <f>_xlfn.XLOOKUP($A954,Pistols!$C:$C,Pistols!J:J,0,0)</f>
        <v>1</v>
      </c>
      <c r="H954">
        <f>_xlfn.XLOOKUP($A954,Pistols!$C:$C,Pistols!K:K,0,0)</f>
        <v>0</v>
      </c>
      <c r="I954">
        <f>_xlfn.XLOOKUP($A954,Pistols!$C:$C,Pistols!L:L,0,0)</f>
        <v>0</v>
      </c>
      <c r="J954">
        <f>_xlfn.XLOOKUP($A954,Pistols!$C:$C,Pistols!M:M,0,0)</f>
        <v>0</v>
      </c>
      <c r="K954">
        <f>_xlfn.XLOOKUP($A954,Pistols!$C:$C,Pistols!N:N,0,0)</f>
        <v>2</v>
      </c>
      <c r="L954">
        <f>_xlfn.XLOOKUP($A954,Revolvers!$C:$C,Revolvers!O:O,0,0)</f>
        <v>0</v>
      </c>
      <c r="M954">
        <f>_xlfn.XLOOKUP($A954,Revolvers!$C:$C,Revolvers!P:P,0,0)</f>
        <v>0</v>
      </c>
      <c r="N954">
        <f>_xlfn.XLOOKUP($A954,Revolvers!$C:$C,Revolvers!Q:Q,0,0)</f>
        <v>0</v>
      </c>
      <c r="O954">
        <f>_xlfn.XLOOKUP($A954,Revolvers!$C:$C,Revolvers!R:R,0,0)</f>
        <v>0</v>
      </c>
      <c r="P954">
        <f>_xlfn.XLOOKUP($A954,Revolvers!$C:$C,Revolvers!S:S,0,0)</f>
        <v>0</v>
      </c>
      <c r="Q954">
        <f>_xlfn.XLOOKUP($A954,Revolvers!$C:$C,Revolvers!T:T,0,0)</f>
        <v>0</v>
      </c>
      <c r="R954">
        <f>_xlfn.XLOOKUP($A954,Rifles!C:C,Rifles!H:H,0,0)</f>
        <v>2</v>
      </c>
      <c r="S954">
        <f>_xlfn.XLOOKUP($A954,Shotguns!C:C,Shotguns!H:H,0,0)</f>
        <v>0</v>
      </c>
      <c r="T954">
        <f t="shared" si="15"/>
        <v>4</v>
      </c>
    </row>
    <row r="955" spans="1:20">
      <c r="A955">
        <f>Rifles!C955</f>
        <v>60300696</v>
      </c>
      <c r="B955" t="str">
        <f>_xlfn.XLOOKUP($A955, Rifles!$C$2:$C$416,Rifles!$D$2:$D$416,"N/A",0)</f>
        <v>N/A</v>
      </c>
      <c r="C955" s="3" t="str">
        <f>_xlfn.XLOOKUP($A955, Rifles!$C$2:$C$416,Rifles!F$2:F$416,"N/A",0)</f>
        <v>N/A</v>
      </c>
      <c r="D955" s="3" t="str">
        <f>_xlfn.XLOOKUP($A955, Rifles!$C$2:$C$416,Rifles!G$2:G$416,"N/A",0)</f>
        <v>N/A</v>
      </c>
      <c r="E955">
        <f>_xlfn.XLOOKUP($A955,Pistols!$C:$C,Pistols!H:H,0,0)</f>
        <v>0</v>
      </c>
      <c r="F955">
        <f>_xlfn.XLOOKUP($A955,Pistols!$C:$C,Pistols!I:I,0,0)</f>
        <v>0</v>
      </c>
      <c r="G955">
        <f>_xlfn.XLOOKUP($A955,Pistols!$C:$C,Pistols!J:J,0,0)</f>
        <v>0</v>
      </c>
      <c r="H955">
        <f>_xlfn.XLOOKUP($A955,Pistols!$C:$C,Pistols!K:K,0,0)</f>
        <v>0</v>
      </c>
      <c r="I955">
        <f>_xlfn.XLOOKUP($A955,Pistols!$C:$C,Pistols!L:L,0,0)</f>
        <v>0</v>
      </c>
      <c r="J955">
        <f>_xlfn.XLOOKUP($A955,Pistols!$C:$C,Pistols!M:M,0,0)</f>
        <v>0</v>
      </c>
      <c r="K955">
        <f>_xlfn.XLOOKUP($A955,Pistols!$C:$C,Pistols!N:N,0,0)</f>
        <v>0</v>
      </c>
      <c r="L955">
        <f>_xlfn.XLOOKUP($A955,Revolvers!$C:$C,Revolvers!O:O,0,0)</f>
        <v>0</v>
      </c>
      <c r="M955">
        <f>_xlfn.XLOOKUP($A955,Revolvers!$C:$C,Revolvers!P:P,0,0)</f>
        <v>0</v>
      </c>
      <c r="N955">
        <f>_xlfn.XLOOKUP($A955,Revolvers!$C:$C,Revolvers!Q:Q,0,0)</f>
        <v>0</v>
      </c>
      <c r="O955">
        <f>_xlfn.XLOOKUP($A955,Revolvers!$C:$C,Revolvers!R:R,0,0)</f>
        <v>0</v>
      </c>
      <c r="P955">
        <f>_xlfn.XLOOKUP($A955,Revolvers!$C:$C,Revolvers!S:S,0,0)</f>
        <v>0</v>
      </c>
      <c r="Q955">
        <f>_xlfn.XLOOKUP($A955,Revolvers!$C:$C,Revolvers!T:T,0,0)</f>
        <v>0</v>
      </c>
      <c r="R955">
        <f>_xlfn.XLOOKUP($A955,Rifles!C:C,Rifles!H:H,0,0)</f>
        <v>5</v>
      </c>
      <c r="S955">
        <f>_xlfn.XLOOKUP($A955,Shotguns!C:C,Shotguns!H:H,0,0)</f>
        <v>0</v>
      </c>
      <c r="T955">
        <f t="shared" si="15"/>
        <v>5</v>
      </c>
    </row>
    <row r="956" spans="1:20">
      <c r="A956">
        <f>Rifles!C956</f>
        <v>60300851</v>
      </c>
      <c r="B956" t="str">
        <f>_xlfn.XLOOKUP($A956, Rifles!$C$2:$C$416,Rifles!$D$2:$D$416,"N/A",0)</f>
        <v>N/A</v>
      </c>
      <c r="C956" s="3" t="str">
        <f>_xlfn.XLOOKUP($A956, Rifles!$C$2:$C$416,Rifles!F$2:F$416,"N/A",0)</f>
        <v>N/A</v>
      </c>
      <c r="D956" s="3" t="str">
        <f>_xlfn.XLOOKUP($A956, Rifles!$C$2:$C$416,Rifles!G$2:G$416,"N/A",0)</f>
        <v>N/A</v>
      </c>
      <c r="E956">
        <f>_xlfn.XLOOKUP($A956,Pistols!$C:$C,Pistols!H:H,0,0)</f>
        <v>0</v>
      </c>
      <c r="F956">
        <f>_xlfn.XLOOKUP($A956,Pistols!$C:$C,Pistols!I:I,0,0)</f>
        <v>0</v>
      </c>
      <c r="G956">
        <f>_xlfn.XLOOKUP($A956,Pistols!$C:$C,Pistols!J:J,0,0)</f>
        <v>0</v>
      </c>
      <c r="H956">
        <f>_xlfn.XLOOKUP($A956,Pistols!$C:$C,Pistols!K:K,0,0)</f>
        <v>0</v>
      </c>
      <c r="I956">
        <f>_xlfn.XLOOKUP($A956,Pistols!$C:$C,Pistols!L:L,0,0)</f>
        <v>0</v>
      </c>
      <c r="J956">
        <f>_xlfn.XLOOKUP($A956,Pistols!$C:$C,Pistols!M:M,0,0)</f>
        <v>0</v>
      </c>
      <c r="K956">
        <f>_xlfn.XLOOKUP($A956,Pistols!$C:$C,Pistols!N:N,0,0)</f>
        <v>0</v>
      </c>
      <c r="L956">
        <f>_xlfn.XLOOKUP($A956,Revolvers!$C:$C,Revolvers!O:O,0,0)</f>
        <v>0</v>
      </c>
      <c r="M956">
        <f>_xlfn.XLOOKUP($A956,Revolvers!$C:$C,Revolvers!P:P,0,0)</f>
        <v>0</v>
      </c>
      <c r="N956">
        <f>_xlfn.XLOOKUP($A956,Revolvers!$C:$C,Revolvers!Q:Q,0,0)</f>
        <v>0</v>
      </c>
      <c r="O956">
        <f>_xlfn.XLOOKUP($A956,Revolvers!$C:$C,Revolvers!R:R,0,0)</f>
        <v>0</v>
      </c>
      <c r="P956">
        <f>_xlfn.XLOOKUP($A956,Revolvers!$C:$C,Revolvers!S:S,0,0)</f>
        <v>0</v>
      </c>
      <c r="Q956">
        <f>_xlfn.XLOOKUP($A956,Revolvers!$C:$C,Revolvers!T:T,0,0)</f>
        <v>0</v>
      </c>
      <c r="R956">
        <f>_xlfn.XLOOKUP($A956,Rifles!C:C,Rifles!H:H,0,0)</f>
        <v>3</v>
      </c>
      <c r="S956">
        <f>_xlfn.XLOOKUP($A956,Shotguns!C:C,Shotguns!H:H,0,0)</f>
        <v>0</v>
      </c>
      <c r="T956">
        <f t="shared" si="15"/>
        <v>3</v>
      </c>
    </row>
    <row r="957" spans="1:20">
      <c r="A957">
        <f>Rifles!C957</f>
        <v>99106034</v>
      </c>
      <c r="B957" t="str">
        <f>_xlfn.XLOOKUP($A957, Rifles!$C$2:$C$416,Rifles!$D$2:$D$416,"N/A",0)</f>
        <v>N/A</v>
      </c>
      <c r="C957" s="3" t="str">
        <f>_xlfn.XLOOKUP($A957, Rifles!$C$2:$C$416,Rifles!F$2:F$416,"N/A",0)</f>
        <v>N/A</v>
      </c>
      <c r="D957" s="3" t="str">
        <f>_xlfn.XLOOKUP($A957, Rifles!$C$2:$C$416,Rifles!G$2:G$416,"N/A",0)</f>
        <v>N/A</v>
      </c>
      <c r="E957">
        <f>_xlfn.XLOOKUP($A957,Pistols!$C:$C,Pistols!H:H,0,0)</f>
        <v>0</v>
      </c>
      <c r="F957">
        <f>_xlfn.XLOOKUP($A957,Pistols!$C:$C,Pistols!I:I,0,0)</f>
        <v>1</v>
      </c>
      <c r="G957">
        <f>_xlfn.XLOOKUP($A957,Pistols!$C:$C,Pistols!J:J,0,0)</f>
        <v>1</v>
      </c>
      <c r="H957">
        <f>_xlfn.XLOOKUP($A957,Pistols!$C:$C,Pistols!K:K,0,0)</f>
        <v>0</v>
      </c>
      <c r="I957">
        <f>_xlfn.XLOOKUP($A957,Pistols!$C:$C,Pistols!L:L,0,0)</f>
        <v>0</v>
      </c>
      <c r="J957">
        <f>_xlfn.XLOOKUP($A957,Pistols!$C:$C,Pistols!M:M,0,0)</f>
        <v>0</v>
      </c>
      <c r="K957">
        <f>_xlfn.XLOOKUP($A957,Pistols!$C:$C,Pistols!N:N,0,0)</f>
        <v>2</v>
      </c>
      <c r="L957">
        <f>_xlfn.XLOOKUP($A957,Revolvers!$C:$C,Revolvers!O:O,0,0)</f>
        <v>0</v>
      </c>
      <c r="M957">
        <f>_xlfn.XLOOKUP($A957,Revolvers!$C:$C,Revolvers!P:P,0,0)</f>
        <v>0</v>
      </c>
      <c r="N957">
        <f>_xlfn.XLOOKUP($A957,Revolvers!$C:$C,Revolvers!Q:Q,0,0)</f>
        <v>0</v>
      </c>
      <c r="O957">
        <f>_xlfn.XLOOKUP($A957,Revolvers!$C:$C,Revolvers!R:R,0,0)</f>
        <v>0</v>
      </c>
      <c r="P957">
        <f>_xlfn.XLOOKUP($A957,Revolvers!$C:$C,Revolvers!S:S,0,0)</f>
        <v>0</v>
      </c>
      <c r="Q957">
        <f>_xlfn.XLOOKUP($A957,Revolvers!$C:$C,Revolvers!T:T,0,0)</f>
        <v>0</v>
      </c>
      <c r="R957">
        <f>_xlfn.XLOOKUP($A957,Rifles!C:C,Rifles!H:H,0,0)</f>
        <v>3</v>
      </c>
      <c r="S957">
        <f>_xlfn.XLOOKUP($A957,Shotguns!C:C,Shotguns!H:H,0,0)</f>
        <v>0</v>
      </c>
      <c r="T957">
        <f t="shared" si="15"/>
        <v>5</v>
      </c>
    </row>
    <row r="958" spans="1:20">
      <c r="A958">
        <f>Rifles!C958</f>
        <v>99107522</v>
      </c>
      <c r="B958" t="str">
        <f>_xlfn.XLOOKUP($A958, Rifles!$C$2:$C$416,Rifles!$D$2:$D$416,"N/A",0)</f>
        <v>N/A</v>
      </c>
      <c r="C958" s="3" t="str">
        <f>_xlfn.XLOOKUP($A958, Rifles!$C$2:$C$416,Rifles!F$2:F$416,"N/A",0)</f>
        <v>N/A</v>
      </c>
      <c r="D958" s="3" t="str">
        <f>_xlfn.XLOOKUP($A958, Rifles!$C$2:$C$416,Rifles!G$2:G$416,"N/A",0)</f>
        <v>N/A</v>
      </c>
      <c r="E958">
        <f>_xlfn.XLOOKUP($A958,Pistols!$C:$C,Pistols!H:H,0,0)</f>
        <v>0</v>
      </c>
      <c r="F958">
        <f>_xlfn.XLOOKUP($A958,Pistols!$C:$C,Pistols!I:I,0,0)</f>
        <v>0</v>
      </c>
      <c r="G958">
        <f>_xlfn.XLOOKUP($A958,Pistols!$C:$C,Pistols!J:J,0,0)</f>
        <v>0</v>
      </c>
      <c r="H958">
        <f>_xlfn.XLOOKUP($A958,Pistols!$C:$C,Pistols!K:K,0,0)</f>
        <v>0</v>
      </c>
      <c r="I958">
        <f>_xlfn.XLOOKUP($A958,Pistols!$C:$C,Pistols!L:L,0,0)</f>
        <v>0</v>
      </c>
      <c r="J958">
        <f>_xlfn.XLOOKUP($A958,Pistols!$C:$C,Pistols!M:M,0,0)</f>
        <v>0</v>
      </c>
      <c r="K958">
        <f>_xlfn.XLOOKUP($A958,Pistols!$C:$C,Pistols!N:N,0,0)</f>
        <v>0</v>
      </c>
      <c r="L958">
        <f>_xlfn.XLOOKUP($A958,Revolvers!$C:$C,Revolvers!O:O,0,0)</f>
        <v>0</v>
      </c>
      <c r="M958">
        <f>_xlfn.XLOOKUP($A958,Revolvers!$C:$C,Revolvers!P:P,0,0)</f>
        <v>0</v>
      </c>
      <c r="N958">
        <f>_xlfn.XLOOKUP($A958,Revolvers!$C:$C,Revolvers!Q:Q,0,0)</f>
        <v>0</v>
      </c>
      <c r="O958">
        <f>_xlfn.XLOOKUP($A958,Revolvers!$C:$C,Revolvers!R:R,0,0)</f>
        <v>0</v>
      </c>
      <c r="P958">
        <f>_xlfn.XLOOKUP($A958,Revolvers!$C:$C,Revolvers!S:S,0,0)</f>
        <v>0</v>
      </c>
      <c r="Q958">
        <f>_xlfn.XLOOKUP($A958,Revolvers!$C:$C,Revolvers!T:T,0,0)</f>
        <v>0</v>
      </c>
      <c r="R958">
        <f>_xlfn.XLOOKUP($A958,Rifles!C:C,Rifles!H:H,0,0)</f>
        <v>2</v>
      </c>
      <c r="S958">
        <f>_xlfn.XLOOKUP($A958,Shotguns!C:C,Shotguns!H:H,0,0)</f>
        <v>0</v>
      </c>
      <c r="T958">
        <f t="shared" si="15"/>
        <v>2</v>
      </c>
    </row>
    <row r="959" spans="1:20">
      <c r="A959">
        <f>Rifles!C959</f>
        <v>99103960</v>
      </c>
      <c r="B959" t="str">
        <f>_xlfn.XLOOKUP($A959, Rifles!$C$2:$C$416,Rifles!$D$2:$D$416,"N/A",0)</f>
        <v>N/A</v>
      </c>
      <c r="C959" s="3" t="str">
        <f>_xlfn.XLOOKUP($A959, Rifles!$C$2:$C$416,Rifles!F$2:F$416,"N/A",0)</f>
        <v>N/A</v>
      </c>
      <c r="D959" s="3" t="str">
        <f>_xlfn.XLOOKUP($A959, Rifles!$C$2:$C$416,Rifles!G$2:G$416,"N/A",0)</f>
        <v>N/A</v>
      </c>
      <c r="E959">
        <f>_xlfn.XLOOKUP($A959,Pistols!$C:$C,Pistols!H:H,0,0)</f>
        <v>0</v>
      </c>
      <c r="F959">
        <f>_xlfn.XLOOKUP($A959,Pistols!$C:$C,Pistols!I:I,0,0)</f>
        <v>0</v>
      </c>
      <c r="G959">
        <f>_xlfn.XLOOKUP($A959,Pistols!$C:$C,Pistols!J:J,0,0)</f>
        <v>0</v>
      </c>
      <c r="H959">
        <f>_xlfn.XLOOKUP($A959,Pistols!$C:$C,Pistols!K:K,0,0)</f>
        <v>0</v>
      </c>
      <c r="I959">
        <f>_xlfn.XLOOKUP($A959,Pistols!$C:$C,Pistols!L:L,0,0)</f>
        <v>0</v>
      </c>
      <c r="J959">
        <f>_xlfn.XLOOKUP($A959,Pistols!$C:$C,Pistols!M:M,0,0)</f>
        <v>0</v>
      </c>
      <c r="K959">
        <f>_xlfn.XLOOKUP($A959,Pistols!$C:$C,Pistols!N:N,0,0)</f>
        <v>0</v>
      </c>
      <c r="L959">
        <f>_xlfn.XLOOKUP($A959,Revolvers!$C:$C,Revolvers!O:O,0,0)</f>
        <v>0</v>
      </c>
      <c r="M959">
        <f>_xlfn.XLOOKUP($A959,Revolvers!$C:$C,Revolvers!P:P,0,0)</f>
        <v>0</v>
      </c>
      <c r="N959">
        <f>_xlfn.XLOOKUP($A959,Revolvers!$C:$C,Revolvers!Q:Q,0,0)</f>
        <v>0</v>
      </c>
      <c r="O959">
        <f>_xlfn.XLOOKUP($A959,Revolvers!$C:$C,Revolvers!R:R,0,0)</f>
        <v>0</v>
      </c>
      <c r="P959">
        <f>_xlfn.XLOOKUP($A959,Revolvers!$C:$C,Revolvers!S:S,0,0)</f>
        <v>0</v>
      </c>
      <c r="Q959">
        <f>_xlfn.XLOOKUP($A959,Revolvers!$C:$C,Revolvers!T:T,0,0)</f>
        <v>0</v>
      </c>
      <c r="R959">
        <f>_xlfn.XLOOKUP($A959,Rifles!C:C,Rifles!H:H,0,0)</f>
        <v>2</v>
      </c>
      <c r="S959">
        <f>_xlfn.XLOOKUP($A959,Shotguns!C:C,Shotguns!H:H,0,0)</f>
        <v>0</v>
      </c>
      <c r="T959">
        <f t="shared" si="15"/>
        <v>2</v>
      </c>
    </row>
    <row r="960" spans="1:20">
      <c r="A960">
        <f>Rifles!C960</f>
        <v>99107472</v>
      </c>
      <c r="B960" t="str">
        <f>_xlfn.XLOOKUP($A960, Rifles!$C$2:$C$416,Rifles!$D$2:$D$416,"N/A",0)</f>
        <v>N/A</v>
      </c>
      <c r="C960" s="3" t="str">
        <f>_xlfn.XLOOKUP($A960, Rifles!$C$2:$C$416,Rifles!F$2:F$416,"N/A",0)</f>
        <v>N/A</v>
      </c>
      <c r="D960" s="3" t="str">
        <f>_xlfn.XLOOKUP($A960, Rifles!$C$2:$C$416,Rifles!G$2:G$416,"N/A",0)</f>
        <v>N/A</v>
      </c>
      <c r="E960">
        <f>_xlfn.XLOOKUP($A960,Pistols!$C:$C,Pistols!H:H,0,0)</f>
        <v>1</v>
      </c>
      <c r="F960">
        <f>_xlfn.XLOOKUP($A960,Pistols!$C:$C,Pistols!I:I,0,0)</f>
        <v>0</v>
      </c>
      <c r="G960">
        <f>_xlfn.XLOOKUP($A960,Pistols!$C:$C,Pistols!J:J,0,0)</f>
        <v>0</v>
      </c>
      <c r="H960">
        <f>_xlfn.XLOOKUP($A960,Pistols!$C:$C,Pistols!K:K,0,0)</f>
        <v>0</v>
      </c>
      <c r="I960">
        <f>_xlfn.XLOOKUP($A960,Pistols!$C:$C,Pistols!L:L,0,0)</f>
        <v>3</v>
      </c>
      <c r="J960">
        <f>_xlfn.XLOOKUP($A960,Pistols!$C:$C,Pistols!M:M,0,0)</f>
        <v>0</v>
      </c>
      <c r="K960">
        <f>_xlfn.XLOOKUP($A960,Pistols!$C:$C,Pistols!N:N,0,0)</f>
        <v>4</v>
      </c>
      <c r="L960">
        <f>_xlfn.XLOOKUP($A960,Revolvers!$C:$C,Revolvers!O:O,0,0)</f>
        <v>0</v>
      </c>
      <c r="M960">
        <f>_xlfn.XLOOKUP($A960,Revolvers!$C:$C,Revolvers!P:P,0,0)</f>
        <v>0</v>
      </c>
      <c r="N960">
        <f>_xlfn.XLOOKUP($A960,Revolvers!$C:$C,Revolvers!Q:Q,0,0)</f>
        <v>0</v>
      </c>
      <c r="O960">
        <f>_xlfn.XLOOKUP($A960,Revolvers!$C:$C,Revolvers!R:R,0,0)</f>
        <v>0</v>
      </c>
      <c r="P960">
        <f>_xlfn.XLOOKUP($A960,Revolvers!$C:$C,Revolvers!S:S,0,0)</f>
        <v>0</v>
      </c>
      <c r="Q960">
        <f>_xlfn.XLOOKUP($A960,Revolvers!$C:$C,Revolvers!T:T,0,0)</f>
        <v>0</v>
      </c>
      <c r="R960">
        <f>_xlfn.XLOOKUP($A960,Rifles!C:C,Rifles!H:H,0,0)</f>
        <v>2</v>
      </c>
      <c r="S960">
        <f>_xlfn.XLOOKUP($A960,Shotguns!C:C,Shotguns!H:H,0,0)</f>
        <v>0</v>
      </c>
      <c r="T960">
        <f t="shared" si="15"/>
        <v>6</v>
      </c>
    </row>
    <row r="961" spans="1:20">
      <c r="A961">
        <f>Rifles!C961</f>
        <v>99106948</v>
      </c>
      <c r="B961" t="str">
        <f>_xlfn.XLOOKUP($A961, Rifles!$C$2:$C$416,Rifles!$D$2:$D$416,"N/A",0)</f>
        <v>N/A</v>
      </c>
      <c r="C961" s="3" t="str">
        <f>_xlfn.XLOOKUP($A961, Rifles!$C$2:$C$416,Rifles!F$2:F$416,"N/A",0)</f>
        <v>N/A</v>
      </c>
      <c r="D961" s="3" t="str">
        <f>_xlfn.XLOOKUP($A961, Rifles!$C$2:$C$416,Rifles!G$2:G$416,"N/A",0)</f>
        <v>N/A</v>
      </c>
      <c r="E961">
        <f>_xlfn.XLOOKUP($A961,Pistols!$C:$C,Pistols!H:H,0,0)</f>
        <v>0</v>
      </c>
      <c r="F961">
        <f>_xlfn.XLOOKUP($A961,Pistols!$C:$C,Pistols!I:I,0,0)</f>
        <v>0</v>
      </c>
      <c r="G961">
        <f>_xlfn.XLOOKUP($A961,Pistols!$C:$C,Pistols!J:J,0,0)</f>
        <v>0</v>
      </c>
      <c r="H961">
        <f>_xlfn.XLOOKUP($A961,Pistols!$C:$C,Pistols!K:K,0,0)</f>
        <v>0</v>
      </c>
      <c r="I961">
        <f>_xlfn.XLOOKUP($A961,Pistols!$C:$C,Pistols!L:L,0,0)</f>
        <v>2</v>
      </c>
      <c r="J961">
        <f>_xlfn.XLOOKUP($A961,Pistols!$C:$C,Pistols!M:M,0,0)</f>
        <v>0</v>
      </c>
      <c r="K961">
        <f>_xlfn.XLOOKUP($A961,Pistols!$C:$C,Pistols!N:N,0,0)</f>
        <v>2</v>
      </c>
      <c r="L961">
        <f>_xlfn.XLOOKUP($A961,Revolvers!$C:$C,Revolvers!O:O,0,0)</f>
        <v>0</v>
      </c>
      <c r="M961">
        <f>_xlfn.XLOOKUP($A961,Revolvers!$C:$C,Revolvers!P:P,0,0)</f>
        <v>0</v>
      </c>
      <c r="N961">
        <f>_xlfn.XLOOKUP($A961,Revolvers!$C:$C,Revolvers!Q:Q,0,0)</f>
        <v>0</v>
      </c>
      <c r="O961">
        <f>_xlfn.XLOOKUP($A961,Revolvers!$C:$C,Revolvers!R:R,0,0)</f>
        <v>0</v>
      </c>
      <c r="P961">
        <f>_xlfn.XLOOKUP($A961,Revolvers!$C:$C,Revolvers!S:S,0,0)</f>
        <v>0</v>
      </c>
      <c r="Q961">
        <f>_xlfn.XLOOKUP($A961,Revolvers!$C:$C,Revolvers!T:T,0,0)</f>
        <v>0</v>
      </c>
      <c r="R961">
        <f>_xlfn.XLOOKUP($A961,Rifles!C:C,Rifles!H:H,0,0)</f>
        <v>2</v>
      </c>
      <c r="S961">
        <f>_xlfn.XLOOKUP($A961,Shotguns!C:C,Shotguns!H:H,0,0)</f>
        <v>0</v>
      </c>
      <c r="T961">
        <f t="shared" si="15"/>
        <v>4</v>
      </c>
    </row>
    <row r="962" spans="1:20">
      <c r="A962">
        <f>Rifles!C962</f>
        <v>99107016</v>
      </c>
      <c r="B962" t="str">
        <f>_xlfn.XLOOKUP($A962, Rifles!$C$2:$C$416,Rifles!$D$2:$D$416,"N/A",0)</f>
        <v>N/A</v>
      </c>
      <c r="C962" s="3" t="str">
        <f>_xlfn.XLOOKUP($A962, Rifles!$C$2:$C$416,Rifles!F$2:F$416,"N/A",0)</f>
        <v>N/A</v>
      </c>
      <c r="D962" s="3" t="str">
        <f>_xlfn.XLOOKUP($A962, Rifles!$C$2:$C$416,Rifles!G$2:G$416,"N/A",0)</f>
        <v>N/A</v>
      </c>
      <c r="E962">
        <f>_xlfn.XLOOKUP($A962,Pistols!$C:$C,Pistols!H:H,0,0)</f>
        <v>1</v>
      </c>
      <c r="F962">
        <f>_xlfn.XLOOKUP($A962,Pistols!$C:$C,Pistols!I:I,0,0)</f>
        <v>0</v>
      </c>
      <c r="G962">
        <f>_xlfn.XLOOKUP($A962,Pistols!$C:$C,Pistols!J:J,0,0)</f>
        <v>1</v>
      </c>
      <c r="H962">
        <f>_xlfn.XLOOKUP($A962,Pistols!$C:$C,Pistols!K:K,0,0)</f>
        <v>0</v>
      </c>
      <c r="I962">
        <f>_xlfn.XLOOKUP($A962,Pistols!$C:$C,Pistols!L:L,0,0)</f>
        <v>2</v>
      </c>
      <c r="J962">
        <f>_xlfn.XLOOKUP($A962,Pistols!$C:$C,Pistols!M:M,0,0)</f>
        <v>0</v>
      </c>
      <c r="K962">
        <f>_xlfn.XLOOKUP($A962,Pistols!$C:$C,Pistols!N:N,0,0)</f>
        <v>4</v>
      </c>
      <c r="L962">
        <f>_xlfn.XLOOKUP($A962,Revolvers!$C:$C,Revolvers!O:O,0,0)</f>
        <v>0</v>
      </c>
      <c r="M962">
        <f>_xlfn.XLOOKUP($A962,Revolvers!$C:$C,Revolvers!P:P,0,0)</f>
        <v>0</v>
      </c>
      <c r="N962">
        <f>_xlfn.XLOOKUP($A962,Revolvers!$C:$C,Revolvers!Q:Q,0,0)</f>
        <v>0</v>
      </c>
      <c r="O962">
        <f>_xlfn.XLOOKUP($A962,Revolvers!$C:$C,Revolvers!R:R,0,0)</f>
        <v>0</v>
      </c>
      <c r="P962">
        <f>_xlfn.XLOOKUP($A962,Revolvers!$C:$C,Revolvers!S:S,0,0)</f>
        <v>0</v>
      </c>
      <c r="Q962">
        <f>_xlfn.XLOOKUP($A962,Revolvers!$C:$C,Revolvers!T:T,0,0)</f>
        <v>0</v>
      </c>
      <c r="R962">
        <f>_xlfn.XLOOKUP($A962,Rifles!C:C,Rifles!H:H,0,0)</f>
        <v>5479</v>
      </c>
      <c r="S962">
        <f>_xlfn.XLOOKUP($A962,Shotguns!C:C,Shotguns!H:H,0,0)</f>
        <v>0</v>
      </c>
      <c r="T962">
        <f t="shared" si="15"/>
        <v>5483</v>
      </c>
    </row>
    <row r="963" spans="1:20">
      <c r="A963">
        <f>Rifles!C963</f>
        <v>99104102</v>
      </c>
      <c r="B963" t="str">
        <f>_xlfn.XLOOKUP($A963, Rifles!$C$2:$C$416,Rifles!$D$2:$D$416,"N/A",0)</f>
        <v>N/A</v>
      </c>
      <c r="C963" s="3" t="str">
        <f>_xlfn.XLOOKUP($A963, Rifles!$C$2:$C$416,Rifles!F$2:F$416,"N/A",0)</f>
        <v>N/A</v>
      </c>
      <c r="D963" s="3" t="str">
        <f>_xlfn.XLOOKUP($A963, Rifles!$C$2:$C$416,Rifles!G$2:G$416,"N/A",0)</f>
        <v>N/A</v>
      </c>
      <c r="E963">
        <f>_xlfn.XLOOKUP($A963,Pistols!$C:$C,Pistols!H:H,0,0)</f>
        <v>0</v>
      </c>
      <c r="F963">
        <f>_xlfn.XLOOKUP($A963,Pistols!$C:$C,Pistols!I:I,0,0)</f>
        <v>0</v>
      </c>
      <c r="G963">
        <f>_xlfn.XLOOKUP($A963,Pistols!$C:$C,Pistols!J:J,0,0)</f>
        <v>0</v>
      </c>
      <c r="H963">
        <f>_xlfn.XLOOKUP($A963,Pistols!$C:$C,Pistols!K:K,0,0)</f>
        <v>0</v>
      </c>
      <c r="I963">
        <f>_xlfn.XLOOKUP($A963,Pistols!$C:$C,Pistols!L:L,0,0)</f>
        <v>0</v>
      </c>
      <c r="J963">
        <f>_xlfn.XLOOKUP($A963,Pistols!$C:$C,Pistols!M:M,0,0)</f>
        <v>0</v>
      </c>
      <c r="K963">
        <f>_xlfn.XLOOKUP($A963,Pistols!$C:$C,Pistols!N:N,0,0)</f>
        <v>0</v>
      </c>
      <c r="L963">
        <f>_xlfn.XLOOKUP($A963,Revolvers!$C:$C,Revolvers!O:O,0,0)</f>
        <v>0</v>
      </c>
      <c r="M963">
        <f>_xlfn.XLOOKUP($A963,Revolvers!$C:$C,Revolvers!P:P,0,0)</f>
        <v>0</v>
      </c>
      <c r="N963">
        <f>_xlfn.XLOOKUP($A963,Revolvers!$C:$C,Revolvers!Q:Q,0,0)</f>
        <v>0</v>
      </c>
      <c r="O963">
        <f>_xlfn.XLOOKUP($A963,Revolvers!$C:$C,Revolvers!R:R,0,0)</f>
        <v>0</v>
      </c>
      <c r="P963">
        <f>_xlfn.XLOOKUP($A963,Revolvers!$C:$C,Revolvers!S:S,0,0)</f>
        <v>0</v>
      </c>
      <c r="Q963">
        <f>_xlfn.XLOOKUP($A963,Revolvers!$C:$C,Revolvers!T:T,0,0)</f>
        <v>0</v>
      </c>
      <c r="R963">
        <f>_xlfn.XLOOKUP($A963,Rifles!C:C,Rifles!H:H,0,0)</f>
        <v>1</v>
      </c>
      <c r="S963">
        <f>_xlfn.XLOOKUP($A963,Shotguns!C:C,Shotguns!H:H,0,0)</f>
        <v>0</v>
      </c>
      <c r="T963">
        <f t="shared" si="15"/>
        <v>1</v>
      </c>
    </row>
    <row r="964" spans="1:20">
      <c r="A964">
        <f>Rifles!C964</f>
        <v>99106194</v>
      </c>
      <c r="B964" t="str">
        <f>_xlfn.XLOOKUP($A964, Rifles!$C$2:$C$416,Rifles!$D$2:$D$416,"N/A",0)</f>
        <v>N/A</v>
      </c>
      <c r="C964" s="3" t="str">
        <f>_xlfn.XLOOKUP($A964, Rifles!$C$2:$C$416,Rifles!F$2:F$416,"N/A",0)</f>
        <v>N/A</v>
      </c>
      <c r="D964" s="3" t="str">
        <f>_xlfn.XLOOKUP($A964, Rifles!$C$2:$C$416,Rifles!G$2:G$416,"N/A",0)</f>
        <v>N/A</v>
      </c>
      <c r="E964">
        <f>_xlfn.XLOOKUP($A964,Pistols!$C:$C,Pistols!H:H,0,0)</f>
        <v>0</v>
      </c>
      <c r="F964">
        <f>_xlfn.XLOOKUP($A964,Pistols!$C:$C,Pistols!I:I,0,0)</f>
        <v>0</v>
      </c>
      <c r="G964">
        <f>_xlfn.XLOOKUP($A964,Pistols!$C:$C,Pistols!J:J,0,0)</f>
        <v>0</v>
      </c>
      <c r="H964">
        <f>_xlfn.XLOOKUP($A964,Pistols!$C:$C,Pistols!K:K,0,0)</f>
        <v>0</v>
      </c>
      <c r="I964">
        <f>_xlfn.XLOOKUP($A964,Pistols!$C:$C,Pistols!L:L,0,0)</f>
        <v>0</v>
      </c>
      <c r="J964">
        <f>_xlfn.XLOOKUP($A964,Pistols!$C:$C,Pistols!M:M,0,0)</f>
        <v>0</v>
      </c>
      <c r="K964">
        <f>_xlfn.XLOOKUP($A964,Pistols!$C:$C,Pistols!N:N,0,0)</f>
        <v>0</v>
      </c>
      <c r="L964">
        <f>_xlfn.XLOOKUP($A964,Revolvers!$C:$C,Revolvers!O:O,0,0)</f>
        <v>0</v>
      </c>
      <c r="M964">
        <f>_xlfn.XLOOKUP($A964,Revolvers!$C:$C,Revolvers!P:P,0,0)</f>
        <v>0</v>
      </c>
      <c r="N964">
        <f>_xlfn.XLOOKUP($A964,Revolvers!$C:$C,Revolvers!Q:Q,0,0)</f>
        <v>0</v>
      </c>
      <c r="O964">
        <f>_xlfn.XLOOKUP($A964,Revolvers!$C:$C,Revolvers!R:R,0,0)</f>
        <v>0</v>
      </c>
      <c r="P964">
        <f>_xlfn.XLOOKUP($A964,Revolvers!$C:$C,Revolvers!S:S,0,0)</f>
        <v>0</v>
      </c>
      <c r="Q964">
        <f>_xlfn.XLOOKUP($A964,Revolvers!$C:$C,Revolvers!T:T,0,0)</f>
        <v>0</v>
      </c>
      <c r="R964">
        <f>_xlfn.XLOOKUP($A964,Rifles!C:C,Rifles!H:H,0,0)</f>
        <v>1</v>
      </c>
      <c r="S964">
        <f>_xlfn.XLOOKUP($A964,Shotguns!C:C,Shotguns!H:H,0,0)</f>
        <v>0</v>
      </c>
      <c r="T964">
        <f t="shared" si="15"/>
        <v>1</v>
      </c>
    </row>
    <row r="965" spans="1:20">
      <c r="A965">
        <f>Rifles!C965</f>
        <v>99107902</v>
      </c>
      <c r="B965" t="str">
        <f>_xlfn.XLOOKUP($A965, Rifles!$C$2:$C$416,Rifles!$D$2:$D$416,"N/A",0)</f>
        <v>N/A</v>
      </c>
      <c r="C965" s="3" t="str">
        <f>_xlfn.XLOOKUP($A965, Rifles!$C$2:$C$416,Rifles!F$2:F$416,"N/A",0)</f>
        <v>N/A</v>
      </c>
      <c r="D965" s="3" t="str">
        <f>_xlfn.XLOOKUP($A965, Rifles!$C$2:$C$416,Rifles!G$2:G$416,"N/A",0)</f>
        <v>N/A</v>
      </c>
      <c r="E965">
        <f>_xlfn.XLOOKUP($A965,Pistols!$C:$C,Pistols!H:H,0,0)</f>
        <v>0</v>
      </c>
      <c r="F965">
        <f>_xlfn.XLOOKUP($A965,Pistols!$C:$C,Pistols!I:I,0,0)</f>
        <v>0</v>
      </c>
      <c r="G965">
        <f>_xlfn.XLOOKUP($A965,Pistols!$C:$C,Pistols!J:J,0,0)</f>
        <v>0</v>
      </c>
      <c r="H965">
        <f>_xlfn.XLOOKUP($A965,Pistols!$C:$C,Pistols!K:K,0,0)</f>
        <v>0</v>
      </c>
      <c r="I965">
        <f>_xlfn.XLOOKUP($A965,Pistols!$C:$C,Pistols!L:L,0,0)</f>
        <v>0</v>
      </c>
      <c r="J965">
        <f>_xlfn.XLOOKUP($A965,Pistols!$C:$C,Pistols!M:M,0,0)</f>
        <v>0</v>
      </c>
      <c r="K965">
        <f>_xlfn.XLOOKUP($A965,Pistols!$C:$C,Pistols!N:N,0,0)</f>
        <v>0</v>
      </c>
      <c r="L965">
        <f>_xlfn.XLOOKUP($A965,Revolvers!$C:$C,Revolvers!O:O,0,0)</f>
        <v>0</v>
      </c>
      <c r="M965">
        <f>_xlfn.XLOOKUP($A965,Revolvers!$C:$C,Revolvers!P:P,0,0)</f>
        <v>0</v>
      </c>
      <c r="N965">
        <f>_xlfn.XLOOKUP($A965,Revolvers!$C:$C,Revolvers!Q:Q,0,0)</f>
        <v>0</v>
      </c>
      <c r="O965">
        <f>_xlfn.XLOOKUP($A965,Revolvers!$C:$C,Revolvers!R:R,0,0)</f>
        <v>0</v>
      </c>
      <c r="P965">
        <f>_xlfn.XLOOKUP($A965,Revolvers!$C:$C,Revolvers!S:S,0,0)</f>
        <v>0</v>
      </c>
      <c r="Q965">
        <f>_xlfn.XLOOKUP($A965,Revolvers!$C:$C,Revolvers!T:T,0,0)</f>
        <v>0</v>
      </c>
      <c r="R965">
        <f>_xlfn.XLOOKUP($A965,Rifles!C:C,Rifles!H:H,0,0)</f>
        <v>3</v>
      </c>
      <c r="S965">
        <f>_xlfn.XLOOKUP($A965,Shotguns!C:C,Shotguns!H:H,0,0)</f>
        <v>0</v>
      </c>
      <c r="T965">
        <f t="shared" si="15"/>
        <v>3</v>
      </c>
    </row>
    <row r="966" spans="1:20">
      <c r="A966">
        <f>Rifles!C966</f>
        <v>99108549</v>
      </c>
      <c r="B966" t="str">
        <f>_xlfn.XLOOKUP($A966, Rifles!$C$2:$C$416,Rifles!$D$2:$D$416,"N/A",0)</f>
        <v>N/A</v>
      </c>
      <c r="C966" s="3" t="str">
        <f>_xlfn.XLOOKUP($A966, Rifles!$C$2:$C$416,Rifles!F$2:F$416,"N/A",0)</f>
        <v>N/A</v>
      </c>
      <c r="D966" s="3" t="str">
        <f>_xlfn.XLOOKUP($A966, Rifles!$C$2:$C$416,Rifles!G$2:G$416,"N/A",0)</f>
        <v>N/A</v>
      </c>
      <c r="E966">
        <f>_xlfn.XLOOKUP($A966,Pistols!$C:$C,Pistols!H:H,0,0)</f>
        <v>0</v>
      </c>
      <c r="F966">
        <f>_xlfn.XLOOKUP($A966,Pistols!$C:$C,Pistols!I:I,0,0)</f>
        <v>0</v>
      </c>
      <c r="G966">
        <f>_xlfn.XLOOKUP($A966,Pistols!$C:$C,Pistols!J:J,0,0)</f>
        <v>0</v>
      </c>
      <c r="H966">
        <f>_xlfn.XLOOKUP($A966,Pistols!$C:$C,Pistols!K:K,0,0)</f>
        <v>0</v>
      </c>
      <c r="I966">
        <f>_xlfn.XLOOKUP($A966,Pistols!$C:$C,Pistols!L:L,0,0)</f>
        <v>1</v>
      </c>
      <c r="J966">
        <f>_xlfn.XLOOKUP($A966,Pistols!$C:$C,Pistols!M:M,0,0)</f>
        <v>0</v>
      </c>
      <c r="K966">
        <f>_xlfn.XLOOKUP($A966,Pistols!$C:$C,Pistols!N:N,0,0)</f>
        <v>1</v>
      </c>
      <c r="L966">
        <f>_xlfn.XLOOKUP($A966,Revolvers!$C:$C,Revolvers!O:O,0,0)</f>
        <v>0</v>
      </c>
      <c r="M966">
        <f>_xlfn.XLOOKUP($A966,Revolvers!$C:$C,Revolvers!P:P,0,0)</f>
        <v>0</v>
      </c>
      <c r="N966">
        <f>_xlfn.XLOOKUP($A966,Revolvers!$C:$C,Revolvers!Q:Q,0,0)</f>
        <v>0</v>
      </c>
      <c r="O966">
        <f>_xlfn.XLOOKUP($A966,Revolvers!$C:$C,Revolvers!R:R,0,0)</f>
        <v>0</v>
      </c>
      <c r="P966">
        <f>_xlfn.XLOOKUP($A966,Revolvers!$C:$C,Revolvers!S:S,0,0)</f>
        <v>0</v>
      </c>
      <c r="Q966">
        <f>_xlfn.XLOOKUP($A966,Revolvers!$C:$C,Revolvers!T:T,0,0)</f>
        <v>0</v>
      </c>
      <c r="R966">
        <f>_xlfn.XLOOKUP($A966,Rifles!C:C,Rifles!H:H,0,0)</f>
        <v>1</v>
      </c>
      <c r="S966">
        <f>_xlfn.XLOOKUP($A966,Shotguns!C:C,Shotguns!H:H,0,0)</f>
        <v>0</v>
      </c>
      <c r="T966">
        <f t="shared" si="15"/>
        <v>2</v>
      </c>
    </row>
    <row r="967" spans="1:20">
      <c r="A967">
        <f>Rifles!C967</f>
        <v>99105403</v>
      </c>
      <c r="B967" t="str">
        <f>_xlfn.XLOOKUP($A967, Rifles!$C$2:$C$416,Rifles!$D$2:$D$416,"N/A",0)</f>
        <v>N/A</v>
      </c>
      <c r="C967" s="3" t="str">
        <f>_xlfn.XLOOKUP($A967, Rifles!$C$2:$C$416,Rifles!F$2:F$416,"N/A",0)</f>
        <v>N/A</v>
      </c>
      <c r="D967" s="3" t="str">
        <f>_xlfn.XLOOKUP($A967, Rifles!$C$2:$C$416,Rifles!G$2:G$416,"N/A",0)</f>
        <v>N/A</v>
      </c>
      <c r="E967">
        <f>_xlfn.XLOOKUP($A967,Pistols!$C:$C,Pistols!H:H,0,0)</f>
        <v>0</v>
      </c>
      <c r="F967">
        <f>_xlfn.XLOOKUP($A967,Pistols!$C:$C,Pistols!I:I,0,0)</f>
        <v>0</v>
      </c>
      <c r="G967">
        <f>_xlfn.XLOOKUP($A967,Pistols!$C:$C,Pistols!J:J,0,0)</f>
        <v>0</v>
      </c>
      <c r="H967">
        <f>_xlfn.XLOOKUP($A967,Pistols!$C:$C,Pistols!K:K,0,0)</f>
        <v>0</v>
      </c>
      <c r="I967">
        <f>_xlfn.XLOOKUP($A967,Pistols!$C:$C,Pistols!L:L,0,0)</f>
        <v>0</v>
      </c>
      <c r="J967">
        <f>_xlfn.XLOOKUP($A967,Pistols!$C:$C,Pistols!M:M,0,0)</f>
        <v>0</v>
      </c>
      <c r="K967">
        <f>_xlfn.XLOOKUP($A967,Pistols!$C:$C,Pistols!N:N,0,0)</f>
        <v>0</v>
      </c>
      <c r="L967">
        <f>_xlfn.XLOOKUP($A967,Revolvers!$C:$C,Revolvers!O:O,0,0)</f>
        <v>0</v>
      </c>
      <c r="M967">
        <f>_xlfn.XLOOKUP($A967,Revolvers!$C:$C,Revolvers!P:P,0,0)</f>
        <v>0</v>
      </c>
      <c r="N967">
        <f>_xlfn.XLOOKUP($A967,Revolvers!$C:$C,Revolvers!Q:Q,0,0)</f>
        <v>0</v>
      </c>
      <c r="O967">
        <f>_xlfn.XLOOKUP($A967,Revolvers!$C:$C,Revolvers!R:R,0,0)</f>
        <v>0</v>
      </c>
      <c r="P967">
        <f>_xlfn.XLOOKUP($A967,Revolvers!$C:$C,Revolvers!S:S,0,0)</f>
        <v>0</v>
      </c>
      <c r="Q967">
        <f>_xlfn.XLOOKUP($A967,Revolvers!$C:$C,Revolvers!T:T,0,0)</f>
        <v>0</v>
      </c>
      <c r="R967">
        <f>_xlfn.XLOOKUP($A967,Rifles!C:C,Rifles!H:H,0,0)</f>
        <v>2</v>
      </c>
      <c r="S967">
        <f>_xlfn.XLOOKUP($A967,Shotguns!C:C,Shotguns!H:H,0,0)</f>
        <v>0</v>
      </c>
      <c r="T967">
        <f t="shared" si="15"/>
        <v>2</v>
      </c>
    </row>
    <row r="968" spans="1:20">
      <c r="A968">
        <f>Rifles!C968</f>
        <v>99107365</v>
      </c>
      <c r="B968" t="str">
        <f>_xlfn.XLOOKUP($A968, Rifles!$C$2:$C$416,Rifles!$D$2:$D$416,"N/A",0)</f>
        <v>N/A</v>
      </c>
      <c r="C968" s="3" t="str">
        <f>_xlfn.XLOOKUP($A968, Rifles!$C$2:$C$416,Rifles!F$2:F$416,"N/A",0)</f>
        <v>N/A</v>
      </c>
      <c r="D968" s="3" t="str">
        <f>_xlfn.XLOOKUP($A968, Rifles!$C$2:$C$416,Rifles!G$2:G$416,"N/A",0)</f>
        <v>N/A</v>
      </c>
      <c r="E968">
        <f>_xlfn.XLOOKUP($A968,Pistols!$C:$C,Pistols!H:H,0,0)</f>
        <v>0</v>
      </c>
      <c r="F968">
        <f>_xlfn.XLOOKUP($A968,Pistols!$C:$C,Pistols!I:I,0,0)</f>
        <v>0</v>
      </c>
      <c r="G968">
        <f>_xlfn.XLOOKUP($A968,Pistols!$C:$C,Pistols!J:J,0,0)</f>
        <v>0</v>
      </c>
      <c r="H968">
        <f>_xlfn.XLOOKUP($A968,Pistols!$C:$C,Pistols!K:K,0,0)</f>
        <v>0</v>
      </c>
      <c r="I968">
        <f>_xlfn.XLOOKUP($A968,Pistols!$C:$C,Pistols!L:L,0,0)</f>
        <v>0</v>
      </c>
      <c r="J968">
        <f>_xlfn.XLOOKUP($A968,Pistols!$C:$C,Pistols!M:M,0,0)</f>
        <v>0</v>
      </c>
      <c r="K968">
        <f>_xlfn.XLOOKUP($A968,Pistols!$C:$C,Pistols!N:N,0,0)</f>
        <v>0</v>
      </c>
      <c r="L968">
        <f>_xlfn.XLOOKUP($A968,Revolvers!$C:$C,Revolvers!O:O,0,0)</f>
        <v>0</v>
      </c>
      <c r="M968">
        <f>_xlfn.XLOOKUP($A968,Revolvers!$C:$C,Revolvers!P:P,0,0)</f>
        <v>0</v>
      </c>
      <c r="N968">
        <f>_xlfn.XLOOKUP($A968,Revolvers!$C:$C,Revolvers!Q:Q,0,0)</f>
        <v>0</v>
      </c>
      <c r="O968">
        <f>_xlfn.XLOOKUP($A968,Revolvers!$C:$C,Revolvers!R:R,0,0)</f>
        <v>0</v>
      </c>
      <c r="P968">
        <f>_xlfn.XLOOKUP($A968,Revolvers!$C:$C,Revolvers!S:S,0,0)</f>
        <v>0</v>
      </c>
      <c r="Q968">
        <f>_xlfn.XLOOKUP($A968,Revolvers!$C:$C,Revolvers!T:T,0,0)</f>
        <v>0</v>
      </c>
      <c r="R968">
        <f>_xlfn.XLOOKUP($A968,Rifles!C:C,Rifles!H:H,0,0)</f>
        <v>6</v>
      </c>
      <c r="S968">
        <f>_xlfn.XLOOKUP($A968,Shotguns!C:C,Shotguns!H:H,0,0)</f>
        <v>0</v>
      </c>
      <c r="T968">
        <f t="shared" si="15"/>
        <v>6</v>
      </c>
    </row>
    <row r="969" spans="1:20">
      <c r="A969">
        <f>Rifles!C969</f>
        <v>99107054</v>
      </c>
      <c r="B969" t="str">
        <f>_xlfn.XLOOKUP($A969, Rifles!$C$2:$C$416,Rifles!$D$2:$D$416,"N/A",0)</f>
        <v>N/A</v>
      </c>
      <c r="C969" s="3" t="str">
        <f>_xlfn.XLOOKUP($A969, Rifles!$C$2:$C$416,Rifles!F$2:F$416,"N/A",0)</f>
        <v>N/A</v>
      </c>
      <c r="D969" s="3" t="str">
        <f>_xlfn.XLOOKUP($A969, Rifles!$C$2:$C$416,Rifles!G$2:G$416,"N/A",0)</f>
        <v>N/A</v>
      </c>
      <c r="E969">
        <f>_xlfn.XLOOKUP($A969,Pistols!$C:$C,Pistols!H:H,0,0)</f>
        <v>0</v>
      </c>
      <c r="F969">
        <f>_xlfn.XLOOKUP($A969,Pistols!$C:$C,Pistols!I:I,0,0)</f>
        <v>0</v>
      </c>
      <c r="G969">
        <f>_xlfn.XLOOKUP($A969,Pistols!$C:$C,Pistols!J:J,0,0)</f>
        <v>0</v>
      </c>
      <c r="H969">
        <f>_xlfn.XLOOKUP($A969,Pistols!$C:$C,Pistols!K:K,0,0)</f>
        <v>0</v>
      </c>
      <c r="I969">
        <f>_xlfn.XLOOKUP($A969,Pistols!$C:$C,Pistols!L:L,0,0)</f>
        <v>0</v>
      </c>
      <c r="J969">
        <f>_xlfn.XLOOKUP($A969,Pistols!$C:$C,Pistols!M:M,0,0)</f>
        <v>0</v>
      </c>
      <c r="K969">
        <f>_xlfn.XLOOKUP($A969,Pistols!$C:$C,Pistols!N:N,0,0)</f>
        <v>0</v>
      </c>
      <c r="L969">
        <f>_xlfn.XLOOKUP($A969,Revolvers!$C:$C,Revolvers!O:O,0,0)</f>
        <v>0</v>
      </c>
      <c r="M969">
        <f>_xlfn.XLOOKUP($A969,Revolvers!$C:$C,Revolvers!P:P,0,0)</f>
        <v>0</v>
      </c>
      <c r="N969">
        <f>_xlfn.XLOOKUP($A969,Revolvers!$C:$C,Revolvers!Q:Q,0,0)</f>
        <v>0</v>
      </c>
      <c r="O969">
        <f>_xlfn.XLOOKUP($A969,Revolvers!$C:$C,Revolvers!R:R,0,0)</f>
        <v>0</v>
      </c>
      <c r="P969">
        <f>_xlfn.XLOOKUP($A969,Revolvers!$C:$C,Revolvers!S:S,0,0)</f>
        <v>0</v>
      </c>
      <c r="Q969">
        <f>_xlfn.XLOOKUP($A969,Revolvers!$C:$C,Revolvers!T:T,0,0)</f>
        <v>0</v>
      </c>
      <c r="R969">
        <f>_xlfn.XLOOKUP($A969,Rifles!C:C,Rifles!H:H,0,0)</f>
        <v>35</v>
      </c>
      <c r="S969">
        <f>_xlfn.XLOOKUP($A969,Shotguns!C:C,Shotguns!H:H,0,0)</f>
        <v>0</v>
      </c>
      <c r="T969">
        <f t="shared" si="15"/>
        <v>35</v>
      </c>
    </row>
    <row r="970" spans="1:20">
      <c r="A970">
        <f>Rifles!C970</f>
        <v>99106381</v>
      </c>
      <c r="B970" t="str">
        <f>_xlfn.XLOOKUP($A970, Rifles!$C$2:$C$416,Rifles!$D$2:$D$416,"N/A",0)</f>
        <v>N/A</v>
      </c>
      <c r="C970" s="3" t="str">
        <f>_xlfn.XLOOKUP($A970, Rifles!$C$2:$C$416,Rifles!F$2:F$416,"N/A",0)</f>
        <v>N/A</v>
      </c>
      <c r="D970" s="3" t="str">
        <f>_xlfn.XLOOKUP($A970, Rifles!$C$2:$C$416,Rifles!G$2:G$416,"N/A",0)</f>
        <v>N/A</v>
      </c>
      <c r="E970">
        <f>_xlfn.XLOOKUP($A970,Pistols!$C:$C,Pistols!H:H,0,0)</f>
        <v>0</v>
      </c>
      <c r="F970">
        <f>_xlfn.XLOOKUP($A970,Pistols!$C:$C,Pistols!I:I,0,0)</f>
        <v>0</v>
      </c>
      <c r="G970">
        <f>_xlfn.XLOOKUP($A970,Pistols!$C:$C,Pistols!J:J,0,0)</f>
        <v>0</v>
      </c>
      <c r="H970">
        <f>_xlfn.XLOOKUP($A970,Pistols!$C:$C,Pistols!K:K,0,0)</f>
        <v>0</v>
      </c>
      <c r="I970">
        <f>_xlfn.XLOOKUP($A970,Pistols!$C:$C,Pistols!L:L,0,0)</f>
        <v>0</v>
      </c>
      <c r="J970">
        <f>_xlfn.XLOOKUP($A970,Pistols!$C:$C,Pistols!M:M,0,0)</f>
        <v>0</v>
      </c>
      <c r="K970">
        <f>_xlfn.XLOOKUP($A970,Pistols!$C:$C,Pistols!N:N,0,0)</f>
        <v>0</v>
      </c>
      <c r="L970">
        <f>_xlfn.XLOOKUP($A970,Revolvers!$C:$C,Revolvers!O:O,0,0)</f>
        <v>0</v>
      </c>
      <c r="M970">
        <f>_xlfn.XLOOKUP($A970,Revolvers!$C:$C,Revolvers!P:P,0,0)</f>
        <v>0</v>
      </c>
      <c r="N970">
        <f>_xlfn.XLOOKUP($A970,Revolvers!$C:$C,Revolvers!Q:Q,0,0)</f>
        <v>0</v>
      </c>
      <c r="O970">
        <f>_xlfn.XLOOKUP($A970,Revolvers!$C:$C,Revolvers!R:R,0,0)</f>
        <v>0</v>
      </c>
      <c r="P970">
        <f>_xlfn.XLOOKUP($A970,Revolvers!$C:$C,Revolvers!S:S,0,0)</f>
        <v>0</v>
      </c>
      <c r="Q970">
        <f>_xlfn.XLOOKUP($A970,Revolvers!$C:$C,Revolvers!T:T,0,0)</f>
        <v>0</v>
      </c>
      <c r="R970">
        <f>_xlfn.XLOOKUP($A970,Rifles!C:C,Rifles!H:H,0,0)</f>
        <v>26</v>
      </c>
      <c r="S970">
        <f>_xlfn.XLOOKUP($A970,Shotguns!C:C,Shotguns!H:H,0,0)</f>
        <v>0</v>
      </c>
      <c r="T970">
        <f t="shared" si="15"/>
        <v>26</v>
      </c>
    </row>
    <row r="971" spans="1:20">
      <c r="A971">
        <f>Rifles!C971</f>
        <v>99107743</v>
      </c>
      <c r="B971" t="str">
        <f>_xlfn.XLOOKUP($A971, Rifles!$C$2:$C$416,Rifles!$D$2:$D$416,"N/A",0)</f>
        <v>N/A</v>
      </c>
      <c r="C971" s="3" t="str">
        <f>_xlfn.XLOOKUP($A971, Rifles!$C$2:$C$416,Rifles!F$2:F$416,"N/A",0)</f>
        <v>N/A</v>
      </c>
      <c r="D971" s="3" t="str">
        <f>_xlfn.XLOOKUP($A971, Rifles!$C$2:$C$416,Rifles!G$2:G$416,"N/A",0)</f>
        <v>N/A</v>
      </c>
      <c r="E971">
        <f>_xlfn.XLOOKUP($A971,Pistols!$C:$C,Pistols!H:H,0,0)</f>
        <v>1</v>
      </c>
      <c r="F971">
        <f>_xlfn.XLOOKUP($A971,Pistols!$C:$C,Pistols!I:I,0,0)</f>
        <v>0</v>
      </c>
      <c r="G971">
        <f>_xlfn.XLOOKUP($A971,Pistols!$C:$C,Pistols!J:J,0,0)</f>
        <v>1</v>
      </c>
      <c r="H971">
        <f>_xlfn.XLOOKUP($A971,Pistols!$C:$C,Pistols!K:K,0,0)</f>
        <v>0</v>
      </c>
      <c r="I971">
        <f>_xlfn.XLOOKUP($A971,Pistols!$C:$C,Pistols!L:L,0,0)</f>
        <v>0</v>
      </c>
      <c r="J971">
        <f>_xlfn.XLOOKUP($A971,Pistols!$C:$C,Pistols!M:M,0,0)</f>
        <v>0</v>
      </c>
      <c r="K971">
        <f>_xlfn.XLOOKUP($A971,Pistols!$C:$C,Pistols!N:N,0,0)</f>
        <v>2</v>
      </c>
      <c r="L971">
        <f>_xlfn.XLOOKUP($A971,Revolvers!$C:$C,Revolvers!O:O,0,0)</f>
        <v>0</v>
      </c>
      <c r="M971">
        <f>_xlfn.XLOOKUP($A971,Revolvers!$C:$C,Revolvers!P:P,0,0)</f>
        <v>0</v>
      </c>
      <c r="N971">
        <f>_xlfn.XLOOKUP($A971,Revolvers!$C:$C,Revolvers!Q:Q,0,0)</f>
        <v>0</v>
      </c>
      <c r="O971">
        <f>_xlfn.XLOOKUP($A971,Revolvers!$C:$C,Revolvers!R:R,0,0)</f>
        <v>0</v>
      </c>
      <c r="P971">
        <f>_xlfn.XLOOKUP($A971,Revolvers!$C:$C,Revolvers!S:S,0,0)</f>
        <v>0</v>
      </c>
      <c r="Q971">
        <f>_xlfn.XLOOKUP($A971,Revolvers!$C:$C,Revolvers!T:T,0,0)</f>
        <v>0</v>
      </c>
      <c r="R971">
        <f>_xlfn.XLOOKUP($A971,Rifles!C:C,Rifles!H:H,0,0)</f>
        <v>6485</v>
      </c>
      <c r="S971">
        <f>_xlfn.XLOOKUP($A971,Shotguns!C:C,Shotguns!H:H,0,0)</f>
        <v>0</v>
      </c>
      <c r="T971">
        <f t="shared" si="15"/>
        <v>6487</v>
      </c>
    </row>
    <row r="972" spans="1:20">
      <c r="A972">
        <f>Rifles!C972</f>
        <v>99108107</v>
      </c>
      <c r="B972" t="str">
        <f>_xlfn.XLOOKUP($A972, Rifles!$C$2:$C$416,Rifles!$D$2:$D$416,"N/A",0)</f>
        <v>N/A</v>
      </c>
      <c r="C972" s="3" t="str">
        <f>_xlfn.XLOOKUP($A972, Rifles!$C$2:$C$416,Rifles!F$2:F$416,"N/A",0)</f>
        <v>N/A</v>
      </c>
      <c r="D972" s="3" t="str">
        <f>_xlfn.XLOOKUP($A972, Rifles!$C$2:$C$416,Rifles!G$2:G$416,"N/A",0)</f>
        <v>N/A</v>
      </c>
      <c r="E972">
        <f>_xlfn.XLOOKUP($A972,Pistols!$C:$C,Pistols!H:H,0,0)</f>
        <v>0</v>
      </c>
      <c r="F972">
        <f>_xlfn.XLOOKUP($A972,Pistols!$C:$C,Pistols!I:I,0,0)</f>
        <v>0</v>
      </c>
      <c r="G972">
        <f>_xlfn.XLOOKUP($A972,Pistols!$C:$C,Pistols!J:J,0,0)</f>
        <v>0</v>
      </c>
      <c r="H972">
        <f>_xlfn.XLOOKUP($A972,Pistols!$C:$C,Pistols!K:K,0,0)</f>
        <v>0</v>
      </c>
      <c r="I972">
        <f>_xlfn.XLOOKUP($A972,Pistols!$C:$C,Pistols!L:L,0,0)</f>
        <v>0</v>
      </c>
      <c r="J972">
        <f>_xlfn.XLOOKUP($A972,Pistols!$C:$C,Pistols!M:M,0,0)</f>
        <v>0</v>
      </c>
      <c r="K972">
        <f>_xlfn.XLOOKUP($A972,Pistols!$C:$C,Pistols!N:N,0,0)</f>
        <v>0</v>
      </c>
      <c r="L972">
        <f>_xlfn.XLOOKUP($A972,Revolvers!$C:$C,Revolvers!O:O,0,0)</f>
        <v>0</v>
      </c>
      <c r="M972">
        <f>_xlfn.XLOOKUP($A972,Revolvers!$C:$C,Revolvers!P:P,0,0)</f>
        <v>0</v>
      </c>
      <c r="N972">
        <f>_xlfn.XLOOKUP($A972,Revolvers!$C:$C,Revolvers!Q:Q,0,0)</f>
        <v>0</v>
      </c>
      <c r="O972">
        <f>_xlfn.XLOOKUP($A972,Revolvers!$C:$C,Revolvers!R:R,0,0)</f>
        <v>0</v>
      </c>
      <c r="P972">
        <f>_xlfn.XLOOKUP($A972,Revolvers!$C:$C,Revolvers!S:S,0,0)</f>
        <v>0</v>
      </c>
      <c r="Q972">
        <f>_xlfn.XLOOKUP($A972,Revolvers!$C:$C,Revolvers!T:T,0,0)</f>
        <v>0</v>
      </c>
      <c r="R972">
        <f>_xlfn.XLOOKUP($A972,Rifles!C:C,Rifles!H:H,0,0)</f>
        <v>2</v>
      </c>
      <c r="S972">
        <f>_xlfn.XLOOKUP($A972,Shotguns!C:C,Shotguns!H:H,0,0)</f>
        <v>0</v>
      </c>
      <c r="T972">
        <f t="shared" si="15"/>
        <v>2</v>
      </c>
    </row>
    <row r="973" spans="1:20">
      <c r="A973">
        <f>Rifles!C973</f>
        <v>99108547</v>
      </c>
      <c r="B973" t="str">
        <f>_xlfn.XLOOKUP($A973, Rifles!$C$2:$C$416,Rifles!$D$2:$D$416,"N/A",0)</f>
        <v>N/A</v>
      </c>
      <c r="C973" s="3" t="str">
        <f>_xlfn.XLOOKUP($A973, Rifles!$C$2:$C$416,Rifles!F$2:F$416,"N/A",0)</f>
        <v>N/A</v>
      </c>
      <c r="D973" s="3" t="str">
        <f>_xlfn.XLOOKUP($A973, Rifles!$C$2:$C$416,Rifles!G$2:G$416,"N/A",0)</f>
        <v>N/A</v>
      </c>
      <c r="E973">
        <f>_xlfn.XLOOKUP($A973,Pistols!$C:$C,Pistols!H:H,0,0)</f>
        <v>0</v>
      </c>
      <c r="F973">
        <f>_xlfn.XLOOKUP($A973,Pistols!$C:$C,Pistols!I:I,0,0)</f>
        <v>0</v>
      </c>
      <c r="G973">
        <f>_xlfn.XLOOKUP($A973,Pistols!$C:$C,Pistols!J:J,0,0)</f>
        <v>0</v>
      </c>
      <c r="H973">
        <f>_xlfn.XLOOKUP($A973,Pistols!$C:$C,Pistols!K:K,0,0)</f>
        <v>0</v>
      </c>
      <c r="I973">
        <f>_xlfn.XLOOKUP($A973,Pistols!$C:$C,Pistols!L:L,0,0)</f>
        <v>1</v>
      </c>
      <c r="J973">
        <f>_xlfn.XLOOKUP($A973,Pistols!$C:$C,Pistols!M:M,0,0)</f>
        <v>0</v>
      </c>
      <c r="K973">
        <f>_xlfn.XLOOKUP($A973,Pistols!$C:$C,Pistols!N:N,0,0)</f>
        <v>1</v>
      </c>
      <c r="L973">
        <f>_xlfn.XLOOKUP($A973,Revolvers!$C:$C,Revolvers!O:O,0,0)</f>
        <v>0</v>
      </c>
      <c r="M973">
        <f>_xlfn.XLOOKUP($A973,Revolvers!$C:$C,Revolvers!P:P,0,0)</f>
        <v>0</v>
      </c>
      <c r="N973">
        <f>_xlfn.XLOOKUP($A973,Revolvers!$C:$C,Revolvers!Q:Q,0,0)</f>
        <v>0</v>
      </c>
      <c r="O973">
        <f>_xlfn.XLOOKUP($A973,Revolvers!$C:$C,Revolvers!R:R,0,0)</f>
        <v>0</v>
      </c>
      <c r="P973">
        <f>_xlfn.XLOOKUP($A973,Revolvers!$C:$C,Revolvers!S:S,0,0)</f>
        <v>0</v>
      </c>
      <c r="Q973">
        <f>_xlfn.XLOOKUP($A973,Revolvers!$C:$C,Revolvers!T:T,0,0)</f>
        <v>0</v>
      </c>
      <c r="R973">
        <f>_xlfn.XLOOKUP($A973,Rifles!C:C,Rifles!H:H,0,0)</f>
        <v>2</v>
      </c>
      <c r="S973">
        <f>_xlfn.XLOOKUP($A973,Shotguns!C:C,Shotguns!H:H,0,0)</f>
        <v>0</v>
      </c>
      <c r="T973">
        <f t="shared" si="15"/>
        <v>3</v>
      </c>
    </row>
    <row r="974" spans="1:20">
      <c r="A974">
        <f>Rifles!C974</f>
        <v>99104060</v>
      </c>
      <c r="B974" t="str">
        <f>_xlfn.XLOOKUP($A974, Rifles!$C$2:$C$416,Rifles!$D$2:$D$416,"N/A",0)</f>
        <v>N/A</v>
      </c>
      <c r="C974" s="3" t="str">
        <f>_xlfn.XLOOKUP($A974, Rifles!$C$2:$C$416,Rifles!F$2:F$416,"N/A",0)</f>
        <v>N/A</v>
      </c>
      <c r="D974" s="3" t="str">
        <f>_xlfn.XLOOKUP($A974, Rifles!$C$2:$C$416,Rifles!G$2:G$416,"N/A",0)</f>
        <v>N/A</v>
      </c>
      <c r="E974">
        <f>_xlfn.XLOOKUP($A974,Pistols!$C:$C,Pistols!H:H,0,0)</f>
        <v>0</v>
      </c>
      <c r="F974">
        <f>_xlfn.XLOOKUP($A974,Pistols!$C:$C,Pistols!I:I,0,0)</f>
        <v>0</v>
      </c>
      <c r="G974">
        <f>_xlfn.XLOOKUP($A974,Pistols!$C:$C,Pistols!J:J,0,0)</f>
        <v>0</v>
      </c>
      <c r="H974">
        <f>_xlfn.XLOOKUP($A974,Pistols!$C:$C,Pistols!K:K,0,0)</f>
        <v>0</v>
      </c>
      <c r="I974">
        <f>_xlfn.XLOOKUP($A974,Pistols!$C:$C,Pistols!L:L,0,0)</f>
        <v>0</v>
      </c>
      <c r="J974">
        <f>_xlfn.XLOOKUP($A974,Pistols!$C:$C,Pistols!M:M,0,0)</f>
        <v>0</v>
      </c>
      <c r="K974">
        <f>_xlfn.XLOOKUP($A974,Pistols!$C:$C,Pistols!N:N,0,0)</f>
        <v>0</v>
      </c>
      <c r="L974">
        <f>_xlfn.XLOOKUP($A974,Revolvers!$C:$C,Revolvers!O:O,0,0)</f>
        <v>0</v>
      </c>
      <c r="M974">
        <f>_xlfn.XLOOKUP($A974,Revolvers!$C:$C,Revolvers!P:P,0,0)</f>
        <v>0</v>
      </c>
      <c r="N974">
        <f>_xlfn.XLOOKUP($A974,Revolvers!$C:$C,Revolvers!Q:Q,0,0)</f>
        <v>0</v>
      </c>
      <c r="O974">
        <f>_xlfn.XLOOKUP($A974,Revolvers!$C:$C,Revolvers!R:R,0,0)</f>
        <v>0</v>
      </c>
      <c r="P974">
        <f>_xlfn.XLOOKUP($A974,Revolvers!$C:$C,Revolvers!S:S,0,0)</f>
        <v>0</v>
      </c>
      <c r="Q974">
        <f>_xlfn.XLOOKUP($A974,Revolvers!$C:$C,Revolvers!T:T,0,0)</f>
        <v>0</v>
      </c>
      <c r="R974">
        <f>_xlfn.XLOOKUP($A974,Rifles!C:C,Rifles!H:H,0,0)</f>
        <v>24</v>
      </c>
      <c r="S974">
        <f>_xlfn.XLOOKUP($A974,Shotguns!C:C,Shotguns!H:H,0,0)</f>
        <v>0</v>
      </c>
      <c r="T974">
        <f t="shared" si="15"/>
        <v>24</v>
      </c>
    </row>
    <row r="975" spans="1:20">
      <c r="A975">
        <f>Rifles!C975</f>
        <v>99106349</v>
      </c>
      <c r="B975" t="str">
        <f>_xlfn.XLOOKUP($A975, Rifles!$C$2:$C$416,Rifles!$D$2:$D$416,"N/A",0)</f>
        <v>N/A</v>
      </c>
      <c r="C975" s="3" t="str">
        <f>_xlfn.XLOOKUP($A975, Rifles!$C$2:$C$416,Rifles!F$2:F$416,"N/A",0)</f>
        <v>N/A</v>
      </c>
      <c r="D975" s="3" t="str">
        <f>_xlfn.XLOOKUP($A975, Rifles!$C$2:$C$416,Rifles!G$2:G$416,"N/A",0)</f>
        <v>N/A</v>
      </c>
      <c r="E975">
        <f>_xlfn.XLOOKUP($A975,Pistols!$C:$C,Pistols!H:H,0,0)</f>
        <v>0</v>
      </c>
      <c r="F975">
        <f>_xlfn.XLOOKUP($A975,Pistols!$C:$C,Pistols!I:I,0,0)</f>
        <v>0</v>
      </c>
      <c r="G975">
        <f>_xlfn.XLOOKUP($A975,Pistols!$C:$C,Pistols!J:J,0,0)</f>
        <v>0</v>
      </c>
      <c r="H975">
        <f>_xlfn.XLOOKUP($A975,Pistols!$C:$C,Pistols!K:K,0,0)</f>
        <v>0</v>
      </c>
      <c r="I975">
        <f>_xlfn.XLOOKUP($A975,Pistols!$C:$C,Pistols!L:L,0,0)</f>
        <v>1</v>
      </c>
      <c r="J975">
        <f>_xlfn.XLOOKUP($A975,Pistols!$C:$C,Pistols!M:M,0,0)</f>
        <v>0</v>
      </c>
      <c r="K975">
        <f>_xlfn.XLOOKUP($A975,Pistols!$C:$C,Pistols!N:N,0,0)</f>
        <v>1</v>
      </c>
      <c r="L975">
        <f>_xlfn.XLOOKUP($A975,Revolvers!$C:$C,Revolvers!O:O,0,0)</f>
        <v>0</v>
      </c>
      <c r="M975">
        <f>_xlfn.XLOOKUP($A975,Revolvers!$C:$C,Revolvers!P:P,0,0)</f>
        <v>0</v>
      </c>
      <c r="N975">
        <f>_xlfn.XLOOKUP($A975,Revolvers!$C:$C,Revolvers!Q:Q,0,0)</f>
        <v>0</v>
      </c>
      <c r="O975">
        <f>_xlfn.XLOOKUP($A975,Revolvers!$C:$C,Revolvers!R:R,0,0)</f>
        <v>0</v>
      </c>
      <c r="P975">
        <f>_xlfn.XLOOKUP($A975,Revolvers!$C:$C,Revolvers!S:S,0,0)</f>
        <v>0</v>
      </c>
      <c r="Q975">
        <f>_xlfn.XLOOKUP($A975,Revolvers!$C:$C,Revolvers!T:T,0,0)</f>
        <v>0</v>
      </c>
      <c r="R975">
        <f>_xlfn.XLOOKUP($A975,Rifles!C:C,Rifles!H:H,0,0)</f>
        <v>35</v>
      </c>
      <c r="S975">
        <f>_xlfn.XLOOKUP($A975,Shotguns!C:C,Shotguns!H:H,0,0)</f>
        <v>0</v>
      </c>
      <c r="T975">
        <f t="shared" si="15"/>
        <v>36</v>
      </c>
    </row>
    <row r="976" spans="1:20">
      <c r="A976">
        <f>Rifles!C976</f>
        <v>99114520</v>
      </c>
      <c r="B976" t="str">
        <f>_xlfn.XLOOKUP($A976, Rifles!$C$2:$C$416,Rifles!$D$2:$D$416,"N/A",0)</f>
        <v>N/A</v>
      </c>
      <c r="C976" s="3" t="str">
        <f>_xlfn.XLOOKUP($A976, Rifles!$C$2:$C$416,Rifles!F$2:F$416,"N/A",0)</f>
        <v>N/A</v>
      </c>
      <c r="D976" s="3" t="str">
        <f>_xlfn.XLOOKUP($A976, Rifles!$C$2:$C$416,Rifles!G$2:G$416,"N/A",0)</f>
        <v>N/A</v>
      </c>
      <c r="E976">
        <f>_xlfn.XLOOKUP($A976,Pistols!$C:$C,Pistols!H:H,0,0)</f>
        <v>0</v>
      </c>
      <c r="F976">
        <f>_xlfn.XLOOKUP($A976,Pistols!$C:$C,Pistols!I:I,0,0)</f>
        <v>0</v>
      </c>
      <c r="G976">
        <f>_xlfn.XLOOKUP($A976,Pistols!$C:$C,Pistols!J:J,0,0)</f>
        <v>0</v>
      </c>
      <c r="H976">
        <f>_xlfn.XLOOKUP($A976,Pistols!$C:$C,Pistols!K:K,0,0)</f>
        <v>0</v>
      </c>
      <c r="I976">
        <f>_xlfn.XLOOKUP($A976,Pistols!$C:$C,Pistols!L:L,0,0)</f>
        <v>0</v>
      </c>
      <c r="J976">
        <f>_xlfn.XLOOKUP($A976,Pistols!$C:$C,Pistols!M:M,0,0)</f>
        <v>3</v>
      </c>
      <c r="K976">
        <f>_xlfn.XLOOKUP($A976,Pistols!$C:$C,Pistols!N:N,0,0)</f>
        <v>3</v>
      </c>
      <c r="L976">
        <f>_xlfn.XLOOKUP($A976,Revolvers!$C:$C,Revolvers!O:O,0,0)</f>
        <v>0</v>
      </c>
      <c r="M976">
        <f>_xlfn.XLOOKUP($A976,Revolvers!$C:$C,Revolvers!P:P,0,0)</f>
        <v>0</v>
      </c>
      <c r="N976">
        <f>_xlfn.XLOOKUP($A976,Revolvers!$C:$C,Revolvers!Q:Q,0,0)</f>
        <v>0</v>
      </c>
      <c r="O976">
        <f>_xlfn.XLOOKUP($A976,Revolvers!$C:$C,Revolvers!R:R,0,0)</f>
        <v>0</v>
      </c>
      <c r="P976">
        <f>_xlfn.XLOOKUP($A976,Revolvers!$C:$C,Revolvers!S:S,0,0)</f>
        <v>0</v>
      </c>
      <c r="Q976">
        <f>_xlfn.XLOOKUP($A976,Revolvers!$C:$C,Revolvers!T:T,0,0)</f>
        <v>0</v>
      </c>
      <c r="R976">
        <f>_xlfn.XLOOKUP($A976,Rifles!C:C,Rifles!H:H,0,0)</f>
        <v>251340</v>
      </c>
      <c r="S976">
        <f>_xlfn.XLOOKUP($A976,Shotguns!C:C,Shotguns!H:H,0,0)</f>
        <v>0</v>
      </c>
      <c r="T976">
        <f t="shared" si="15"/>
        <v>251343</v>
      </c>
    </row>
    <row r="977" spans="1:20">
      <c r="A977">
        <f>Rifles!C977</f>
        <v>99107401</v>
      </c>
      <c r="B977" t="str">
        <f>_xlfn.XLOOKUP($A977, Rifles!$C$2:$C$416,Rifles!$D$2:$D$416,"N/A",0)</f>
        <v>N/A</v>
      </c>
      <c r="C977" s="3" t="str">
        <f>_xlfn.XLOOKUP($A977, Rifles!$C$2:$C$416,Rifles!F$2:F$416,"N/A",0)</f>
        <v>N/A</v>
      </c>
      <c r="D977" s="3" t="str">
        <f>_xlfn.XLOOKUP($A977, Rifles!$C$2:$C$416,Rifles!G$2:G$416,"N/A",0)</f>
        <v>N/A</v>
      </c>
      <c r="E977">
        <f>_xlfn.XLOOKUP($A977,Pistols!$C:$C,Pistols!H:H,0,0)</f>
        <v>0</v>
      </c>
      <c r="F977">
        <f>_xlfn.XLOOKUP($A977,Pistols!$C:$C,Pistols!I:I,0,0)</f>
        <v>0</v>
      </c>
      <c r="G977">
        <f>_xlfn.XLOOKUP($A977,Pistols!$C:$C,Pistols!J:J,0,0)</f>
        <v>0</v>
      </c>
      <c r="H977">
        <f>_xlfn.XLOOKUP($A977,Pistols!$C:$C,Pistols!K:K,0,0)</f>
        <v>0</v>
      </c>
      <c r="I977">
        <f>_xlfn.XLOOKUP($A977,Pistols!$C:$C,Pistols!L:L,0,0)</f>
        <v>0</v>
      </c>
      <c r="J977">
        <f>_xlfn.XLOOKUP($A977,Pistols!$C:$C,Pistols!M:M,0,0)</f>
        <v>0</v>
      </c>
      <c r="K977">
        <f>_xlfn.XLOOKUP($A977,Pistols!$C:$C,Pistols!N:N,0,0)</f>
        <v>0</v>
      </c>
      <c r="L977">
        <f>_xlfn.XLOOKUP($A977,Revolvers!$C:$C,Revolvers!O:O,0,0)</f>
        <v>0</v>
      </c>
      <c r="M977">
        <f>_xlfn.XLOOKUP($A977,Revolvers!$C:$C,Revolvers!P:P,0,0)</f>
        <v>0</v>
      </c>
      <c r="N977">
        <f>_xlfn.XLOOKUP($A977,Revolvers!$C:$C,Revolvers!Q:Q,0,0)</f>
        <v>0</v>
      </c>
      <c r="O977">
        <f>_xlfn.XLOOKUP($A977,Revolvers!$C:$C,Revolvers!R:R,0,0)</f>
        <v>0</v>
      </c>
      <c r="P977">
        <f>_xlfn.XLOOKUP($A977,Revolvers!$C:$C,Revolvers!S:S,0,0)</f>
        <v>0</v>
      </c>
      <c r="Q977">
        <f>_xlfn.XLOOKUP($A977,Revolvers!$C:$C,Revolvers!T:T,0,0)</f>
        <v>0</v>
      </c>
      <c r="R977">
        <f>_xlfn.XLOOKUP($A977,Rifles!C:C,Rifles!H:H,0,0)</f>
        <v>34</v>
      </c>
      <c r="S977">
        <f>_xlfn.XLOOKUP($A977,Shotguns!C:C,Shotguns!H:H,0,0)</f>
        <v>0</v>
      </c>
      <c r="T977">
        <f t="shared" si="15"/>
        <v>34</v>
      </c>
    </row>
    <row r="978" spans="1:20">
      <c r="A978">
        <f>Rifles!C978</f>
        <v>99108583</v>
      </c>
      <c r="B978" t="str">
        <f>_xlfn.XLOOKUP($A978, Rifles!$C$2:$C$416,Rifles!$D$2:$D$416,"N/A",0)</f>
        <v>N/A</v>
      </c>
      <c r="C978" s="3" t="str">
        <f>_xlfn.XLOOKUP($A978, Rifles!$C$2:$C$416,Rifles!F$2:F$416,"N/A",0)</f>
        <v>N/A</v>
      </c>
      <c r="D978" s="3" t="str">
        <f>_xlfn.XLOOKUP($A978, Rifles!$C$2:$C$416,Rifles!G$2:G$416,"N/A",0)</f>
        <v>N/A</v>
      </c>
      <c r="E978">
        <f>_xlfn.XLOOKUP($A978,Pistols!$C:$C,Pistols!H:H,0,0)</f>
        <v>0</v>
      </c>
      <c r="F978">
        <f>_xlfn.XLOOKUP($A978,Pistols!$C:$C,Pistols!I:I,0,0)</f>
        <v>0</v>
      </c>
      <c r="G978">
        <f>_xlfn.XLOOKUP($A978,Pistols!$C:$C,Pistols!J:J,0,0)</f>
        <v>0</v>
      </c>
      <c r="H978">
        <f>_xlfn.XLOOKUP($A978,Pistols!$C:$C,Pistols!K:K,0,0)</f>
        <v>0</v>
      </c>
      <c r="I978">
        <f>_xlfn.XLOOKUP($A978,Pistols!$C:$C,Pistols!L:L,0,0)</f>
        <v>0</v>
      </c>
      <c r="J978">
        <f>_xlfn.XLOOKUP($A978,Pistols!$C:$C,Pistols!M:M,0,0)</f>
        <v>0</v>
      </c>
      <c r="K978">
        <f>_xlfn.XLOOKUP($A978,Pistols!$C:$C,Pistols!N:N,0,0)</f>
        <v>0</v>
      </c>
      <c r="L978">
        <f>_xlfn.XLOOKUP($A978,Revolvers!$C:$C,Revolvers!O:O,0,0)</f>
        <v>0</v>
      </c>
      <c r="M978">
        <f>_xlfn.XLOOKUP($A978,Revolvers!$C:$C,Revolvers!P:P,0,0)</f>
        <v>0</v>
      </c>
      <c r="N978">
        <f>_xlfn.XLOOKUP($A978,Revolvers!$C:$C,Revolvers!Q:Q,0,0)</f>
        <v>0</v>
      </c>
      <c r="O978">
        <f>_xlfn.XLOOKUP($A978,Revolvers!$C:$C,Revolvers!R:R,0,0)</f>
        <v>0</v>
      </c>
      <c r="P978">
        <f>_xlfn.XLOOKUP($A978,Revolvers!$C:$C,Revolvers!S:S,0,0)</f>
        <v>0</v>
      </c>
      <c r="Q978">
        <f>_xlfn.XLOOKUP($A978,Revolvers!$C:$C,Revolvers!T:T,0,0)</f>
        <v>0</v>
      </c>
      <c r="R978">
        <f>_xlfn.XLOOKUP($A978,Rifles!C:C,Rifles!H:H,0,0)</f>
        <v>1</v>
      </c>
      <c r="S978">
        <f>_xlfn.XLOOKUP($A978,Shotguns!C:C,Shotguns!H:H,0,0)</f>
        <v>0</v>
      </c>
      <c r="T978">
        <f t="shared" si="15"/>
        <v>1</v>
      </c>
    </row>
    <row r="979" spans="1:20">
      <c r="A979">
        <f>Rifles!C979</f>
        <v>99105817</v>
      </c>
      <c r="B979" t="str">
        <f>_xlfn.XLOOKUP($A979, Rifles!$C$2:$C$416,Rifles!$D$2:$D$416,"N/A",0)</f>
        <v>N/A</v>
      </c>
      <c r="C979" s="3" t="str">
        <f>_xlfn.XLOOKUP($A979, Rifles!$C$2:$C$416,Rifles!F$2:F$416,"N/A",0)</f>
        <v>N/A</v>
      </c>
      <c r="D979" s="3" t="str">
        <f>_xlfn.XLOOKUP($A979, Rifles!$C$2:$C$416,Rifles!G$2:G$416,"N/A",0)</f>
        <v>N/A</v>
      </c>
      <c r="E979">
        <f>_xlfn.XLOOKUP($A979,Pistols!$C:$C,Pistols!H:H,0,0)</f>
        <v>0</v>
      </c>
      <c r="F979">
        <f>_xlfn.XLOOKUP($A979,Pistols!$C:$C,Pistols!I:I,0,0)</f>
        <v>0</v>
      </c>
      <c r="G979">
        <f>_xlfn.XLOOKUP($A979,Pistols!$C:$C,Pistols!J:J,0,0)</f>
        <v>0</v>
      </c>
      <c r="H979">
        <f>_xlfn.XLOOKUP($A979,Pistols!$C:$C,Pistols!K:K,0,0)</f>
        <v>0</v>
      </c>
      <c r="I979">
        <f>_xlfn.XLOOKUP($A979,Pistols!$C:$C,Pistols!L:L,0,0)</f>
        <v>0</v>
      </c>
      <c r="J979">
        <f>_xlfn.XLOOKUP($A979,Pistols!$C:$C,Pistols!M:M,0,0)</f>
        <v>0</v>
      </c>
      <c r="K979">
        <f>_xlfn.XLOOKUP($A979,Pistols!$C:$C,Pistols!N:N,0,0)</f>
        <v>0</v>
      </c>
      <c r="L979">
        <f>_xlfn.XLOOKUP($A979,Revolvers!$C:$C,Revolvers!O:O,0,0)</f>
        <v>0</v>
      </c>
      <c r="M979">
        <f>_xlfn.XLOOKUP($A979,Revolvers!$C:$C,Revolvers!P:P,0,0)</f>
        <v>0</v>
      </c>
      <c r="N979">
        <f>_xlfn.XLOOKUP($A979,Revolvers!$C:$C,Revolvers!Q:Q,0,0)</f>
        <v>0</v>
      </c>
      <c r="O979">
        <f>_xlfn.XLOOKUP($A979,Revolvers!$C:$C,Revolvers!R:R,0,0)</f>
        <v>0</v>
      </c>
      <c r="P979">
        <f>_xlfn.XLOOKUP($A979,Revolvers!$C:$C,Revolvers!S:S,0,0)</f>
        <v>0</v>
      </c>
      <c r="Q979">
        <f>_xlfn.XLOOKUP($A979,Revolvers!$C:$C,Revolvers!T:T,0,0)</f>
        <v>0</v>
      </c>
      <c r="R979">
        <f>_xlfn.XLOOKUP($A979,Rifles!C:C,Rifles!H:H,0,0)</f>
        <v>3</v>
      </c>
      <c r="S979">
        <f>_xlfn.XLOOKUP($A979,Shotguns!C:C,Shotguns!H:H,0,0)</f>
        <v>0</v>
      </c>
      <c r="T979">
        <f t="shared" si="15"/>
        <v>3</v>
      </c>
    </row>
    <row r="980" spans="1:20">
      <c r="A980">
        <f>Rifles!C980</f>
        <v>99104640</v>
      </c>
      <c r="B980" t="str">
        <f>_xlfn.XLOOKUP($A980, Rifles!$C$2:$C$416,Rifles!$D$2:$D$416,"N/A",0)</f>
        <v>N/A</v>
      </c>
      <c r="C980" s="3" t="str">
        <f>_xlfn.XLOOKUP($A980, Rifles!$C$2:$C$416,Rifles!F$2:F$416,"N/A",0)</f>
        <v>N/A</v>
      </c>
      <c r="D980" s="3" t="str">
        <f>_xlfn.XLOOKUP($A980, Rifles!$C$2:$C$416,Rifles!G$2:G$416,"N/A",0)</f>
        <v>N/A</v>
      </c>
      <c r="E980">
        <f>_xlfn.XLOOKUP($A980,Pistols!$C:$C,Pistols!H:H,0,0)</f>
        <v>0</v>
      </c>
      <c r="F980">
        <f>_xlfn.XLOOKUP($A980,Pistols!$C:$C,Pistols!I:I,0,0)</f>
        <v>0</v>
      </c>
      <c r="G980">
        <f>_xlfn.XLOOKUP($A980,Pistols!$C:$C,Pistols!J:J,0,0)</f>
        <v>0</v>
      </c>
      <c r="H980">
        <f>_xlfn.XLOOKUP($A980,Pistols!$C:$C,Pistols!K:K,0,0)</f>
        <v>0</v>
      </c>
      <c r="I980">
        <f>_xlfn.XLOOKUP($A980,Pistols!$C:$C,Pistols!L:L,0,0)</f>
        <v>1</v>
      </c>
      <c r="J980">
        <f>_xlfn.XLOOKUP($A980,Pistols!$C:$C,Pistols!M:M,0,0)</f>
        <v>0</v>
      </c>
      <c r="K980">
        <f>_xlfn.XLOOKUP($A980,Pistols!$C:$C,Pistols!N:N,0,0)</f>
        <v>1</v>
      </c>
      <c r="L980">
        <f>_xlfn.XLOOKUP($A980,Revolvers!$C:$C,Revolvers!O:O,0,0)</f>
        <v>0</v>
      </c>
      <c r="M980">
        <f>_xlfn.XLOOKUP($A980,Revolvers!$C:$C,Revolvers!P:P,0,0)</f>
        <v>0</v>
      </c>
      <c r="N980">
        <f>_xlfn.XLOOKUP($A980,Revolvers!$C:$C,Revolvers!Q:Q,0,0)</f>
        <v>0</v>
      </c>
      <c r="O980">
        <f>_xlfn.XLOOKUP($A980,Revolvers!$C:$C,Revolvers!R:R,0,0)</f>
        <v>0</v>
      </c>
      <c r="P980">
        <f>_xlfn.XLOOKUP($A980,Revolvers!$C:$C,Revolvers!S:S,0,0)</f>
        <v>0</v>
      </c>
      <c r="Q980">
        <f>_xlfn.XLOOKUP($A980,Revolvers!$C:$C,Revolvers!T:T,0,0)</f>
        <v>0</v>
      </c>
      <c r="R980">
        <f>_xlfn.XLOOKUP($A980,Rifles!C:C,Rifles!H:H,0,0)</f>
        <v>1</v>
      </c>
      <c r="S980">
        <f>_xlfn.XLOOKUP($A980,Shotguns!C:C,Shotguns!H:H,0,0)</f>
        <v>0</v>
      </c>
      <c r="T980">
        <f t="shared" si="15"/>
        <v>2</v>
      </c>
    </row>
    <row r="981" spans="1:20">
      <c r="A981">
        <f>Rifles!C981</f>
        <v>99106439</v>
      </c>
      <c r="B981" t="str">
        <f>_xlfn.XLOOKUP($A981, Rifles!$C$2:$C$416,Rifles!$D$2:$D$416,"N/A",0)</f>
        <v>N/A</v>
      </c>
      <c r="C981" s="3" t="str">
        <f>_xlfn.XLOOKUP($A981, Rifles!$C$2:$C$416,Rifles!F$2:F$416,"N/A",0)</f>
        <v>N/A</v>
      </c>
      <c r="D981" s="3" t="str">
        <f>_xlfn.XLOOKUP($A981, Rifles!$C$2:$C$416,Rifles!G$2:G$416,"N/A",0)</f>
        <v>N/A</v>
      </c>
      <c r="E981">
        <f>_xlfn.XLOOKUP($A981,Pistols!$C:$C,Pistols!H:H,0,0)</f>
        <v>0</v>
      </c>
      <c r="F981">
        <f>_xlfn.XLOOKUP($A981,Pistols!$C:$C,Pistols!I:I,0,0)</f>
        <v>0</v>
      </c>
      <c r="G981">
        <f>_xlfn.XLOOKUP($A981,Pistols!$C:$C,Pistols!J:J,0,0)</f>
        <v>0</v>
      </c>
      <c r="H981">
        <f>_xlfn.XLOOKUP($A981,Pistols!$C:$C,Pistols!K:K,0,0)</f>
        <v>0</v>
      </c>
      <c r="I981">
        <f>_xlfn.XLOOKUP($A981,Pistols!$C:$C,Pistols!L:L,0,0)</f>
        <v>0</v>
      </c>
      <c r="J981">
        <f>_xlfn.XLOOKUP($A981,Pistols!$C:$C,Pistols!M:M,0,0)</f>
        <v>0</v>
      </c>
      <c r="K981">
        <f>_xlfn.XLOOKUP($A981,Pistols!$C:$C,Pistols!N:N,0,0)</f>
        <v>0</v>
      </c>
      <c r="L981">
        <f>_xlfn.XLOOKUP($A981,Revolvers!$C:$C,Revolvers!O:O,0,0)</f>
        <v>0</v>
      </c>
      <c r="M981">
        <f>_xlfn.XLOOKUP($A981,Revolvers!$C:$C,Revolvers!P:P,0,0)</f>
        <v>0</v>
      </c>
      <c r="N981">
        <f>_xlfn.XLOOKUP($A981,Revolvers!$C:$C,Revolvers!Q:Q,0,0)</f>
        <v>0</v>
      </c>
      <c r="O981">
        <f>_xlfn.XLOOKUP($A981,Revolvers!$C:$C,Revolvers!R:R,0,0)</f>
        <v>0</v>
      </c>
      <c r="P981">
        <f>_xlfn.XLOOKUP($A981,Revolvers!$C:$C,Revolvers!S:S,0,0)</f>
        <v>0</v>
      </c>
      <c r="Q981">
        <f>_xlfn.XLOOKUP($A981,Revolvers!$C:$C,Revolvers!T:T,0,0)</f>
        <v>0</v>
      </c>
      <c r="R981">
        <f>_xlfn.XLOOKUP($A981,Rifles!C:C,Rifles!H:H,0,0)</f>
        <v>5</v>
      </c>
      <c r="S981">
        <f>_xlfn.XLOOKUP($A981,Shotguns!C:C,Shotguns!H:H,0,0)</f>
        <v>0</v>
      </c>
      <c r="T981">
        <f t="shared" si="15"/>
        <v>5</v>
      </c>
    </row>
    <row r="982" spans="1:20">
      <c r="A982">
        <f>Rifles!C982</f>
        <v>99104679</v>
      </c>
      <c r="B982" t="str">
        <f>_xlfn.XLOOKUP($A982, Rifles!$C$2:$C$416,Rifles!$D$2:$D$416,"N/A",0)</f>
        <v>N/A</v>
      </c>
      <c r="C982" s="3" t="str">
        <f>_xlfn.XLOOKUP($A982, Rifles!$C$2:$C$416,Rifles!F$2:F$416,"N/A",0)</f>
        <v>N/A</v>
      </c>
      <c r="D982" s="3" t="str">
        <f>_xlfn.XLOOKUP($A982, Rifles!$C$2:$C$416,Rifles!G$2:G$416,"N/A",0)</f>
        <v>N/A</v>
      </c>
      <c r="E982">
        <f>_xlfn.XLOOKUP($A982,Pistols!$C:$C,Pistols!H:H,0,0)</f>
        <v>0</v>
      </c>
      <c r="F982">
        <f>_xlfn.XLOOKUP($A982,Pistols!$C:$C,Pistols!I:I,0,0)</f>
        <v>0</v>
      </c>
      <c r="G982">
        <f>_xlfn.XLOOKUP($A982,Pistols!$C:$C,Pistols!J:J,0,0)</f>
        <v>0</v>
      </c>
      <c r="H982">
        <f>_xlfn.XLOOKUP($A982,Pistols!$C:$C,Pistols!K:K,0,0)</f>
        <v>0</v>
      </c>
      <c r="I982">
        <f>_xlfn.XLOOKUP($A982,Pistols!$C:$C,Pistols!L:L,0,0)</f>
        <v>0</v>
      </c>
      <c r="J982">
        <f>_xlfn.XLOOKUP($A982,Pistols!$C:$C,Pistols!M:M,0,0)</f>
        <v>0</v>
      </c>
      <c r="K982">
        <f>_xlfn.XLOOKUP($A982,Pistols!$C:$C,Pistols!N:N,0,0)</f>
        <v>0</v>
      </c>
      <c r="L982">
        <f>_xlfn.XLOOKUP($A982,Revolvers!$C:$C,Revolvers!O:O,0,0)</f>
        <v>0</v>
      </c>
      <c r="M982">
        <f>_xlfn.XLOOKUP($A982,Revolvers!$C:$C,Revolvers!P:P,0,0)</f>
        <v>0</v>
      </c>
      <c r="N982">
        <f>_xlfn.XLOOKUP($A982,Revolvers!$C:$C,Revolvers!Q:Q,0,0)</f>
        <v>0</v>
      </c>
      <c r="O982">
        <f>_xlfn.XLOOKUP($A982,Revolvers!$C:$C,Revolvers!R:R,0,0)</f>
        <v>0</v>
      </c>
      <c r="P982">
        <f>_xlfn.XLOOKUP($A982,Revolvers!$C:$C,Revolvers!S:S,0,0)</f>
        <v>0</v>
      </c>
      <c r="Q982">
        <f>_xlfn.XLOOKUP($A982,Revolvers!$C:$C,Revolvers!T:T,0,0)</f>
        <v>0</v>
      </c>
      <c r="R982">
        <f>_xlfn.XLOOKUP($A982,Rifles!C:C,Rifles!H:H,0,0)</f>
        <v>1</v>
      </c>
      <c r="S982">
        <f>_xlfn.XLOOKUP($A982,Shotguns!C:C,Shotguns!H:H,0,0)</f>
        <v>0</v>
      </c>
      <c r="T982">
        <f t="shared" si="15"/>
        <v>1</v>
      </c>
    </row>
    <row r="983" spans="1:20">
      <c r="A983">
        <f>Rifles!C983</f>
        <v>99108205</v>
      </c>
      <c r="B983" t="str">
        <f>_xlfn.XLOOKUP($A983, Rifles!$C$2:$C$416,Rifles!$D$2:$D$416,"N/A",0)</f>
        <v>N/A</v>
      </c>
      <c r="C983" s="3" t="str">
        <f>_xlfn.XLOOKUP($A983, Rifles!$C$2:$C$416,Rifles!F$2:F$416,"N/A",0)</f>
        <v>N/A</v>
      </c>
      <c r="D983" s="3" t="str">
        <f>_xlfn.XLOOKUP($A983, Rifles!$C$2:$C$416,Rifles!G$2:G$416,"N/A",0)</f>
        <v>N/A</v>
      </c>
      <c r="E983">
        <f>_xlfn.XLOOKUP($A983,Pistols!$C:$C,Pistols!H:H,0,0)</f>
        <v>0</v>
      </c>
      <c r="F983">
        <f>_xlfn.XLOOKUP($A983,Pistols!$C:$C,Pistols!I:I,0,0)</f>
        <v>0</v>
      </c>
      <c r="G983">
        <f>_xlfn.XLOOKUP($A983,Pistols!$C:$C,Pistols!J:J,0,0)</f>
        <v>0</v>
      </c>
      <c r="H983">
        <f>_xlfn.XLOOKUP($A983,Pistols!$C:$C,Pistols!K:K,0,0)</f>
        <v>0</v>
      </c>
      <c r="I983">
        <f>_xlfn.XLOOKUP($A983,Pistols!$C:$C,Pistols!L:L,0,0)</f>
        <v>0</v>
      </c>
      <c r="J983">
        <f>_xlfn.XLOOKUP($A983,Pistols!$C:$C,Pistols!M:M,0,0)</f>
        <v>0</v>
      </c>
      <c r="K983">
        <f>_xlfn.XLOOKUP($A983,Pistols!$C:$C,Pistols!N:N,0,0)</f>
        <v>0</v>
      </c>
      <c r="L983">
        <f>_xlfn.XLOOKUP($A983,Revolvers!$C:$C,Revolvers!O:O,0,0)</f>
        <v>0</v>
      </c>
      <c r="M983">
        <f>_xlfn.XLOOKUP($A983,Revolvers!$C:$C,Revolvers!P:P,0,0)</f>
        <v>0</v>
      </c>
      <c r="N983">
        <f>_xlfn.XLOOKUP($A983,Revolvers!$C:$C,Revolvers!Q:Q,0,0)</f>
        <v>0</v>
      </c>
      <c r="O983">
        <f>_xlfn.XLOOKUP($A983,Revolvers!$C:$C,Revolvers!R:R,0,0)</f>
        <v>0</v>
      </c>
      <c r="P983">
        <f>_xlfn.XLOOKUP($A983,Revolvers!$C:$C,Revolvers!S:S,0,0)</f>
        <v>0</v>
      </c>
      <c r="Q983">
        <f>_xlfn.XLOOKUP($A983,Revolvers!$C:$C,Revolvers!T:T,0,0)</f>
        <v>0</v>
      </c>
      <c r="R983">
        <f>_xlfn.XLOOKUP($A983,Rifles!C:C,Rifles!H:H,0,0)</f>
        <v>6</v>
      </c>
      <c r="S983">
        <f>_xlfn.XLOOKUP($A983,Shotguns!C:C,Shotguns!H:H,0,0)</f>
        <v>0</v>
      </c>
      <c r="T983">
        <f t="shared" si="15"/>
        <v>6</v>
      </c>
    </row>
    <row r="984" spans="1:20">
      <c r="A984">
        <f>Rifles!C984</f>
        <v>99107062</v>
      </c>
      <c r="B984" t="str">
        <f>_xlfn.XLOOKUP($A984, Rifles!$C$2:$C$416,Rifles!$D$2:$D$416,"N/A",0)</f>
        <v>N/A</v>
      </c>
      <c r="C984" s="3" t="str">
        <f>_xlfn.XLOOKUP($A984, Rifles!$C$2:$C$416,Rifles!F$2:F$416,"N/A",0)</f>
        <v>N/A</v>
      </c>
      <c r="D984" s="3" t="str">
        <f>_xlfn.XLOOKUP($A984, Rifles!$C$2:$C$416,Rifles!G$2:G$416,"N/A",0)</f>
        <v>N/A</v>
      </c>
      <c r="E984">
        <f>_xlfn.XLOOKUP($A984,Pistols!$C:$C,Pistols!H:H,0,0)</f>
        <v>3</v>
      </c>
      <c r="F984">
        <f>_xlfn.XLOOKUP($A984,Pistols!$C:$C,Pistols!I:I,0,0)</f>
        <v>0</v>
      </c>
      <c r="G984">
        <f>_xlfn.XLOOKUP($A984,Pistols!$C:$C,Pistols!J:J,0,0)</f>
        <v>0</v>
      </c>
      <c r="H984">
        <f>_xlfn.XLOOKUP($A984,Pistols!$C:$C,Pistols!K:K,0,0)</f>
        <v>0</v>
      </c>
      <c r="I984">
        <f>_xlfn.XLOOKUP($A984,Pistols!$C:$C,Pistols!L:L,0,0)</f>
        <v>4</v>
      </c>
      <c r="J984">
        <f>_xlfn.XLOOKUP($A984,Pistols!$C:$C,Pistols!M:M,0,0)</f>
        <v>0</v>
      </c>
      <c r="K984">
        <f>_xlfn.XLOOKUP($A984,Pistols!$C:$C,Pistols!N:N,0,0)</f>
        <v>7</v>
      </c>
      <c r="L984">
        <f>_xlfn.XLOOKUP($A984,Revolvers!$C:$C,Revolvers!O:O,0,0)</f>
        <v>0</v>
      </c>
      <c r="M984">
        <f>_xlfn.XLOOKUP($A984,Revolvers!$C:$C,Revolvers!P:P,0,0)</f>
        <v>0</v>
      </c>
      <c r="N984">
        <f>_xlfn.XLOOKUP($A984,Revolvers!$C:$C,Revolvers!Q:Q,0,0)</f>
        <v>0</v>
      </c>
      <c r="O984">
        <f>_xlfn.XLOOKUP($A984,Revolvers!$C:$C,Revolvers!R:R,0,0)</f>
        <v>0</v>
      </c>
      <c r="P984">
        <f>_xlfn.XLOOKUP($A984,Revolvers!$C:$C,Revolvers!S:S,0,0)</f>
        <v>0</v>
      </c>
      <c r="Q984">
        <f>_xlfn.XLOOKUP($A984,Revolvers!$C:$C,Revolvers!T:T,0,0)</f>
        <v>0</v>
      </c>
      <c r="R984">
        <f>_xlfn.XLOOKUP($A984,Rifles!C:C,Rifles!H:H,0,0)</f>
        <v>14</v>
      </c>
      <c r="S984">
        <f>_xlfn.XLOOKUP($A984,Shotguns!C:C,Shotguns!H:H,0,0)</f>
        <v>0</v>
      </c>
      <c r="T984">
        <f t="shared" si="15"/>
        <v>21</v>
      </c>
    </row>
    <row r="985" spans="1:20">
      <c r="A985">
        <f>Rifles!C985</f>
        <v>99107463</v>
      </c>
      <c r="B985" t="str">
        <f>_xlfn.XLOOKUP($A985, Rifles!$C$2:$C$416,Rifles!$D$2:$D$416,"N/A",0)</f>
        <v>N/A</v>
      </c>
      <c r="C985" s="3" t="str">
        <f>_xlfn.XLOOKUP($A985, Rifles!$C$2:$C$416,Rifles!F$2:F$416,"N/A",0)</f>
        <v>N/A</v>
      </c>
      <c r="D985" s="3" t="str">
        <f>_xlfn.XLOOKUP($A985, Rifles!$C$2:$C$416,Rifles!G$2:G$416,"N/A",0)</f>
        <v>N/A</v>
      </c>
      <c r="E985">
        <f>_xlfn.XLOOKUP($A985,Pistols!$C:$C,Pistols!H:H,0,0)</f>
        <v>0</v>
      </c>
      <c r="F985">
        <f>_xlfn.XLOOKUP($A985,Pistols!$C:$C,Pistols!I:I,0,0)</f>
        <v>0</v>
      </c>
      <c r="G985">
        <f>_xlfn.XLOOKUP($A985,Pistols!$C:$C,Pistols!J:J,0,0)</f>
        <v>0</v>
      </c>
      <c r="H985">
        <f>_xlfn.XLOOKUP($A985,Pistols!$C:$C,Pistols!K:K,0,0)</f>
        <v>0</v>
      </c>
      <c r="I985">
        <f>_xlfn.XLOOKUP($A985,Pistols!$C:$C,Pistols!L:L,0,0)</f>
        <v>0</v>
      </c>
      <c r="J985">
        <f>_xlfn.XLOOKUP($A985,Pistols!$C:$C,Pistols!M:M,0,0)</f>
        <v>0</v>
      </c>
      <c r="K985">
        <f>_xlfn.XLOOKUP($A985,Pistols!$C:$C,Pistols!N:N,0,0)</f>
        <v>0</v>
      </c>
      <c r="L985">
        <f>_xlfn.XLOOKUP($A985,Revolvers!$C:$C,Revolvers!O:O,0,0)</f>
        <v>0</v>
      </c>
      <c r="M985">
        <f>_xlfn.XLOOKUP($A985,Revolvers!$C:$C,Revolvers!P:P,0,0)</f>
        <v>0</v>
      </c>
      <c r="N985">
        <f>_xlfn.XLOOKUP($A985,Revolvers!$C:$C,Revolvers!Q:Q,0,0)</f>
        <v>0</v>
      </c>
      <c r="O985">
        <f>_xlfn.XLOOKUP($A985,Revolvers!$C:$C,Revolvers!R:R,0,0)</f>
        <v>0</v>
      </c>
      <c r="P985">
        <f>_xlfn.XLOOKUP($A985,Revolvers!$C:$C,Revolvers!S:S,0,0)</f>
        <v>0</v>
      </c>
      <c r="Q985">
        <f>_xlfn.XLOOKUP($A985,Revolvers!$C:$C,Revolvers!T:T,0,0)</f>
        <v>0</v>
      </c>
      <c r="R985">
        <f>_xlfn.XLOOKUP($A985,Rifles!C:C,Rifles!H:H,0,0)</f>
        <v>10</v>
      </c>
      <c r="S985">
        <f>_xlfn.XLOOKUP($A985,Shotguns!C:C,Shotguns!H:H,0,0)</f>
        <v>0</v>
      </c>
      <c r="T985">
        <f t="shared" si="15"/>
        <v>10</v>
      </c>
    </row>
    <row r="986" spans="1:20">
      <c r="A986">
        <f>Rifles!C986</f>
        <v>99109358</v>
      </c>
      <c r="B986" t="str">
        <f>_xlfn.XLOOKUP($A986, Rifles!$C$2:$C$416,Rifles!$D$2:$D$416,"N/A",0)</f>
        <v>N/A</v>
      </c>
      <c r="C986" s="3" t="str">
        <f>_xlfn.XLOOKUP($A986, Rifles!$C$2:$C$416,Rifles!F$2:F$416,"N/A",0)</f>
        <v>N/A</v>
      </c>
      <c r="D986" s="3" t="str">
        <f>_xlfn.XLOOKUP($A986, Rifles!$C$2:$C$416,Rifles!G$2:G$416,"N/A",0)</f>
        <v>N/A</v>
      </c>
      <c r="E986">
        <f>_xlfn.XLOOKUP($A986,Pistols!$C:$C,Pistols!H:H,0,0)</f>
        <v>0</v>
      </c>
      <c r="F986">
        <f>_xlfn.XLOOKUP($A986,Pistols!$C:$C,Pistols!I:I,0,0)</f>
        <v>0</v>
      </c>
      <c r="G986">
        <f>_xlfn.XLOOKUP($A986,Pistols!$C:$C,Pistols!J:J,0,0)</f>
        <v>0</v>
      </c>
      <c r="H986">
        <f>_xlfn.XLOOKUP($A986,Pistols!$C:$C,Pistols!K:K,0,0)</f>
        <v>0</v>
      </c>
      <c r="I986">
        <f>_xlfn.XLOOKUP($A986,Pistols!$C:$C,Pistols!L:L,0,0)</f>
        <v>2</v>
      </c>
      <c r="J986">
        <f>_xlfn.XLOOKUP($A986,Pistols!$C:$C,Pistols!M:M,0,0)</f>
        <v>0</v>
      </c>
      <c r="K986">
        <f>_xlfn.XLOOKUP($A986,Pistols!$C:$C,Pistols!N:N,0,0)</f>
        <v>2</v>
      </c>
      <c r="L986">
        <f>_xlfn.XLOOKUP($A986,Revolvers!$C:$C,Revolvers!O:O,0,0)</f>
        <v>0</v>
      </c>
      <c r="M986">
        <f>_xlfn.XLOOKUP($A986,Revolvers!$C:$C,Revolvers!P:P,0,0)</f>
        <v>0</v>
      </c>
      <c r="N986">
        <f>_xlfn.XLOOKUP($A986,Revolvers!$C:$C,Revolvers!Q:Q,0,0)</f>
        <v>0</v>
      </c>
      <c r="O986">
        <f>_xlfn.XLOOKUP($A986,Revolvers!$C:$C,Revolvers!R:R,0,0)</f>
        <v>0</v>
      </c>
      <c r="P986">
        <f>_xlfn.XLOOKUP($A986,Revolvers!$C:$C,Revolvers!S:S,0,0)</f>
        <v>0</v>
      </c>
      <c r="Q986">
        <f>_xlfn.XLOOKUP($A986,Revolvers!$C:$C,Revolvers!T:T,0,0)</f>
        <v>0</v>
      </c>
      <c r="R986">
        <f>_xlfn.XLOOKUP($A986,Rifles!C:C,Rifles!H:H,0,0)</f>
        <v>33</v>
      </c>
      <c r="S986">
        <f>_xlfn.XLOOKUP($A986,Shotguns!C:C,Shotguns!H:H,0,0)</f>
        <v>0</v>
      </c>
      <c r="T986">
        <f t="shared" si="15"/>
        <v>35</v>
      </c>
    </row>
    <row r="987" spans="1:20">
      <c r="A987">
        <f>Rifles!C987</f>
        <v>99107069</v>
      </c>
      <c r="B987" t="str">
        <f>_xlfn.XLOOKUP($A987, Rifles!$C$2:$C$416,Rifles!$D$2:$D$416,"N/A",0)</f>
        <v>N/A</v>
      </c>
      <c r="C987" s="3" t="str">
        <f>_xlfn.XLOOKUP($A987, Rifles!$C$2:$C$416,Rifles!F$2:F$416,"N/A",0)</f>
        <v>N/A</v>
      </c>
      <c r="D987" s="3" t="str">
        <f>_xlfn.XLOOKUP($A987, Rifles!$C$2:$C$416,Rifles!G$2:G$416,"N/A",0)</f>
        <v>N/A</v>
      </c>
      <c r="E987">
        <f>_xlfn.XLOOKUP($A987,Pistols!$C:$C,Pistols!H:H,0,0)</f>
        <v>0</v>
      </c>
      <c r="F987">
        <f>_xlfn.XLOOKUP($A987,Pistols!$C:$C,Pistols!I:I,0,0)</f>
        <v>56</v>
      </c>
      <c r="G987">
        <f>_xlfn.XLOOKUP($A987,Pistols!$C:$C,Pistols!J:J,0,0)</f>
        <v>57</v>
      </c>
      <c r="H987">
        <f>_xlfn.XLOOKUP($A987,Pistols!$C:$C,Pistols!K:K,0,0)</f>
        <v>0</v>
      </c>
      <c r="I987">
        <f>_xlfn.XLOOKUP($A987,Pistols!$C:$C,Pistols!L:L,0,0)</f>
        <v>2336</v>
      </c>
      <c r="J987">
        <f>_xlfn.XLOOKUP($A987,Pistols!$C:$C,Pistols!M:M,0,0)</f>
        <v>0</v>
      </c>
      <c r="K987">
        <f>_xlfn.XLOOKUP($A987,Pistols!$C:$C,Pistols!N:N,0,0)</f>
        <v>2449</v>
      </c>
      <c r="L987">
        <f>_xlfn.XLOOKUP($A987,Revolvers!$C:$C,Revolvers!O:O,0,0)</f>
        <v>0</v>
      </c>
      <c r="M987">
        <f>_xlfn.XLOOKUP($A987,Revolvers!$C:$C,Revolvers!P:P,0,0)</f>
        <v>0</v>
      </c>
      <c r="N987">
        <f>_xlfn.XLOOKUP($A987,Revolvers!$C:$C,Revolvers!Q:Q,0,0)</f>
        <v>0</v>
      </c>
      <c r="O987">
        <f>_xlfn.XLOOKUP($A987,Revolvers!$C:$C,Revolvers!R:R,0,0)</f>
        <v>0</v>
      </c>
      <c r="P987">
        <f>_xlfn.XLOOKUP($A987,Revolvers!$C:$C,Revolvers!S:S,0,0)</f>
        <v>0</v>
      </c>
      <c r="Q987">
        <f>_xlfn.XLOOKUP($A987,Revolvers!$C:$C,Revolvers!T:T,0,0)</f>
        <v>0</v>
      </c>
      <c r="R987">
        <f>_xlfn.XLOOKUP($A987,Rifles!C:C,Rifles!H:H,0,0)</f>
        <v>5</v>
      </c>
      <c r="S987">
        <f>_xlfn.XLOOKUP($A987,Shotguns!C:C,Shotguns!H:H,0,0)</f>
        <v>0</v>
      </c>
      <c r="T987">
        <f t="shared" si="15"/>
        <v>2454</v>
      </c>
    </row>
    <row r="988" spans="1:20">
      <c r="A988">
        <f>Rifles!C988</f>
        <v>33907899</v>
      </c>
      <c r="B988" t="str">
        <f>_xlfn.XLOOKUP($A988, Rifles!$C$2:$C$416,Rifles!$D$2:$D$416,"N/A",0)</f>
        <v>N/A</v>
      </c>
      <c r="C988" s="3" t="str">
        <f>_xlfn.XLOOKUP($A988, Rifles!$C$2:$C$416,Rifles!F$2:F$416,"N/A",0)</f>
        <v>N/A</v>
      </c>
      <c r="D988" s="3" t="str">
        <f>_xlfn.XLOOKUP($A988, Rifles!$C$2:$C$416,Rifles!G$2:G$416,"N/A",0)</f>
        <v>N/A</v>
      </c>
      <c r="E988">
        <f>_xlfn.XLOOKUP($A988,Pistols!$C:$C,Pistols!H:H,0,0)</f>
        <v>0</v>
      </c>
      <c r="F988">
        <f>_xlfn.XLOOKUP($A988,Pistols!$C:$C,Pistols!I:I,0,0)</f>
        <v>0</v>
      </c>
      <c r="G988">
        <f>_xlfn.XLOOKUP($A988,Pistols!$C:$C,Pistols!J:J,0,0)</f>
        <v>0</v>
      </c>
      <c r="H988">
        <f>_xlfn.XLOOKUP($A988,Pistols!$C:$C,Pistols!K:K,0,0)</f>
        <v>0</v>
      </c>
      <c r="I988">
        <f>_xlfn.XLOOKUP($A988,Pistols!$C:$C,Pistols!L:L,0,0)</f>
        <v>2</v>
      </c>
      <c r="J988">
        <f>_xlfn.XLOOKUP($A988,Pistols!$C:$C,Pistols!M:M,0,0)</f>
        <v>0</v>
      </c>
      <c r="K988">
        <f>_xlfn.XLOOKUP($A988,Pistols!$C:$C,Pistols!N:N,0,0)</f>
        <v>2</v>
      </c>
      <c r="L988">
        <f>_xlfn.XLOOKUP($A988,Revolvers!$C:$C,Revolvers!O:O,0,0)</f>
        <v>0</v>
      </c>
      <c r="M988">
        <f>_xlfn.XLOOKUP($A988,Revolvers!$C:$C,Revolvers!P:P,0,0)</f>
        <v>0</v>
      </c>
      <c r="N988">
        <f>_xlfn.XLOOKUP($A988,Revolvers!$C:$C,Revolvers!Q:Q,0,0)</f>
        <v>0</v>
      </c>
      <c r="O988">
        <f>_xlfn.XLOOKUP($A988,Revolvers!$C:$C,Revolvers!R:R,0,0)</f>
        <v>0</v>
      </c>
      <c r="P988">
        <f>_xlfn.XLOOKUP($A988,Revolvers!$C:$C,Revolvers!S:S,0,0)</f>
        <v>0</v>
      </c>
      <c r="Q988">
        <f>_xlfn.XLOOKUP($A988,Revolvers!$C:$C,Revolvers!T:T,0,0)</f>
        <v>0</v>
      </c>
      <c r="R988">
        <f>_xlfn.XLOOKUP($A988,Rifles!C:C,Rifles!H:H,0,0)</f>
        <v>1</v>
      </c>
      <c r="S988">
        <f>_xlfn.XLOOKUP($A988,Shotguns!C:C,Shotguns!H:H,0,0)</f>
        <v>0</v>
      </c>
      <c r="T988">
        <f t="shared" si="15"/>
        <v>3</v>
      </c>
    </row>
    <row r="989" spans="1:20">
      <c r="A989">
        <f>Rifles!C989</f>
        <v>33908838</v>
      </c>
      <c r="B989" t="str">
        <f>_xlfn.XLOOKUP($A989, Rifles!$C$2:$C$416,Rifles!$D$2:$D$416,"N/A",0)</f>
        <v>N/A</v>
      </c>
      <c r="C989" s="3" t="str">
        <f>_xlfn.XLOOKUP($A989, Rifles!$C$2:$C$416,Rifles!F$2:F$416,"N/A",0)</f>
        <v>N/A</v>
      </c>
      <c r="D989" s="3" t="str">
        <f>_xlfn.XLOOKUP($A989, Rifles!$C$2:$C$416,Rifles!G$2:G$416,"N/A",0)</f>
        <v>N/A</v>
      </c>
      <c r="E989">
        <f>_xlfn.XLOOKUP($A989,Pistols!$C:$C,Pistols!H:H,0,0)</f>
        <v>0</v>
      </c>
      <c r="F989">
        <f>_xlfn.XLOOKUP($A989,Pistols!$C:$C,Pistols!I:I,0,0)</f>
        <v>0</v>
      </c>
      <c r="G989">
        <f>_xlfn.XLOOKUP($A989,Pistols!$C:$C,Pistols!J:J,0,0)</f>
        <v>0</v>
      </c>
      <c r="H989">
        <f>_xlfn.XLOOKUP($A989,Pistols!$C:$C,Pistols!K:K,0,0)</f>
        <v>0</v>
      </c>
      <c r="I989">
        <f>_xlfn.XLOOKUP($A989,Pistols!$C:$C,Pistols!L:L,0,0)</f>
        <v>0</v>
      </c>
      <c r="J989">
        <f>_xlfn.XLOOKUP($A989,Pistols!$C:$C,Pistols!M:M,0,0)</f>
        <v>0</v>
      </c>
      <c r="K989">
        <f>_xlfn.XLOOKUP($A989,Pistols!$C:$C,Pistols!N:N,0,0)</f>
        <v>0</v>
      </c>
      <c r="L989">
        <f>_xlfn.XLOOKUP($A989,Revolvers!$C:$C,Revolvers!O:O,0,0)</f>
        <v>0</v>
      </c>
      <c r="M989">
        <f>_xlfn.XLOOKUP($A989,Revolvers!$C:$C,Revolvers!P:P,0,0)</f>
        <v>0</v>
      </c>
      <c r="N989">
        <f>_xlfn.XLOOKUP($A989,Revolvers!$C:$C,Revolvers!Q:Q,0,0)</f>
        <v>0</v>
      </c>
      <c r="O989">
        <f>_xlfn.XLOOKUP($A989,Revolvers!$C:$C,Revolvers!R:R,0,0)</f>
        <v>0</v>
      </c>
      <c r="P989">
        <f>_xlfn.XLOOKUP($A989,Revolvers!$C:$C,Revolvers!S:S,0,0)</f>
        <v>0</v>
      </c>
      <c r="Q989">
        <f>_xlfn.XLOOKUP($A989,Revolvers!$C:$C,Revolvers!T:T,0,0)</f>
        <v>0</v>
      </c>
      <c r="R989">
        <f>_xlfn.XLOOKUP($A989,Rifles!C:C,Rifles!H:H,0,0)</f>
        <v>7</v>
      </c>
      <c r="S989">
        <f>_xlfn.XLOOKUP($A989,Shotguns!C:C,Shotguns!H:H,0,0)</f>
        <v>0</v>
      </c>
      <c r="T989">
        <f t="shared" si="15"/>
        <v>7</v>
      </c>
    </row>
    <row r="990" spans="1:20">
      <c r="A990">
        <f>Rifles!C990</f>
        <v>33903743</v>
      </c>
      <c r="B990" t="str">
        <f>_xlfn.XLOOKUP($A990, Rifles!$C$2:$C$416,Rifles!$D$2:$D$416,"N/A",0)</f>
        <v>N/A</v>
      </c>
      <c r="C990" s="3" t="str">
        <f>_xlfn.XLOOKUP($A990, Rifles!$C$2:$C$416,Rifles!F$2:F$416,"N/A",0)</f>
        <v>N/A</v>
      </c>
      <c r="D990" s="3" t="str">
        <f>_xlfn.XLOOKUP($A990, Rifles!$C$2:$C$416,Rifles!G$2:G$416,"N/A",0)</f>
        <v>N/A</v>
      </c>
      <c r="E990">
        <f>_xlfn.XLOOKUP($A990,Pistols!$C:$C,Pistols!H:H,0,0)</f>
        <v>0</v>
      </c>
      <c r="F990">
        <f>_xlfn.XLOOKUP($A990,Pistols!$C:$C,Pistols!I:I,0,0)</f>
        <v>2383</v>
      </c>
      <c r="G990">
        <f>_xlfn.XLOOKUP($A990,Pistols!$C:$C,Pistols!J:J,0,0)</f>
        <v>0</v>
      </c>
      <c r="H990">
        <f>_xlfn.XLOOKUP($A990,Pistols!$C:$C,Pistols!K:K,0,0)</f>
        <v>0</v>
      </c>
      <c r="I990">
        <f>_xlfn.XLOOKUP($A990,Pistols!$C:$C,Pistols!L:L,0,0)</f>
        <v>0</v>
      </c>
      <c r="J990">
        <f>_xlfn.XLOOKUP($A990,Pistols!$C:$C,Pistols!M:M,0,0)</f>
        <v>0</v>
      </c>
      <c r="K990">
        <f>_xlfn.XLOOKUP($A990,Pistols!$C:$C,Pistols!N:N,0,0)</f>
        <v>2383</v>
      </c>
      <c r="L990">
        <f>_xlfn.XLOOKUP($A990,Revolvers!$C:$C,Revolvers!O:O,0,0)</f>
        <v>0</v>
      </c>
      <c r="M990">
        <f>_xlfn.XLOOKUP($A990,Revolvers!$C:$C,Revolvers!P:P,0,0)</f>
        <v>0</v>
      </c>
      <c r="N990">
        <f>_xlfn.XLOOKUP($A990,Revolvers!$C:$C,Revolvers!Q:Q,0,0)</f>
        <v>0</v>
      </c>
      <c r="O990">
        <f>_xlfn.XLOOKUP($A990,Revolvers!$C:$C,Revolvers!R:R,0,0)</f>
        <v>0</v>
      </c>
      <c r="P990">
        <f>_xlfn.XLOOKUP($A990,Revolvers!$C:$C,Revolvers!S:S,0,0)</f>
        <v>0</v>
      </c>
      <c r="Q990">
        <f>_xlfn.XLOOKUP($A990,Revolvers!$C:$C,Revolvers!T:T,0,0)</f>
        <v>0</v>
      </c>
      <c r="R990">
        <f>_xlfn.XLOOKUP($A990,Rifles!C:C,Rifles!H:H,0,0)</f>
        <v>1</v>
      </c>
      <c r="S990">
        <f>_xlfn.XLOOKUP($A990,Shotguns!C:C,Shotguns!H:H,0,0)</f>
        <v>0</v>
      </c>
      <c r="T990">
        <f t="shared" si="15"/>
        <v>2384</v>
      </c>
    </row>
    <row r="991" spans="1:20">
      <c r="A991">
        <f>Rifles!C991</f>
        <v>33909782</v>
      </c>
      <c r="B991" t="str">
        <f>_xlfn.XLOOKUP($A991, Rifles!$C$2:$C$416,Rifles!$D$2:$D$416,"N/A",0)</f>
        <v>N/A</v>
      </c>
      <c r="C991" s="3" t="str">
        <f>_xlfn.XLOOKUP($A991, Rifles!$C$2:$C$416,Rifles!F$2:F$416,"N/A",0)</f>
        <v>N/A</v>
      </c>
      <c r="D991" s="3" t="str">
        <f>_xlfn.XLOOKUP($A991, Rifles!$C$2:$C$416,Rifles!G$2:G$416,"N/A",0)</f>
        <v>N/A</v>
      </c>
      <c r="E991">
        <f>_xlfn.XLOOKUP($A991,Pistols!$C:$C,Pistols!H:H,0,0)</f>
        <v>0</v>
      </c>
      <c r="F991">
        <f>_xlfn.XLOOKUP($A991,Pistols!$C:$C,Pistols!I:I,0,0)</f>
        <v>0</v>
      </c>
      <c r="G991">
        <f>_xlfn.XLOOKUP($A991,Pistols!$C:$C,Pistols!J:J,0,0)</f>
        <v>0</v>
      </c>
      <c r="H991">
        <f>_xlfn.XLOOKUP($A991,Pistols!$C:$C,Pistols!K:K,0,0)</f>
        <v>0</v>
      </c>
      <c r="I991">
        <f>_xlfn.XLOOKUP($A991,Pistols!$C:$C,Pistols!L:L,0,0)</f>
        <v>0</v>
      </c>
      <c r="J991">
        <f>_xlfn.XLOOKUP($A991,Pistols!$C:$C,Pistols!M:M,0,0)</f>
        <v>0</v>
      </c>
      <c r="K991">
        <f>_xlfn.XLOOKUP($A991,Pistols!$C:$C,Pistols!N:N,0,0)</f>
        <v>0</v>
      </c>
      <c r="L991">
        <f>_xlfn.XLOOKUP($A991,Revolvers!$C:$C,Revolvers!O:O,0,0)</f>
        <v>0</v>
      </c>
      <c r="M991">
        <f>_xlfn.XLOOKUP($A991,Revolvers!$C:$C,Revolvers!P:P,0,0)</f>
        <v>0</v>
      </c>
      <c r="N991">
        <f>_xlfn.XLOOKUP($A991,Revolvers!$C:$C,Revolvers!Q:Q,0,0)</f>
        <v>0</v>
      </c>
      <c r="O991">
        <f>_xlfn.XLOOKUP($A991,Revolvers!$C:$C,Revolvers!R:R,0,0)</f>
        <v>0</v>
      </c>
      <c r="P991">
        <f>_xlfn.XLOOKUP($A991,Revolvers!$C:$C,Revolvers!S:S,0,0)</f>
        <v>0</v>
      </c>
      <c r="Q991">
        <f>_xlfn.XLOOKUP($A991,Revolvers!$C:$C,Revolvers!T:T,0,0)</f>
        <v>0</v>
      </c>
      <c r="R991">
        <f>_xlfn.XLOOKUP($A991,Rifles!C:C,Rifles!H:H,0,0)</f>
        <v>197</v>
      </c>
      <c r="S991">
        <f>_xlfn.XLOOKUP($A991,Shotguns!C:C,Shotguns!H:H,0,0)</f>
        <v>0</v>
      </c>
      <c r="T991">
        <f t="shared" si="15"/>
        <v>197</v>
      </c>
    </row>
    <row r="992" spans="1:20">
      <c r="A992">
        <f>Rifles!C992</f>
        <v>33908596</v>
      </c>
      <c r="B992" t="str">
        <f>_xlfn.XLOOKUP($A992, Rifles!$C$2:$C$416,Rifles!$D$2:$D$416,"N/A",0)</f>
        <v>N/A</v>
      </c>
      <c r="C992" s="3" t="str">
        <f>_xlfn.XLOOKUP($A992, Rifles!$C$2:$C$416,Rifles!F$2:F$416,"N/A",0)</f>
        <v>N/A</v>
      </c>
      <c r="D992" s="3" t="str">
        <f>_xlfn.XLOOKUP($A992, Rifles!$C$2:$C$416,Rifles!G$2:G$416,"N/A",0)</f>
        <v>N/A</v>
      </c>
      <c r="E992">
        <f>_xlfn.XLOOKUP($A992,Pistols!$C:$C,Pistols!H:H,0,0)</f>
        <v>0</v>
      </c>
      <c r="F992">
        <f>_xlfn.XLOOKUP($A992,Pistols!$C:$C,Pistols!I:I,0,0)</f>
        <v>0</v>
      </c>
      <c r="G992">
        <f>_xlfn.XLOOKUP($A992,Pistols!$C:$C,Pistols!J:J,0,0)</f>
        <v>0</v>
      </c>
      <c r="H992">
        <f>_xlfn.XLOOKUP($A992,Pistols!$C:$C,Pistols!K:K,0,0)</f>
        <v>5</v>
      </c>
      <c r="I992">
        <f>_xlfn.XLOOKUP($A992,Pistols!$C:$C,Pistols!L:L,0,0)</f>
        <v>11</v>
      </c>
      <c r="J992">
        <f>_xlfn.XLOOKUP($A992,Pistols!$C:$C,Pistols!M:M,0,0)</f>
        <v>0</v>
      </c>
      <c r="K992">
        <f>_xlfn.XLOOKUP($A992,Pistols!$C:$C,Pistols!N:N,0,0)</f>
        <v>16</v>
      </c>
      <c r="L992">
        <f>_xlfn.XLOOKUP($A992,Revolvers!$C:$C,Revolvers!O:O,0,0)</f>
        <v>0</v>
      </c>
      <c r="M992">
        <f>_xlfn.XLOOKUP($A992,Revolvers!$C:$C,Revolvers!P:P,0,0)</f>
        <v>0</v>
      </c>
      <c r="N992">
        <f>_xlfn.XLOOKUP($A992,Revolvers!$C:$C,Revolvers!Q:Q,0,0)</f>
        <v>0</v>
      </c>
      <c r="O992">
        <f>_xlfn.XLOOKUP($A992,Revolvers!$C:$C,Revolvers!R:R,0,0)</f>
        <v>0</v>
      </c>
      <c r="P992">
        <f>_xlfn.XLOOKUP($A992,Revolvers!$C:$C,Revolvers!S:S,0,0)</f>
        <v>0</v>
      </c>
      <c r="Q992">
        <f>_xlfn.XLOOKUP($A992,Revolvers!$C:$C,Revolvers!T:T,0,0)</f>
        <v>0</v>
      </c>
      <c r="R992">
        <f>_xlfn.XLOOKUP($A992,Rifles!C:C,Rifles!H:H,0,0)</f>
        <v>20</v>
      </c>
      <c r="S992">
        <f>_xlfn.XLOOKUP($A992,Shotguns!C:C,Shotguns!H:H,0,0)</f>
        <v>0</v>
      </c>
      <c r="T992">
        <f t="shared" si="15"/>
        <v>36</v>
      </c>
    </row>
    <row r="993" spans="1:20">
      <c r="A993">
        <f>Rifles!C993</f>
        <v>33906949</v>
      </c>
      <c r="B993" t="str">
        <f>_xlfn.XLOOKUP($A993, Rifles!$C$2:$C$416,Rifles!$D$2:$D$416,"N/A",0)</f>
        <v>N/A</v>
      </c>
      <c r="C993" s="3" t="str">
        <f>_xlfn.XLOOKUP($A993, Rifles!$C$2:$C$416,Rifles!F$2:F$416,"N/A",0)</f>
        <v>N/A</v>
      </c>
      <c r="D993" s="3" t="str">
        <f>_xlfn.XLOOKUP($A993, Rifles!$C$2:$C$416,Rifles!G$2:G$416,"N/A",0)</f>
        <v>N/A</v>
      </c>
      <c r="E993">
        <f>_xlfn.XLOOKUP($A993,Pistols!$C:$C,Pistols!H:H,0,0)</f>
        <v>0</v>
      </c>
      <c r="F993">
        <f>_xlfn.XLOOKUP($A993,Pistols!$C:$C,Pistols!I:I,0,0)</f>
        <v>0</v>
      </c>
      <c r="G993">
        <f>_xlfn.XLOOKUP($A993,Pistols!$C:$C,Pistols!J:J,0,0)</f>
        <v>0</v>
      </c>
      <c r="H993">
        <f>_xlfn.XLOOKUP($A993,Pistols!$C:$C,Pistols!K:K,0,0)</f>
        <v>0</v>
      </c>
      <c r="I993">
        <f>_xlfn.XLOOKUP($A993,Pistols!$C:$C,Pistols!L:L,0,0)</f>
        <v>0</v>
      </c>
      <c r="J993">
        <f>_xlfn.XLOOKUP($A993,Pistols!$C:$C,Pistols!M:M,0,0)</f>
        <v>0</v>
      </c>
      <c r="K993">
        <f>_xlfn.XLOOKUP($A993,Pistols!$C:$C,Pistols!N:N,0,0)</f>
        <v>0</v>
      </c>
      <c r="L993">
        <f>_xlfn.XLOOKUP($A993,Revolvers!$C:$C,Revolvers!O:O,0,0)</f>
        <v>0</v>
      </c>
      <c r="M993">
        <f>_xlfn.XLOOKUP($A993,Revolvers!$C:$C,Revolvers!P:P,0,0)</f>
        <v>0</v>
      </c>
      <c r="N993">
        <f>_xlfn.XLOOKUP($A993,Revolvers!$C:$C,Revolvers!Q:Q,0,0)</f>
        <v>0</v>
      </c>
      <c r="O993">
        <f>_xlfn.XLOOKUP($A993,Revolvers!$C:$C,Revolvers!R:R,0,0)</f>
        <v>0</v>
      </c>
      <c r="P993">
        <f>_xlfn.XLOOKUP($A993,Revolvers!$C:$C,Revolvers!S:S,0,0)</f>
        <v>0</v>
      </c>
      <c r="Q993">
        <f>_xlfn.XLOOKUP($A993,Revolvers!$C:$C,Revolvers!T:T,0,0)</f>
        <v>0</v>
      </c>
      <c r="R993">
        <f>_xlfn.XLOOKUP($A993,Rifles!C:C,Rifles!H:H,0,0)</f>
        <v>1</v>
      </c>
      <c r="S993">
        <f>_xlfn.XLOOKUP($A993,Shotguns!C:C,Shotguns!H:H,0,0)</f>
        <v>0</v>
      </c>
      <c r="T993">
        <f t="shared" si="15"/>
        <v>1</v>
      </c>
    </row>
    <row r="994" spans="1:20">
      <c r="A994">
        <f>Rifles!C994</f>
        <v>33905871</v>
      </c>
      <c r="B994" t="str">
        <f>_xlfn.XLOOKUP($A994, Rifles!$C$2:$C$416,Rifles!$D$2:$D$416,"N/A",0)</f>
        <v>N/A</v>
      </c>
      <c r="C994" s="3" t="str">
        <f>_xlfn.XLOOKUP($A994, Rifles!$C$2:$C$416,Rifles!F$2:F$416,"N/A",0)</f>
        <v>N/A</v>
      </c>
      <c r="D994" s="3" t="str">
        <f>_xlfn.XLOOKUP($A994, Rifles!$C$2:$C$416,Rifles!G$2:G$416,"N/A",0)</f>
        <v>N/A</v>
      </c>
      <c r="E994">
        <f>_xlfn.XLOOKUP($A994,Pistols!$C:$C,Pistols!H:H,0,0)</f>
        <v>1</v>
      </c>
      <c r="F994">
        <f>_xlfn.XLOOKUP($A994,Pistols!$C:$C,Pistols!I:I,0,0)</f>
        <v>0</v>
      </c>
      <c r="G994">
        <f>_xlfn.XLOOKUP($A994,Pistols!$C:$C,Pistols!J:J,0,0)</f>
        <v>1</v>
      </c>
      <c r="H994">
        <f>_xlfn.XLOOKUP($A994,Pistols!$C:$C,Pistols!K:K,0,0)</f>
        <v>0</v>
      </c>
      <c r="I994">
        <f>_xlfn.XLOOKUP($A994,Pistols!$C:$C,Pistols!L:L,0,0)</f>
        <v>0</v>
      </c>
      <c r="J994">
        <f>_xlfn.XLOOKUP($A994,Pistols!$C:$C,Pistols!M:M,0,0)</f>
        <v>0</v>
      </c>
      <c r="K994">
        <f>_xlfn.XLOOKUP($A994,Pistols!$C:$C,Pistols!N:N,0,0)</f>
        <v>2</v>
      </c>
      <c r="L994">
        <f>_xlfn.XLOOKUP($A994,Revolvers!$C:$C,Revolvers!O:O,0,0)</f>
        <v>0</v>
      </c>
      <c r="M994">
        <f>_xlfn.XLOOKUP($A994,Revolvers!$C:$C,Revolvers!P:P,0,0)</f>
        <v>0</v>
      </c>
      <c r="N994">
        <f>_xlfn.XLOOKUP($A994,Revolvers!$C:$C,Revolvers!Q:Q,0,0)</f>
        <v>0</v>
      </c>
      <c r="O994">
        <f>_xlfn.XLOOKUP($A994,Revolvers!$C:$C,Revolvers!R:R,0,0)</f>
        <v>0</v>
      </c>
      <c r="P994">
        <f>_xlfn.XLOOKUP($A994,Revolvers!$C:$C,Revolvers!S:S,0,0)</f>
        <v>0</v>
      </c>
      <c r="Q994">
        <f>_xlfn.XLOOKUP($A994,Revolvers!$C:$C,Revolvers!T:T,0,0)</f>
        <v>0</v>
      </c>
      <c r="R994">
        <f>_xlfn.XLOOKUP($A994,Rifles!C:C,Rifles!H:H,0,0)</f>
        <v>68</v>
      </c>
      <c r="S994">
        <f>_xlfn.XLOOKUP($A994,Shotguns!C:C,Shotguns!H:H,0,0)</f>
        <v>0</v>
      </c>
      <c r="T994">
        <f t="shared" si="15"/>
        <v>70</v>
      </c>
    </row>
    <row r="995" spans="1:20">
      <c r="A995">
        <f>Rifles!C995</f>
        <v>33907555</v>
      </c>
      <c r="B995" t="str">
        <f>_xlfn.XLOOKUP($A995, Rifles!$C$2:$C$416,Rifles!$D$2:$D$416,"N/A",0)</f>
        <v>N/A</v>
      </c>
      <c r="C995" s="3" t="str">
        <f>_xlfn.XLOOKUP($A995, Rifles!$C$2:$C$416,Rifles!F$2:F$416,"N/A",0)</f>
        <v>N/A</v>
      </c>
      <c r="D995" s="3" t="str">
        <f>_xlfn.XLOOKUP($A995, Rifles!$C$2:$C$416,Rifles!G$2:G$416,"N/A",0)</f>
        <v>N/A</v>
      </c>
      <c r="E995">
        <f>_xlfn.XLOOKUP($A995,Pistols!$C:$C,Pistols!H:H,0,0)</f>
        <v>0</v>
      </c>
      <c r="F995">
        <f>_xlfn.XLOOKUP($A995,Pistols!$C:$C,Pistols!I:I,0,0)</f>
        <v>0</v>
      </c>
      <c r="G995">
        <f>_xlfn.XLOOKUP($A995,Pistols!$C:$C,Pistols!J:J,0,0)</f>
        <v>0</v>
      </c>
      <c r="H995">
        <f>_xlfn.XLOOKUP($A995,Pistols!$C:$C,Pistols!K:K,0,0)</f>
        <v>0</v>
      </c>
      <c r="I995">
        <f>_xlfn.XLOOKUP($A995,Pistols!$C:$C,Pistols!L:L,0,0)</f>
        <v>0</v>
      </c>
      <c r="J995">
        <f>_xlfn.XLOOKUP($A995,Pistols!$C:$C,Pistols!M:M,0,0)</f>
        <v>0</v>
      </c>
      <c r="K995">
        <f>_xlfn.XLOOKUP($A995,Pistols!$C:$C,Pistols!N:N,0,0)</f>
        <v>0</v>
      </c>
      <c r="L995">
        <f>_xlfn.XLOOKUP($A995,Revolvers!$C:$C,Revolvers!O:O,0,0)</f>
        <v>0</v>
      </c>
      <c r="M995">
        <f>_xlfn.XLOOKUP($A995,Revolvers!$C:$C,Revolvers!P:P,0,0)</f>
        <v>0</v>
      </c>
      <c r="N995">
        <f>_xlfn.XLOOKUP($A995,Revolvers!$C:$C,Revolvers!Q:Q,0,0)</f>
        <v>0</v>
      </c>
      <c r="O995">
        <f>_xlfn.XLOOKUP($A995,Revolvers!$C:$C,Revolvers!R:R,0,0)</f>
        <v>0</v>
      </c>
      <c r="P995">
        <f>_xlfn.XLOOKUP($A995,Revolvers!$C:$C,Revolvers!S:S,0,0)</f>
        <v>0</v>
      </c>
      <c r="Q995">
        <f>_xlfn.XLOOKUP($A995,Revolvers!$C:$C,Revolvers!T:T,0,0)</f>
        <v>0</v>
      </c>
      <c r="R995">
        <f>_xlfn.XLOOKUP($A995,Rifles!C:C,Rifles!H:H,0,0)</f>
        <v>2</v>
      </c>
      <c r="S995">
        <f>_xlfn.XLOOKUP($A995,Shotguns!C:C,Shotguns!H:H,0,0)</f>
        <v>0</v>
      </c>
      <c r="T995">
        <f t="shared" si="15"/>
        <v>2</v>
      </c>
    </row>
    <row r="996" spans="1:20">
      <c r="A996">
        <f>Rifles!C996</f>
        <v>33903050</v>
      </c>
      <c r="B996" t="str">
        <f>_xlfn.XLOOKUP($A996, Rifles!$C$2:$C$416,Rifles!$D$2:$D$416,"N/A",0)</f>
        <v>N/A</v>
      </c>
      <c r="C996" s="3" t="str">
        <f>_xlfn.XLOOKUP($A996, Rifles!$C$2:$C$416,Rifles!F$2:F$416,"N/A",0)</f>
        <v>N/A</v>
      </c>
      <c r="D996" s="3" t="str">
        <f>_xlfn.XLOOKUP($A996, Rifles!$C$2:$C$416,Rifles!G$2:G$416,"N/A",0)</f>
        <v>N/A</v>
      </c>
      <c r="E996">
        <f>_xlfn.XLOOKUP($A996,Pistols!$C:$C,Pistols!H:H,0,0)</f>
        <v>0</v>
      </c>
      <c r="F996">
        <f>_xlfn.XLOOKUP($A996,Pistols!$C:$C,Pistols!I:I,0,0)</f>
        <v>25</v>
      </c>
      <c r="G996">
        <f>_xlfn.XLOOKUP($A996,Pistols!$C:$C,Pistols!J:J,0,0)</f>
        <v>21</v>
      </c>
      <c r="H996">
        <f>_xlfn.XLOOKUP($A996,Pistols!$C:$C,Pistols!K:K,0,0)</f>
        <v>0</v>
      </c>
      <c r="I996">
        <f>_xlfn.XLOOKUP($A996,Pistols!$C:$C,Pistols!L:L,0,0)</f>
        <v>0</v>
      </c>
      <c r="J996">
        <f>_xlfn.XLOOKUP($A996,Pistols!$C:$C,Pistols!M:M,0,0)</f>
        <v>0</v>
      </c>
      <c r="K996">
        <f>_xlfn.XLOOKUP($A996,Pistols!$C:$C,Pistols!N:N,0,0)</f>
        <v>46</v>
      </c>
      <c r="L996">
        <f>_xlfn.XLOOKUP($A996,Revolvers!$C:$C,Revolvers!O:O,0,0)</f>
        <v>0</v>
      </c>
      <c r="M996">
        <f>_xlfn.XLOOKUP($A996,Revolvers!$C:$C,Revolvers!P:P,0,0)</f>
        <v>0</v>
      </c>
      <c r="N996">
        <f>_xlfn.XLOOKUP($A996,Revolvers!$C:$C,Revolvers!Q:Q,0,0)</f>
        <v>0</v>
      </c>
      <c r="O996">
        <f>_xlfn.XLOOKUP($A996,Revolvers!$C:$C,Revolvers!R:R,0,0)</f>
        <v>0</v>
      </c>
      <c r="P996">
        <f>_xlfn.XLOOKUP($A996,Revolvers!$C:$C,Revolvers!S:S,0,0)</f>
        <v>0</v>
      </c>
      <c r="Q996">
        <f>_xlfn.XLOOKUP($A996,Revolvers!$C:$C,Revolvers!T:T,0,0)</f>
        <v>0</v>
      </c>
      <c r="R996">
        <f>_xlfn.XLOOKUP($A996,Rifles!C:C,Rifles!H:H,0,0)</f>
        <v>628</v>
      </c>
      <c r="S996">
        <f>_xlfn.XLOOKUP($A996,Shotguns!C:C,Shotguns!H:H,0,0)</f>
        <v>0</v>
      </c>
      <c r="T996">
        <f t="shared" si="15"/>
        <v>674</v>
      </c>
    </row>
    <row r="997" spans="1:20">
      <c r="A997">
        <f>Rifles!C997</f>
        <v>33910192</v>
      </c>
      <c r="B997" t="str">
        <f>_xlfn.XLOOKUP($A997, Rifles!$C$2:$C$416,Rifles!$D$2:$D$416,"N/A",0)</f>
        <v>N/A</v>
      </c>
      <c r="C997" s="3" t="str">
        <f>_xlfn.XLOOKUP($A997, Rifles!$C$2:$C$416,Rifles!F$2:F$416,"N/A",0)</f>
        <v>N/A</v>
      </c>
      <c r="D997" s="3" t="str">
        <f>_xlfn.XLOOKUP($A997, Rifles!$C$2:$C$416,Rifles!G$2:G$416,"N/A",0)</f>
        <v>N/A</v>
      </c>
      <c r="E997">
        <f>_xlfn.XLOOKUP($A997,Pistols!$C:$C,Pistols!H:H,0,0)</f>
        <v>4</v>
      </c>
      <c r="F997">
        <f>_xlfn.XLOOKUP($A997,Pistols!$C:$C,Pistols!I:I,0,0)</f>
        <v>0</v>
      </c>
      <c r="G997">
        <f>_xlfn.XLOOKUP($A997,Pistols!$C:$C,Pistols!J:J,0,0)</f>
        <v>0</v>
      </c>
      <c r="H997">
        <f>_xlfn.XLOOKUP($A997,Pistols!$C:$C,Pistols!K:K,0,0)</f>
        <v>0</v>
      </c>
      <c r="I997">
        <f>_xlfn.XLOOKUP($A997,Pistols!$C:$C,Pistols!L:L,0,0)</f>
        <v>0</v>
      </c>
      <c r="J997">
        <f>_xlfn.XLOOKUP($A997,Pistols!$C:$C,Pistols!M:M,0,0)</f>
        <v>8</v>
      </c>
      <c r="K997">
        <f>_xlfn.XLOOKUP($A997,Pistols!$C:$C,Pistols!N:N,0,0)</f>
        <v>12</v>
      </c>
      <c r="L997">
        <f>_xlfn.XLOOKUP($A997,Revolvers!$C:$C,Revolvers!O:O,0,0)</f>
        <v>0</v>
      </c>
      <c r="M997">
        <f>_xlfn.XLOOKUP($A997,Revolvers!$C:$C,Revolvers!P:P,0,0)</f>
        <v>0</v>
      </c>
      <c r="N997">
        <f>_xlfn.XLOOKUP($A997,Revolvers!$C:$C,Revolvers!Q:Q,0,0)</f>
        <v>0</v>
      </c>
      <c r="O997">
        <f>_xlfn.XLOOKUP($A997,Revolvers!$C:$C,Revolvers!R:R,0,0)</f>
        <v>0</v>
      </c>
      <c r="P997">
        <f>_xlfn.XLOOKUP($A997,Revolvers!$C:$C,Revolvers!S:S,0,0)</f>
        <v>0</v>
      </c>
      <c r="Q997">
        <f>_xlfn.XLOOKUP($A997,Revolvers!$C:$C,Revolvers!T:T,0,0)</f>
        <v>0</v>
      </c>
      <c r="R997">
        <f>_xlfn.XLOOKUP($A997,Rifles!C:C,Rifles!H:H,0,0)</f>
        <v>1</v>
      </c>
      <c r="S997">
        <f>_xlfn.XLOOKUP($A997,Shotguns!C:C,Shotguns!H:H,0,0)</f>
        <v>0</v>
      </c>
      <c r="T997">
        <f t="shared" si="15"/>
        <v>13</v>
      </c>
    </row>
    <row r="998" spans="1:20">
      <c r="A998">
        <f>Rifles!C998</f>
        <v>33908953</v>
      </c>
      <c r="B998" t="str">
        <f>_xlfn.XLOOKUP($A998, Rifles!$C$2:$C$416,Rifles!$D$2:$D$416,"N/A",0)</f>
        <v>N/A</v>
      </c>
      <c r="C998" s="3" t="str">
        <f>_xlfn.XLOOKUP($A998, Rifles!$C$2:$C$416,Rifles!F$2:F$416,"N/A",0)</f>
        <v>N/A</v>
      </c>
      <c r="D998" s="3" t="str">
        <f>_xlfn.XLOOKUP($A998, Rifles!$C$2:$C$416,Rifles!G$2:G$416,"N/A",0)</f>
        <v>N/A</v>
      </c>
      <c r="E998">
        <f>_xlfn.XLOOKUP($A998,Pistols!$C:$C,Pistols!H:H,0,0)</f>
        <v>0</v>
      </c>
      <c r="F998">
        <f>_xlfn.XLOOKUP($A998,Pistols!$C:$C,Pistols!I:I,0,0)</f>
        <v>1</v>
      </c>
      <c r="G998">
        <f>_xlfn.XLOOKUP($A998,Pistols!$C:$C,Pistols!J:J,0,0)</f>
        <v>2</v>
      </c>
      <c r="H998">
        <f>_xlfn.XLOOKUP($A998,Pistols!$C:$C,Pistols!K:K,0,0)</f>
        <v>0</v>
      </c>
      <c r="I998">
        <f>_xlfn.XLOOKUP($A998,Pistols!$C:$C,Pistols!L:L,0,0)</f>
        <v>0</v>
      </c>
      <c r="J998">
        <f>_xlfn.XLOOKUP($A998,Pistols!$C:$C,Pistols!M:M,0,0)</f>
        <v>0</v>
      </c>
      <c r="K998">
        <f>_xlfn.XLOOKUP($A998,Pistols!$C:$C,Pistols!N:N,0,0)</f>
        <v>3</v>
      </c>
      <c r="L998">
        <f>_xlfn.XLOOKUP($A998,Revolvers!$C:$C,Revolvers!O:O,0,0)</f>
        <v>0</v>
      </c>
      <c r="M998">
        <f>_xlfn.XLOOKUP($A998,Revolvers!$C:$C,Revolvers!P:P,0,0)</f>
        <v>0</v>
      </c>
      <c r="N998">
        <f>_xlfn.XLOOKUP($A998,Revolvers!$C:$C,Revolvers!Q:Q,0,0)</f>
        <v>0</v>
      </c>
      <c r="O998">
        <f>_xlfn.XLOOKUP($A998,Revolvers!$C:$C,Revolvers!R:R,0,0)</f>
        <v>0</v>
      </c>
      <c r="P998">
        <f>_xlfn.XLOOKUP($A998,Revolvers!$C:$C,Revolvers!S:S,0,0)</f>
        <v>0</v>
      </c>
      <c r="Q998">
        <f>_xlfn.XLOOKUP($A998,Revolvers!$C:$C,Revolvers!T:T,0,0)</f>
        <v>0</v>
      </c>
      <c r="R998">
        <f>_xlfn.XLOOKUP($A998,Rifles!C:C,Rifles!H:H,0,0)</f>
        <v>27</v>
      </c>
      <c r="S998">
        <f>_xlfn.XLOOKUP($A998,Shotguns!C:C,Shotguns!H:H,0,0)</f>
        <v>0</v>
      </c>
      <c r="T998">
        <f t="shared" si="15"/>
        <v>30</v>
      </c>
    </row>
    <row r="999" spans="1:20">
      <c r="A999">
        <f>Rifles!C999</f>
        <v>33907085</v>
      </c>
      <c r="B999" t="str">
        <f>_xlfn.XLOOKUP($A999, Rifles!$C$2:$C$416,Rifles!$D$2:$D$416,"N/A",0)</f>
        <v>N/A</v>
      </c>
      <c r="C999" s="3" t="str">
        <f>_xlfn.XLOOKUP($A999, Rifles!$C$2:$C$416,Rifles!F$2:F$416,"N/A",0)</f>
        <v>N/A</v>
      </c>
      <c r="D999" s="3" t="str">
        <f>_xlfn.XLOOKUP($A999, Rifles!$C$2:$C$416,Rifles!G$2:G$416,"N/A",0)</f>
        <v>N/A</v>
      </c>
      <c r="E999">
        <f>_xlfn.XLOOKUP($A999,Pistols!$C:$C,Pistols!H:H,0,0)</f>
        <v>0</v>
      </c>
      <c r="F999">
        <f>_xlfn.XLOOKUP($A999,Pistols!$C:$C,Pistols!I:I,0,0)</f>
        <v>0</v>
      </c>
      <c r="G999">
        <f>_xlfn.XLOOKUP($A999,Pistols!$C:$C,Pistols!J:J,0,0)</f>
        <v>0</v>
      </c>
      <c r="H999">
        <f>_xlfn.XLOOKUP($A999,Pistols!$C:$C,Pistols!K:K,0,0)</f>
        <v>0</v>
      </c>
      <c r="I999">
        <f>_xlfn.XLOOKUP($A999,Pistols!$C:$C,Pistols!L:L,0,0)</f>
        <v>0</v>
      </c>
      <c r="J999">
        <f>_xlfn.XLOOKUP($A999,Pistols!$C:$C,Pistols!M:M,0,0)</f>
        <v>0</v>
      </c>
      <c r="K999">
        <f>_xlfn.XLOOKUP($A999,Pistols!$C:$C,Pistols!N:N,0,0)</f>
        <v>0</v>
      </c>
      <c r="L999">
        <f>_xlfn.XLOOKUP($A999,Revolvers!$C:$C,Revolvers!O:O,0,0)</f>
        <v>0</v>
      </c>
      <c r="M999">
        <f>_xlfn.XLOOKUP($A999,Revolvers!$C:$C,Revolvers!P:P,0,0)</f>
        <v>0</v>
      </c>
      <c r="N999">
        <f>_xlfn.XLOOKUP($A999,Revolvers!$C:$C,Revolvers!Q:Q,0,0)</f>
        <v>0</v>
      </c>
      <c r="O999">
        <f>_xlfn.XLOOKUP($A999,Revolvers!$C:$C,Revolvers!R:R,0,0)</f>
        <v>0</v>
      </c>
      <c r="P999">
        <f>_xlfn.XLOOKUP($A999,Revolvers!$C:$C,Revolvers!S:S,0,0)</f>
        <v>0</v>
      </c>
      <c r="Q999">
        <f>_xlfn.XLOOKUP($A999,Revolvers!$C:$C,Revolvers!T:T,0,0)</f>
        <v>0</v>
      </c>
      <c r="R999">
        <f>_xlfn.XLOOKUP($A999,Rifles!C:C,Rifles!H:H,0,0)</f>
        <v>15</v>
      </c>
      <c r="S999">
        <f>_xlfn.XLOOKUP($A999,Shotguns!C:C,Shotguns!H:H,0,0)</f>
        <v>0</v>
      </c>
      <c r="T999">
        <f t="shared" si="15"/>
        <v>15</v>
      </c>
    </row>
    <row r="1000" spans="1:20">
      <c r="A1000">
        <f>Rifles!C1000</f>
        <v>33906644</v>
      </c>
      <c r="B1000" t="str">
        <f>_xlfn.XLOOKUP($A1000, Rifles!$C$2:$C$416,Rifles!$D$2:$D$416,"N/A",0)</f>
        <v>N/A</v>
      </c>
      <c r="C1000" s="3" t="str">
        <f>_xlfn.XLOOKUP($A1000, Rifles!$C$2:$C$416,Rifles!F$2:F$416,"N/A",0)</f>
        <v>N/A</v>
      </c>
      <c r="D1000" s="3" t="str">
        <f>_xlfn.XLOOKUP($A1000, Rifles!$C$2:$C$416,Rifles!G$2:G$416,"N/A",0)</f>
        <v>N/A</v>
      </c>
      <c r="E1000">
        <f>_xlfn.XLOOKUP($A1000,Pistols!$C:$C,Pistols!H:H,0,0)</f>
        <v>1</v>
      </c>
      <c r="F1000">
        <f>_xlfn.XLOOKUP($A1000,Pistols!$C:$C,Pistols!I:I,0,0)</f>
        <v>0</v>
      </c>
      <c r="G1000">
        <f>_xlfn.XLOOKUP($A1000,Pistols!$C:$C,Pistols!J:J,0,0)</f>
        <v>0</v>
      </c>
      <c r="H1000">
        <f>_xlfn.XLOOKUP($A1000,Pistols!$C:$C,Pistols!K:K,0,0)</f>
        <v>0</v>
      </c>
      <c r="I1000">
        <f>_xlfn.XLOOKUP($A1000,Pistols!$C:$C,Pistols!L:L,0,0)</f>
        <v>2</v>
      </c>
      <c r="J1000">
        <f>_xlfn.XLOOKUP($A1000,Pistols!$C:$C,Pistols!M:M,0,0)</f>
        <v>1</v>
      </c>
      <c r="K1000">
        <f>_xlfn.XLOOKUP($A1000,Pistols!$C:$C,Pistols!N:N,0,0)</f>
        <v>4</v>
      </c>
      <c r="L1000">
        <f>_xlfn.XLOOKUP($A1000,Revolvers!$C:$C,Revolvers!O:O,0,0)</f>
        <v>0</v>
      </c>
      <c r="M1000">
        <f>_xlfn.XLOOKUP($A1000,Revolvers!$C:$C,Revolvers!P:P,0,0)</f>
        <v>0</v>
      </c>
      <c r="N1000">
        <f>_xlfn.XLOOKUP($A1000,Revolvers!$C:$C,Revolvers!Q:Q,0,0)</f>
        <v>0</v>
      </c>
      <c r="O1000">
        <f>_xlfn.XLOOKUP($A1000,Revolvers!$C:$C,Revolvers!R:R,0,0)</f>
        <v>0</v>
      </c>
      <c r="P1000">
        <f>_xlfn.XLOOKUP($A1000,Revolvers!$C:$C,Revolvers!S:S,0,0)</f>
        <v>0</v>
      </c>
      <c r="Q1000">
        <f>_xlfn.XLOOKUP($A1000,Revolvers!$C:$C,Revolvers!T:T,0,0)</f>
        <v>0</v>
      </c>
      <c r="R1000">
        <f>_xlfn.XLOOKUP($A1000,Rifles!C:C,Rifles!H:H,0,0)</f>
        <v>6</v>
      </c>
      <c r="S1000">
        <f>_xlfn.XLOOKUP($A1000,Shotguns!C:C,Shotguns!H:H,0,0)</f>
        <v>0</v>
      </c>
      <c r="T1000">
        <f t="shared" si="15"/>
        <v>10</v>
      </c>
    </row>
    <row r="1001" spans="1:20">
      <c r="A1001">
        <f>Rifles!C1001</f>
        <v>54701811</v>
      </c>
      <c r="B1001" t="str">
        <f>_xlfn.XLOOKUP($A1001, Rifles!$C$2:$C$416,Rifles!$D$2:$D$416,"N/A",0)</f>
        <v>N/A</v>
      </c>
      <c r="C1001" s="3" t="str">
        <f>_xlfn.XLOOKUP($A1001, Rifles!$C$2:$C$416,Rifles!F$2:F$416,"N/A",0)</f>
        <v>N/A</v>
      </c>
      <c r="D1001" s="3" t="str">
        <f>_xlfn.XLOOKUP($A1001, Rifles!$C$2:$C$416,Rifles!G$2:G$416,"N/A",0)</f>
        <v>N/A</v>
      </c>
      <c r="E1001">
        <f>_xlfn.XLOOKUP($A1001,Pistols!$C:$C,Pistols!H:H,0,0)</f>
        <v>1</v>
      </c>
      <c r="F1001">
        <f>_xlfn.XLOOKUP($A1001,Pistols!$C:$C,Pistols!I:I,0,0)</f>
        <v>0</v>
      </c>
      <c r="G1001">
        <f>_xlfn.XLOOKUP($A1001,Pistols!$C:$C,Pistols!J:J,0,0)</f>
        <v>1</v>
      </c>
      <c r="H1001">
        <f>_xlfn.XLOOKUP($A1001,Pistols!$C:$C,Pistols!K:K,0,0)</f>
        <v>0</v>
      </c>
      <c r="I1001">
        <f>_xlfn.XLOOKUP($A1001,Pistols!$C:$C,Pistols!L:L,0,0)</f>
        <v>0</v>
      </c>
      <c r="J1001">
        <f>_xlfn.XLOOKUP($A1001,Pistols!$C:$C,Pistols!M:M,0,0)</f>
        <v>0</v>
      </c>
      <c r="K1001">
        <f>_xlfn.XLOOKUP($A1001,Pistols!$C:$C,Pistols!N:N,0,0)</f>
        <v>2</v>
      </c>
      <c r="L1001">
        <f>_xlfn.XLOOKUP($A1001,Revolvers!$C:$C,Revolvers!O:O,0,0)</f>
        <v>0</v>
      </c>
      <c r="M1001">
        <f>_xlfn.XLOOKUP($A1001,Revolvers!$C:$C,Revolvers!P:P,0,0)</f>
        <v>0</v>
      </c>
      <c r="N1001">
        <f>_xlfn.XLOOKUP($A1001,Revolvers!$C:$C,Revolvers!Q:Q,0,0)</f>
        <v>0</v>
      </c>
      <c r="O1001">
        <f>_xlfn.XLOOKUP($A1001,Revolvers!$C:$C,Revolvers!R:R,0,0)</f>
        <v>0</v>
      </c>
      <c r="P1001">
        <f>_xlfn.XLOOKUP($A1001,Revolvers!$C:$C,Revolvers!S:S,0,0)</f>
        <v>0</v>
      </c>
      <c r="Q1001">
        <f>_xlfn.XLOOKUP($A1001,Revolvers!$C:$C,Revolvers!T:T,0,0)</f>
        <v>0</v>
      </c>
      <c r="R1001">
        <f>_xlfn.XLOOKUP($A1001,Rifles!C:C,Rifles!H:H,0,0)</f>
        <v>5</v>
      </c>
      <c r="S1001">
        <f>_xlfn.XLOOKUP($A1001,Shotguns!C:C,Shotguns!H:H,0,0)</f>
        <v>0</v>
      </c>
      <c r="T1001">
        <f t="shared" si="15"/>
        <v>7</v>
      </c>
    </row>
    <row r="1002" spans="1:20">
      <c r="A1002">
        <f>Rifles!C1002</f>
        <v>54702474</v>
      </c>
      <c r="B1002" t="str">
        <f>_xlfn.XLOOKUP($A1002, Rifles!$C$2:$C$416,Rifles!$D$2:$D$416,"N/A",0)</f>
        <v>N/A</v>
      </c>
      <c r="C1002" s="3" t="str">
        <f>_xlfn.XLOOKUP($A1002, Rifles!$C$2:$C$416,Rifles!F$2:F$416,"N/A",0)</f>
        <v>N/A</v>
      </c>
      <c r="D1002" s="3" t="str">
        <f>_xlfn.XLOOKUP($A1002, Rifles!$C$2:$C$416,Rifles!G$2:G$416,"N/A",0)</f>
        <v>N/A</v>
      </c>
      <c r="E1002">
        <f>_xlfn.XLOOKUP($A1002,Pistols!$C:$C,Pistols!H:H,0,0)</f>
        <v>0</v>
      </c>
      <c r="F1002">
        <f>_xlfn.XLOOKUP($A1002,Pistols!$C:$C,Pistols!I:I,0,0)</f>
        <v>0</v>
      </c>
      <c r="G1002">
        <f>_xlfn.XLOOKUP($A1002,Pistols!$C:$C,Pistols!J:J,0,0)</f>
        <v>0</v>
      </c>
      <c r="H1002">
        <f>_xlfn.XLOOKUP($A1002,Pistols!$C:$C,Pistols!K:K,0,0)</f>
        <v>0</v>
      </c>
      <c r="I1002">
        <f>_xlfn.XLOOKUP($A1002,Pistols!$C:$C,Pistols!L:L,0,0)</f>
        <v>0</v>
      </c>
      <c r="J1002">
        <f>_xlfn.XLOOKUP($A1002,Pistols!$C:$C,Pistols!M:M,0,0)</f>
        <v>0</v>
      </c>
      <c r="K1002">
        <f>_xlfn.XLOOKUP($A1002,Pistols!$C:$C,Pistols!N:N,0,0)</f>
        <v>0</v>
      </c>
      <c r="L1002">
        <f>_xlfn.XLOOKUP($A1002,Revolvers!$C:$C,Revolvers!O:O,0,0)</f>
        <v>0</v>
      </c>
      <c r="M1002">
        <f>_xlfn.XLOOKUP($A1002,Revolvers!$C:$C,Revolvers!P:P,0,0)</f>
        <v>0</v>
      </c>
      <c r="N1002">
        <f>_xlfn.XLOOKUP($A1002,Revolvers!$C:$C,Revolvers!Q:Q,0,0)</f>
        <v>0</v>
      </c>
      <c r="O1002">
        <f>_xlfn.XLOOKUP($A1002,Revolvers!$C:$C,Revolvers!R:R,0,0)</f>
        <v>0</v>
      </c>
      <c r="P1002">
        <f>_xlfn.XLOOKUP($A1002,Revolvers!$C:$C,Revolvers!S:S,0,0)</f>
        <v>0</v>
      </c>
      <c r="Q1002">
        <f>_xlfn.XLOOKUP($A1002,Revolvers!$C:$C,Revolvers!T:T,0,0)</f>
        <v>0</v>
      </c>
      <c r="R1002">
        <f>_xlfn.XLOOKUP($A1002,Rifles!C:C,Rifles!H:H,0,0)</f>
        <v>21</v>
      </c>
      <c r="S1002">
        <f>_xlfn.XLOOKUP($A1002,Shotguns!C:C,Shotguns!H:H,0,0)</f>
        <v>0</v>
      </c>
      <c r="T1002">
        <f t="shared" si="15"/>
        <v>21</v>
      </c>
    </row>
    <row r="1003" spans="1:20">
      <c r="A1003">
        <f>Rifles!C1003</f>
        <v>54702598</v>
      </c>
      <c r="B1003" t="str">
        <f>_xlfn.XLOOKUP($A1003, Rifles!$C$2:$C$416,Rifles!$D$2:$D$416,"N/A",0)</f>
        <v>N/A</v>
      </c>
      <c r="C1003" s="3" t="str">
        <f>_xlfn.XLOOKUP($A1003, Rifles!$C$2:$C$416,Rifles!F$2:F$416,"N/A",0)</f>
        <v>N/A</v>
      </c>
      <c r="D1003" s="3" t="str">
        <f>_xlfn.XLOOKUP($A1003, Rifles!$C$2:$C$416,Rifles!G$2:G$416,"N/A",0)</f>
        <v>N/A</v>
      </c>
      <c r="E1003">
        <f>_xlfn.XLOOKUP($A1003,Pistols!$C:$C,Pistols!H:H,0,0)</f>
        <v>0</v>
      </c>
      <c r="F1003">
        <f>_xlfn.XLOOKUP($A1003,Pistols!$C:$C,Pistols!I:I,0,0)</f>
        <v>0</v>
      </c>
      <c r="G1003">
        <f>_xlfn.XLOOKUP($A1003,Pistols!$C:$C,Pistols!J:J,0,0)</f>
        <v>0</v>
      </c>
      <c r="H1003">
        <f>_xlfn.XLOOKUP($A1003,Pistols!$C:$C,Pistols!K:K,0,0)</f>
        <v>0</v>
      </c>
      <c r="I1003">
        <f>_xlfn.XLOOKUP($A1003,Pistols!$C:$C,Pistols!L:L,0,0)</f>
        <v>0</v>
      </c>
      <c r="J1003">
        <f>_xlfn.XLOOKUP($A1003,Pistols!$C:$C,Pistols!M:M,0,0)</f>
        <v>0</v>
      </c>
      <c r="K1003">
        <f>_xlfn.XLOOKUP($A1003,Pistols!$C:$C,Pistols!N:N,0,0)</f>
        <v>0</v>
      </c>
      <c r="L1003">
        <f>_xlfn.XLOOKUP($A1003,Revolvers!$C:$C,Revolvers!O:O,0,0)</f>
        <v>0</v>
      </c>
      <c r="M1003">
        <f>_xlfn.XLOOKUP($A1003,Revolvers!$C:$C,Revolvers!P:P,0,0)</f>
        <v>0</v>
      </c>
      <c r="N1003">
        <f>_xlfn.XLOOKUP($A1003,Revolvers!$C:$C,Revolvers!Q:Q,0,0)</f>
        <v>0</v>
      </c>
      <c r="O1003">
        <f>_xlfn.XLOOKUP($A1003,Revolvers!$C:$C,Revolvers!R:R,0,0)</f>
        <v>0</v>
      </c>
      <c r="P1003">
        <f>_xlfn.XLOOKUP($A1003,Revolvers!$C:$C,Revolvers!S:S,0,0)</f>
        <v>0</v>
      </c>
      <c r="Q1003">
        <f>_xlfn.XLOOKUP($A1003,Revolvers!$C:$C,Revolvers!T:T,0,0)</f>
        <v>0</v>
      </c>
      <c r="R1003">
        <f>_xlfn.XLOOKUP($A1003,Rifles!C:C,Rifles!H:H,0,0)</f>
        <v>1</v>
      </c>
      <c r="S1003">
        <f>_xlfn.XLOOKUP($A1003,Shotguns!C:C,Shotguns!H:H,0,0)</f>
        <v>0</v>
      </c>
      <c r="T1003">
        <f t="shared" si="15"/>
        <v>1</v>
      </c>
    </row>
    <row r="1004" spans="1:20">
      <c r="A1004">
        <f>Rifles!C1004</f>
        <v>54702022</v>
      </c>
      <c r="B1004" t="str">
        <f>_xlfn.XLOOKUP($A1004, Rifles!$C$2:$C$416,Rifles!$D$2:$D$416,"N/A",0)</f>
        <v>N/A</v>
      </c>
      <c r="C1004" s="3" t="str">
        <f>_xlfn.XLOOKUP($A1004, Rifles!$C$2:$C$416,Rifles!F$2:F$416,"N/A",0)</f>
        <v>N/A</v>
      </c>
      <c r="D1004" s="3" t="str">
        <f>_xlfn.XLOOKUP($A1004, Rifles!$C$2:$C$416,Rifles!G$2:G$416,"N/A",0)</f>
        <v>N/A</v>
      </c>
      <c r="E1004">
        <f>_xlfn.XLOOKUP($A1004,Pistols!$C:$C,Pistols!H:H,0,0)</f>
        <v>0</v>
      </c>
      <c r="F1004">
        <f>_xlfn.XLOOKUP($A1004,Pistols!$C:$C,Pistols!I:I,0,0)</f>
        <v>0</v>
      </c>
      <c r="G1004">
        <f>_xlfn.XLOOKUP($A1004,Pistols!$C:$C,Pistols!J:J,0,0)</f>
        <v>0</v>
      </c>
      <c r="H1004">
        <f>_xlfn.XLOOKUP($A1004,Pistols!$C:$C,Pistols!K:K,0,0)</f>
        <v>0</v>
      </c>
      <c r="I1004">
        <f>_xlfn.XLOOKUP($A1004,Pistols!$C:$C,Pistols!L:L,0,0)</f>
        <v>2</v>
      </c>
      <c r="J1004">
        <f>_xlfn.XLOOKUP($A1004,Pistols!$C:$C,Pistols!M:M,0,0)</f>
        <v>0</v>
      </c>
      <c r="K1004">
        <f>_xlfn.XLOOKUP($A1004,Pistols!$C:$C,Pistols!N:N,0,0)</f>
        <v>2</v>
      </c>
      <c r="L1004">
        <f>_xlfn.XLOOKUP($A1004,Revolvers!$C:$C,Revolvers!O:O,0,0)</f>
        <v>0</v>
      </c>
      <c r="M1004">
        <f>_xlfn.XLOOKUP($A1004,Revolvers!$C:$C,Revolvers!P:P,0,0)</f>
        <v>0</v>
      </c>
      <c r="N1004">
        <f>_xlfn.XLOOKUP($A1004,Revolvers!$C:$C,Revolvers!Q:Q,0,0)</f>
        <v>0</v>
      </c>
      <c r="O1004">
        <f>_xlfn.XLOOKUP($A1004,Revolvers!$C:$C,Revolvers!R:R,0,0)</f>
        <v>0</v>
      </c>
      <c r="P1004">
        <f>_xlfn.XLOOKUP($A1004,Revolvers!$C:$C,Revolvers!S:S,0,0)</f>
        <v>0</v>
      </c>
      <c r="Q1004">
        <f>_xlfn.XLOOKUP($A1004,Revolvers!$C:$C,Revolvers!T:T,0,0)</f>
        <v>0</v>
      </c>
      <c r="R1004">
        <f>_xlfn.XLOOKUP($A1004,Rifles!C:C,Rifles!H:H,0,0)</f>
        <v>3</v>
      </c>
      <c r="S1004">
        <f>_xlfn.XLOOKUP($A1004,Shotguns!C:C,Shotguns!H:H,0,0)</f>
        <v>0</v>
      </c>
      <c r="T1004">
        <f t="shared" si="15"/>
        <v>5</v>
      </c>
    </row>
    <row r="1005" spans="1:20">
      <c r="A1005">
        <f>Rifles!C1005</f>
        <v>54701865</v>
      </c>
      <c r="B1005" t="str">
        <f>_xlfn.XLOOKUP($A1005, Rifles!$C$2:$C$416,Rifles!$D$2:$D$416,"N/A",0)</f>
        <v>N/A</v>
      </c>
      <c r="C1005" s="3" t="str">
        <f>_xlfn.XLOOKUP($A1005, Rifles!$C$2:$C$416,Rifles!F$2:F$416,"N/A",0)</f>
        <v>N/A</v>
      </c>
      <c r="D1005" s="3" t="str">
        <f>_xlfn.XLOOKUP($A1005, Rifles!$C$2:$C$416,Rifles!G$2:G$416,"N/A",0)</f>
        <v>N/A</v>
      </c>
      <c r="E1005">
        <f>_xlfn.XLOOKUP($A1005,Pistols!$C:$C,Pistols!H:H,0,0)</f>
        <v>0</v>
      </c>
      <c r="F1005">
        <f>_xlfn.XLOOKUP($A1005,Pistols!$C:$C,Pistols!I:I,0,0)</f>
        <v>0</v>
      </c>
      <c r="G1005">
        <f>_xlfn.XLOOKUP($A1005,Pistols!$C:$C,Pistols!J:J,0,0)</f>
        <v>0</v>
      </c>
      <c r="H1005">
        <f>_xlfn.XLOOKUP($A1005,Pistols!$C:$C,Pistols!K:K,0,0)</f>
        <v>0</v>
      </c>
      <c r="I1005">
        <f>_xlfn.XLOOKUP($A1005,Pistols!$C:$C,Pistols!L:L,0,0)</f>
        <v>0</v>
      </c>
      <c r="J1005">
        <f>_xlfn.XLOOKUP($A1005,Pistols!$C:$C,Pistols!M:M,0,0)</f>
        <v>0</v>
      </c>
      <c r="K1005">
        <f>_xlfn.XLOOKUP($A1005,Pistols!$C:$C,Pistols!N:N,0,0)</f>
        <v>0</v>
      </c>
      <c r="L1005">
        <f>_xlfn.XLOOKUP($A1005,Revolvers!$C:$C,Revolvers!O:O,0,0)</f>
        <v>0</v>
      </c>
      <c r="M1005">
        <f>_xlfn.XLOOKUP($A1005,Revolvers!$C:$C,Revolvers!P:P,0,0)</f>
        <v>0</v>
      </c>
      <c r="N1005">
        <f>_xlfn.XLOOKUP($A1005,Revolvers!$C:$C,Revolvers!Q:Q,0,0)</f>
        <v>0</v>
      </c>
      <c r="O1005">
        <f>_xlfn.XLOOKUP($A1005,Revolvers!$C:$C,Revolvers!R:R,0,0)</f>
        <v>0</v>
      </c>
      <c r="P1005">
        <f>_xlfn.XLOOKUP($A1005,Revolvers!$C:$C,Revolvers!S:S,0,0)</f>
        <v>0</v>
      </c>
      <c r="Q1005">
        <f>_xlfn.XLOOKUP($A1005,Revolvers!$C:$C,Revolvers!T:T,0,0)</f>
        <v>0</v>
      </c>
      <c r="R1005">
        <f>_xlfn.XLOOKUP($A1005,Rifles!C:C,Rifles!H:H,0,0)</f>
        <v>1</v>
      </c>
      <c r="S1005">
        <f>_xlfn.XLOOKUP($A1005,Shotguns!C:C,Shotguns!H:H,0,0)</f>
        <v>0</v>
      </c>
      <c r="T1005">
        <f t="shared" si="15"/>
        <v>1</v>
      </c>
    </row>
    <row r="1006" spans="1:20">
      <c r="A1006">
        <f>Rifles!C1006</f>
        <v>54702347</v>
      </c>
      <c r="B1006" t="str">
        <f>_xlfn.XLOOKUP($A1006, Rifles!$C$2:$C$416,Rifles!$D$2:$D$416,"N/A",0)</f>
        <v>N/A</v>
      </c>
      <c r="C1006" s="3" t="str">
        <f>_xlfn.XLOOKUP($A1006, Rifles!$C$2:$C$416,Rifles!F$2:F$416,"N/A",0)</f>
        <v>N/A</v>
      </c>
      <c r="D1006" s="3" t="str">
        <f>_xlfn.XLOOKUP($A1006, Rifles!$C$2:$C$416,Rifles!G$2:G$416,"N/A",0)</f>
        <v>N/A</v>
      </c>
      <c r="E1006">
        <f>_xlfn.XLOOKUP($A1006,Pistols!$C:$C,Pistols!H:H,0,0)</f>
        <v>0</v>
      </c>
      <c r="F1006">
        <f>_xlfn.XLOOKUP($A1006,Pistols!$C:$C,Pistols!I:I,0,0)</f>
        <v>0</v>
      </c>
      <c r="G1006">
        <f>_xlfn.XLOOKUP($A1006,Pistols!$C:$C,Pistols!J:J,0,0)</f>
        <v>0</v>
      </c>
      <c r="H1006">
        <f>_xlfn.XLOOKUP($A1006,Pistols!$C:$C,Pistols!K:K,0,0)</f>
        <v>0</v>
      </c>
      <c r="I1006">
        <f>_xlfn.XLOOKUP($A1006,Pistols!$C:$C,Pistols!L:L,0,0)</f>
        <v>0</v>
      </c>
      <c r="J1006">
        <f>_xlfn.XLOOKUP($A1006,Pistols!$C:$C,Pistols!M:M,0,0)</f>
        <v>2</v>
      </c>
      <c r="K1006">
        <f>_xlfn.XLOOKUP($A1006,Pistols!$C:$C,Pistols!N:N,0,0)</f>
        <v>2</v>
      </c>
      <c r="L1006">
        <f>_xlfn.XLOOKUP($A1006,Revolvers!$C:$C,Revolvers!O:O,0,0)</f>
        <v>0</v>
      </c>
      <c r="M1006">
        <f>_xlfn.XLOOKUP($A1006,Revolvers!$C:$C,Revolvers!P:P,0,0)</f>
        <v>0</v>
      </c>
      <c r="N1006">
        <f>_xlfn.XLOOKUP($A1006,Revolvers!$C:$C,Revolvers!Q:Q,0,0)</f>
        <v>0</v>
      </c>
      <c r="O1006">
        <f>_xlfn.XLOOKUP($A1006,Revolvers!$C:$C,Revolvers!R:R,0,0)</f>
        <v>0</v>
      </c>
      <c r="P1006">
        <f>_xlfn.XLOOKUP($A1006,Revolvers!$C:$C,Revolvers!S:S,0,0)</f>
        <v>0</v>
      </c>
      <c r="Q1006">
        <f>_xlfn.XLOOKUP($A1006,Revolvers!$C:$C,Revolvers!T:T,0,0)</f>
        <v>0</v>
      </c>
      <c r="R1006">
        <f>_xlfn.XLOOKUP($A1006,Rifles!C:C,Rifles!H:H,0,0)</f>
        <v>2</v>
      </c>
      <c r="S1006">
        <f>_xlfn.XLOOKUP($A1006,Shotguns!C:C,Shotguns!H:H,0,0)</f>
        <v>0</v>
      </c>
      <c r="T1006">
        <f t="shared" si="15"/>
        <v>4</v>
      </c>
    </row>
    <row r="1007" spans="1:20">
      <c r="A1007">
        <f>Rifles!C1007</f>
        <v>54701663</v>
      </c>
      <c r="B1007" t="str">
        <f>_xlfn.XLOOKUP($A1007, Rifles!$C$2:$C$416,Rifles!$D$2:$D$416,"N/A",0)</f>
        <v>N/A</v>
      </c>
      <c r="C1007" s="3" t="str">
        <f>_xlfn.XLOOKUP($A1007, Rifles!$C$2:$C$416,Rifles!F$2:F$416,"N/A",0)</f>
        <v>N/A</v>
      </c>
      <c r="D1007" s="3" t="str">
        <f>_xlfn.XLOOKUP($A1007, Rifles!$C$2:$C$416,Rifles!G$2:G$416,"N/A",0)</f>
        <v>N/A</v>
      </c>
      <c r="E1007">
        <f>_xlfn.XLOOKUP($A1007,Pistols!$C:$C,Pistols!H:H,0,0)</f>
        <v>0</v>
      </c>
      <c r="F1007">
        <f>_xlfn.XLOOKUP($A1007,Pistols!$C:$C,Pistols!I:I,0,0)</f>
        <v>0</v>
      </c>
      <c r="G1007">
        <f>_xlfn.XLOOKUP($A1007,Pistols!$C:$C,Pistols!J:J,0,0)</f>
        <v>0</v>
      </c>
      <c r="H1007">
        <f>_xlfn.XLOOKUP($A1007,Pistols!$C:$C,Pistols!K:K,0,0)</f>
        <v>0</v>
      </c>
      <c r="I1007">
        <f>_xlfn.XLOOKUP($A1007,Pistols!$C:$C,Pistols!L:L,0,0)</f>
        <v>0</v>
      </c>
      <c r="J1007">
        <f>_xlfn.XLOOKUP($A1007,Pistols!$C:$C,Pistols!M:M,0,0)</f>
        <v>0</v>
      </c>
      <c r="K1007">
        <f>_xlfn.XLOOKUP($A1007,Pistols!$C:$C,Pistols!N:N,0,0)</f>
        <v>0</v>
      </c>
      <c r="L1007">
        <f>_xlfn.XLOOKUP($A1007,Revolvers!$C:$C,Revolvers!O:O,0,0)</f>
        <v>0</v>
      </c>
      <c r="M1007">
        <f>_xlfn.XLOOKUP($A1007,Revolvers!$C:$C,Revolvers!P:P,0,0)</f>
        <v>0</v>
      </c>
      <c r="N1007">
        <f>_xlfn.XLOOKUP($A1007,Revolvers!$C:$C,Revolvers!Q:Q,0,0)</f>
        <v>0</v>
      </c>
      <c r="O1007">
        <f>_xlfn.XLOOKUP($A1007,Revolvers!$C:$C,Revolvers!R:R,0,0)</f>
        <v>0</v>
      </c>
      <c r="P1007">
        <f>_xlfn.XLOOKUP($A1007,Revolvers!$C:$C,Revolvers!S:S,0,0)</f>
        <v>0</v>
      </c>
      <c r="Q1007">
        <f>_xlfn.XLOOKUP($A1007,Revolvers!$C:$C,Revolvers!T:T,0,0)</f>
        <v>0</v>
      </c>
      <c r="R1007">
        <f>_xlfn.XLOOKUP($A1007,Rifles!C:C,Rifles!H:H,0,0)</f>
        <v>5</v>
      </c>
      <c r="S1007">
        <f>_xlfn.XLOOKUP($A1007,Shotguns!C:C,Shotguns!H:H,0,0)</f>
        <v>0</v>
      </c>
      <c r="T1007">
        <f t="shared" si="15"/>
        <v>5</v>
      </c>
    </row>
    <row r="1008" spans="1:20">
      <c r="A1008">
        <f>Rifles!C1008</f>
        <v>60204276</v>
      </c>
      <c r="B1008" t="str">
        <f>_xlfn.XLOOKUP($A1008, Rifles!$C$2:$C$416,Rifles!$D$2:$D$416,"N/A",0)</f>
        <v>N/A</v>
      </c>
      <c r="C1008" s="3" t="str">
        <f>_xlfn.XLOOKUP($A1008, Rifles!$C$2:$C$416,Rifles!F$2:F$416,"N/A",0)</f>
        <v>N/A</v>
      </c>
      <c r="D1008" s="3" t="str">
        <f>_xlfn.XLOOKUP($A1008, Rifles!$C$2:$C$416,Rifles!G$2:G$416,"N/A",0)</f>
        <v>N/A</v>
      </c>
      <c r="E1008">
        <f>_xlfn.XLOOKUP($A1008,Pistols!$C:$C,Pistols!H:H,0,0)</f>
        <v>0</v>
      </c>
      <c r="F1008">
        <f>_xlfn.XLOOKUP($A1008,Pistols!$C:$C,Pistols!I:I,0,0)</f>
        <v>2</v>
      </c>
      <c r="G1008">
        <f>_xlfn.XLOOKUP($A1008,Pistols!$C:$C,Pistols!J:J,0,0)</f>
        <v>0</v>
      </c>
      <c r="H1008">
        <f>_xlfn.XLOOKUP($A1008,Pistols!$C:$C,Pistols!K:K,0,0)</f>
        <v>3</v>
      </c>
      <c r="I1008">
        <f>_xlfn.XLOOKUP($A1008,Pistols!$C:$C,Pistols!L:L,0,0)</f>
        <v>30</v>
      </c>
      <c r="J1008">
        <f>_xlfn.XLOOKUP($A1008,Pistols!$C:$C,Pistols!M:M,0,0)</f>
        <v>14</v>
      </c>
      <c r="K1008">
        <f>_xlfn.XLOOKUP($A1008,Pistols!$C:$C,Pistols!N:N,0,0)</f>
        <v>49</v>
      </c>
      <c r="L1008">
        <f>_xlfn.XLOOKUP($A1008,Revolvers!$C:$C,Revolvers!O:O,0,0)</f>
        <v>0</v>
      </c>
      <c r="M1008">
        <f>_xlfn.XLOOKUP($A1008,Revolvers!$C:$C,Revolvers!P:P,0,0)</f>
        <v>0</v>
      </c>
      <c r="N1008">
        <f>_xlfn.XLOOKUP($A1008,Revolvers!$C:$C,Revolvers!Q:Q,0,0)</f>
        <v>0</v>
      </c>
      <c r="O1008">
        <f>_xlfn.XLOOKUP($A1008,Revolvers!$C:$C,Revolvers!R:R,0,0)</f>
        <v>0</v>
      </c>
      <c r="P1008">
        <f>_xlfn.XLOOKUP($A1008,Revolvers!$C:$C,Revolvers!S:S,0,0)</f>
        <v>0</v>
      </c>
      <c r="Q1008">
        <f>_xlfn.XLOOKUP($A1008,Revolvers!$C:$C,Revolvers!T:T,0,0)</f>
        <v>0</v>
      </c>
      <c r="R1008">
        <f>_xlfn.XLOOKUP($A1008,Rifles!C:C,Rifles!H:H,0,0)</f>
        <v>37</v>
      </c>
      <c r="S1008">
        <f>_xlfn.XLOOKUP($A1008,Shotguns!C:C,Shotguns!H:H,0,0)</f>
        <v>6</v>
      </c>
      <c r="T1008">
        <f t="shared" si="15"/>
        <v>92</v>
      </c>
    </row>
    <row r="1009" spans="1:20">
      <c r="A1009">
        <f>Rifles!C1009</f>
        <v>60203274</v>
      </c>
      <c r="B1009" t="str">
        <f>_xlfn.XLOOKUP($A1009, Rifles!$C$2:$C$416,Rifles!$D$2:$D$416,"N/A",0)</f>
        <v>N/A</v>
      </c>
      <c r="C1009" s="3" t="str">
        <f>_xlfn.XLOOKUP($A1009, Rifles!$C$2:$C$416,Rifles!F$2:F$416,"N/A",0)</f>
        <v>N/A</v>
      </c>
      <c r="D1009" s="3" t="str">
        <f>_xlfn.XLOOKUP($A1009, Rifles!$C$2:$C$416,Rifles!G$2:G$416,"N/A",0)</f>
        <v>N/A</v>
      </c>
      <c r="E1009">
        <f>_xlfn.XLOOKUP($A1009,Pistols!$C:$C,Pistols!H:H,0,0)</f>
        <v>0</v>
      </c>
      <c r="F1009">
        <f>_xlfn.XLOOKUP($A1009,Pistols!$C:$C,Pistols!I:I,0,0)</f>
        <v>0</v>
      </c>
      <c r="G1009">
        <f>_xlfn.XLOOKUP($A1009,Pistols!$C:$C,Pistols!J:J,0,0)</f>
        <v>0</v>
      </c>
      <c r="H1009">
        <f>_xlfn.XLOOKUP($A1009,Pistols!$C:$C,Pistols!K:K,0,0)</f>
        <v>0</v>
      </c>
      <c r="I1009">
        <f>_xlfn.XLOOKUP($A1009,Pistols!$C:$C,Pistols!L:L,0,0)</f>
        <v>0</v>
      </c>
      <c r="J1009">
        <f>_xlfn.XLOOKUP($A1009,Pistols!$C:$C,Pistols!M:M,0,0)</f>
        <v>0</v>
      </c>
      <c r="K1009">
        <f>_xlfn.XLOOKUP($A1009,Pistols!$C:$C,Pistols!N:N,0,0)</f>
        <v>0</v>
      </c>
      <c r="L1009">
        <f>_xlfn.XLOOKUP($A1009,Revolvers!$C:$C,Revolvers!O:O,0,0)</f>
        <v>0</v>
      </c>
      <c r="M1009">
        <f>_xlfn.XLOOKUP($A1009,Revolvers!$C:$C,Revolvers!P:P,0,0)</f>
        <v>0</v>
      </c>
      <c r="N1009">
        <f>_xlfn.XLOOKUP($A1009,Revolvers!$C:$C,Revolvers!Q:Q,0,0)</f>
        <v>0</v>
      </c>
      <c r="O1009">
        <f>_xlfn.XLOOKUP($A1009,Revolvers!$C:$C,Revolvers!R:R,0,0)</f>
        <v>0</v>
      </c>
      <c r="P1009">
        <f>_xlfn.XLOOKUP($A1009,Revolvers!$C:$C,Revolvers!S:S,0,0)</f>
        <v>0</v>
      </c>
      <c r="Q1009">
        <f>_xlfn.XLOOKUP($A1009,Revolvers!$C:$C,Revolvers!T:T,0,0)</f>
        <v>0</v>
      </c>
      <c r="R1009">
        <f>_xlfn.XLOOKUP($A1009,Rifles!C:C,Rifles!H:H,0,0)</f>
        <v>1</v>
      </c>
      <c r="S1009">
        <f>_xlfn.XLOOKUP($A1009,Shotguns!C:C,Shotguns!H:H,0,0)</f>
        <v>0</v>
      </c>
      <c r="T1009">
        <f t="shared" si="15"/>
        <v>1</v>
      </c>
    </row>
    <row r="1010" spans="1:20">
      <c r="A1010">
        <f>Rifles!C1010</f>
        <v>60204239</v>
      </c>
      <c r="B1010" t="str">
        <f>_xlfn.XLOOKUP($A1010, Rifles!$C$2:$C$416,Rifles!$D$2:$D$416,"N/A",0)</f>
        <v>N/A</v>
      </c>
      <c r="C1010" s="3" t="str">
        <f>_xlfn.XLOOKUP($A1010, Rifles!$C$2:$C$416,Rifles!F$2:F$416,"N/A",0)</f>
        <v>N/A</v>
      </c>
      <c r="D1010" s="3" t="str">
        <f>_xlfn.XLOOKUP($A1010, Rifles!$C$2:$C$416,Rifles!G$2:G$416,"N/A",0)</f>
        <v>N/A</v>
      </c>
      <c r="E1010">
        <f>_xlfn.XLOOKUP($A1010,Pistols!$C:$C,Pistols!H:H,0,0)</f>
        <v>0</v>
      </c>
      <c r="F1010">
        <f>_xlfn.XLOOKUP($A1010,Pistols!$C:$C,Pistols!I:I,0,0)</f>
        <v>0</v>
      </c>
      <c r="G1010">
        <f>_xlfn.XLOOKUP($A1010,Pistols!$C:$C,Pistols!J:J,0,0)</f>
        <v>0</v>
      </c>
      <c r="H1010">
        <f>_xlfn.XLOOKUP($A1010,Pistols!$C:$C,Pistols!K:K,0,0)</f>
        <v>0</v>
      </c>
      <c r="I1010">
        <f>_xlfn.XLOOKUP($A1010,Pistols!$C:$C,Pistols!L:L,0,0)</f>
        <v>0</v>
      </c>
      <c r="J1010">
        <f>_xlfn.XLOOKUP($A1010,Pistols!$C:$C,Pistols!M:M,0,0)</f>
        <v>0</v>
      </c>
      <c r="K1010">
        <f>_xlfn.XLOOKUP($A1010,Pistols!$C:$C,Pistols!N:N,0,0)</f>
        <v>0</v>
      </c>
      <c r="L1010">
        <f>_xlfn.XLOOKUP($A1010,Revolvers!$C:$C,Revolvers!O:O,0,0)</f>
        <v>0</v>
      </c>
      <c r="M1010">
        <f>_xlfn.XLOOKUP($A1010,Revolvers!$C:$C,Revolvers!P:P,0,0)</f>
        <v>0</v>
      </c>
      <c r="N1010">
        <f>_xlfn.XLOOKUP($A1010,Revolvers!$C:$C,Revolvers!Q:Q,0,0)</f>
        <v>0</v>
      </c>
      <c r="O1010">
        <f>_xlfn.XLOOKUP($A1010,Revolvers!$C:$C,Revolvers!R:R,0,0)</f>
        <v>0</v>
      </c>
      <c r="P1010">
        <f>_xlfn.XLOOKUP($A1010,Revolvers!$C:$C,Revolvers!S:S,0,0)</f>
        <v>0</v>
      </c>
      <c r="Q1010">
        <f>_xlfn.XLOOKUP($A1010,Revolvers!$C:$C,Revolvers!T:T,0,0)</f>
        <v>0</v>
      </c>
      <c r="R1010">
        <f>_xlfn.XLOOKUP($A1010,Rifles!C:C,Rifles!H:H,0,0)</f>
        <v>2</v>
      </c>
      <c r="S1010">
        <f>_xlfn.XLOOKUP($A1010,Shotguns!C:C,Shotguns!H:H,0,0)</f>
        <v>0</v>
      </c>
      <c r="T1010">
        <f t="shared" si="15"/>
        <v>2</v>
      </c>
    </row>
    <row r="1011" spans="1:20">
      <c r="A1011">
        <f>Rifles!C1011</f>
        <v>60202055</v>
      </c>
      <c r="B1011" t="str">
        <f>_xlfn.XLOOKUP($A1011, Rifles!$C$2:$C$416,Rifles!$D$2:$D$416,"N/A",0)</f>
        <v>N/A</v>
      </c>
      <c r="C1011" s="3" t="str">
        <f>_xlfn.XLOOKUP($A1011, Rifles!$C$2:$C$416,Rifles!F$2:F$416,"N/A",0)</f>
        <v>N/A</v>
      </c>
      <c r="D1011" s="3" t="str">
        <f>_xlfn.XLOOKUP($A1011, Rifles!$C$2:$C$416,Rifles!G$2:G$416,"N/A",0)</f>
        <v>N/A</v>
      </c>
      <c r="E1011">
        <f>_xlfn.XLOOKUP($A1011,Pistols!$C:$C,Pistols!H:H,0,0)</f>
        <v>12</v>
      </c>
      <c r="F1011">
        <f>_xlfn.XLOOKUP($A1011,Pistols!$C:$C,Pistols!I:I,0,0)</f>
        <v>0</v>
      </c>
      <c r="G1011">
        <f>_xlfn.XLOOKUP($A1011,Pistols!$C:$C,Pistols!J:J,0,0)</f>
        <v>3</v>
      </c>
      <c r="H1011">
        <f>_xlfn.XLOOKUP($A1011,Pistols!$C:$C,Pistols!K:K,0,0)</f>
        <v>0</v>
      </c>
      <c r="I1011">
        <f>_xlfn.XLOOKUP($A1011,Pistols!$C:$C,Pistols!L:L,0,0)</f>
        <v>9</v>
      </c>
      <c r="J1011">
        <f>_xlfn.XLOOKUP($A1011,Pistols!$C:$C,Pistols!M:M,0,0)</f>
        <v>0</v>
      </c>
      <c r="K1011">
        <f>_xlfn.XLOOKUP($A1011,Pistols!$C:$C,Pistols!N:N,0,0)</f>
        <v>24</v>
      </c>
      <c r="L1011">
        <f>_xlfn.XLOOKUP($A1011,Revolvers!$C:$C,Revolvers!O:O,0,0)</f>
        <v>0</v>
      </c>
      <c r="M1011">
        <f>_xlfn.XLOOKUP($A1011,Revolvers!$C:$C,Revolvers!P:P,0,0)</f>
        <v>0</v>
      </c>
      <c r="N1011">
        <f>_xlfn.XLOOKUP($A1011,Revolvers!$C:$C,Revolvers!Q:Q,0,0)</f>
        <v>0</v>
      </c>
      <c r="O1011">
        <f>_xlfn.XLOOKUP($A1011,Revolvers!$C:$C,Revolvers!R:R,0,0)</f>
        <v>0</v>
      </c>
      <c r="P1011">
        <f>_xlfn.XLOOKUP($A1011,Revolvers!$C:$C,Revolvers!S:S,0,0)</f>
        <v>0</v>
      </c>
      <c r="Q1011">
        <f>_xlfn.XLOOKUP($A1011,Revolvers!$C:$C,Revolvers!T:T,0,0)</f>
        <v>0</v>
      </c>
      <c r="R1011">
        <f>_xlfn.XLOOKUP($A1011,Rifles!C:C,Rifles!H:H,0,0)</f>
        <v>61</v>
      </c>
      <c r="S1011">
        <f>_xlfn.XLOOKUP($A1011,Shotguns!C:C,Shotguns!H:H,0,0)</f>
        <v>0</v>
      </c>
      <c r="T1011">
        <f t="shared" si="15"/>
        <v>85</v>
      </c>
    </row>
    <row r="1012" spans="1:20">
      <c r="A1012">
        <f>Rifles!C1012</f>
        <v>60204086</v>
      </c>
      <c r="B1012" t="str">
        <f>_xlfn.XLOOKUP($A1012, Rifles!$C$2:$C$416,Rifles!$D$2:$D$416,"N/A",0)</f>
        <v>N/A</v>
      </c>
      <c r="C1012" s="3" t="str">
        <f>_xlfn.XLOOKUP($A1012, Rifles!$C$2:$C$416,Rifles!F$2:F$416,"N/A",0)</f>
        <v>N/A</v>
      </c>
      <c r="D1012" s="3" t="str">
        <f>_xlfn.XLOOKUP($A1012, Rifles!$C$2:$C$416,Rifles!G$2:G$416,"N/A",0)</f>
        <v>N/A</v>
      </c>
      <c r="E1012">
        <f>_xlfn.XLOOKUP($A1012,Pistols!$C:$C,Pistols!H:H,0,0)</f>
        <v>0</v>
      </c>
      <c r="F1012">
        <f>_xlfn.XLOOKUP($A1012,Pistols!$C:$C,Pistols!I:I,0,0)</f>
        <v>0</v>
      </c>
      <c r="G1012">
        <f>_xlfn.XLOOKUP($A1012,Pistols!$C:$C,Pistols!J:J,0,0)</f>
        <v>0</v>
      </c>
      <c r="H1012">
        <f>_xlfn.XLOOKUP($A1012,Pistols!$C:$C,Pistols!K:K,0,0)</f>
        <v>0</v>
      </c>
      <c r="I1012">
        <f>_xlfn.XLOOKUP($A1012,Pistols!$C:$C,Pistols!L:L,0,0)</f>
        <v>0</v>
      </c>
      <c r="J1012">
        <f>_xlfn.XLOOKUP($A1012,Pistols!$C:$C,Pistols!M:M,0,0)</f>
        <v>0</v>
      </c>
      <c r="K1012">
        <f>_xlfn.XLOOKUP($A1012,Pistols!$C:$C,Pistols!N:N,0,0)</f>
        <v>0</v>
      </c>
      <c r="L1012">
        <f>_xlfn.XLOOKUP($A1012,Revolvers!$C:$C,Revolvers!O:O,0,0)</f>
        <v>0</v>
      </c>
      <c r="M1012">
        <f>_xlfn.XLOOKUP($A1012,Revolvers!$C:$C,Revolvers!P:P,0,0)</f>
        <v>0</v>
      </c>
      <c r="N1012">
        <f>_xlfn.XLOOKUP($A1012,Revolvers!$C:$C,Revolvers!Q:Q,0,0)</f>
        <v>0</v>
      </c>
      <c r="O1012">
        <f>_xlfn.XLOOKUP($A1012,Revolvers!$C:$C,Revolvers!R:R,0,0)</f>
        <v>0</v>
      </c>
      <c r="P1012">
        <f>_xlfn.XLOOKUP($A1012,Revolvers!$C:$C,Revolvers!S:S,0,0)</f>
        <v>0</v>
      </c>
      <c r="Q1012">
        <f>_xlfn.XLOOKUP($A1012,Revolvers!$C:$C,Revolvers!T:T,0,0)</f>
        <v>0</v>
      </c>
      <c r="R1012">
        <f>_xlfn.XLOOKUP($A1012,Rifles!C:C,Rifles!H:H,0,0)</f>
        <v>5</v>
      </c>
      <c r="S1012">
        <f>_xlfn.XLOOKUP($A1012,Shotguns!C:C,Shotguns!H:H,0,0)</f>
        <v>0</v>
      </c>
      <c r="T1012">
        <f t="shared" si="15"/>
        <v>5</v>
      </c>
    </row>
    <row r="1013" spans="1:20">
      <c r="A1013">
        <f>Rifles!C1013</f>
        <v>60202708</v>
      </c>
      <c r="B1013" t="str">
        <f>_xlfn.XLOOKUP($A1013, Rifles!$C$2:$C$416,Rifles!$D$2:$D$416,"N/A",0)</f>
        <v>N/A</v>
      </c>
      <c r="C1013" s="3" t="str">
        <f>_xlfn.XLOOKUP($A1013, Rifles!$C$2:$C$416,Rifles!F$2:F$416,"N/A",0)</f>
        <v>N/A</v>
      </c>
      <c r="D1013" s="3" t="str">
        <f>_xlfn.XLOOKUP($A1013, Rifles!$C$2:$C$416,Rifles!G$2:G$416,"N/A",0)</f>
        <v>N/A</v>
      </c>
      <c r="E1013">
        <f>_xlfn.XLOOKUP($A1013,Pistols!$C:$C,Pistols!H:H,0,0)</f>
        <v>0</v>
      </c>
      <c r="F1013">
        <f>_xlfn.XLOOKUP($A1013,Pistols!$C:$C,Pistols!I:I,0,0)</f>
        <v>0</v>
      </c>
      <c r="G1013">
        <f>_xlfn.XLOOKUP($A1013,Pistols!$C:$C,Pistols!J:J,0,0)</f>
        <v>0</v>
      </c>
      <c r="H1013">
        <f>_xlfn.XLOOKUP($A1013,Pistols!$C:$C,Pistols!K:K,0,0)</f>
        <v>0</v>
      </c>
      <c r="I1013">
        <f>_xlfn.XLOOKUP($A1013,Pistols!$C:$C,Pistols!L:L,0,0)</f>
        <v>0</v>
      </c>
      <c r="J1013">
        <f>_xlfn.XLOOKUP($A1013,Pistols!$C:$C,Pistols!M:M,0,0)</f>
        <v>0</v>
      </c>
      <c r="K1013">
        <f>_xlfn.XLOOKUP($A1013,Pistols!$C:$C,Pistols!N:N,0,0)</f>
        <v>0</v>
      </c>
      <c r="L1013">
        <f>_xlfn.XLOOKUP($A1013,Revolvers!$C:$C,Revolvers!O:O,0,0)</f>
        <v>0</v>
      </c>
      <c r="M1013">
        <f>_xlfn.XLOOKUP($A1013,Revolvers!$C:$C,Revolvers!P:P,0,0)</f>
        <v>0</v>
      </c>
      <c r="N1013">
        <f>_xlfn.XLOOKUP($A1013,Revolvers!$C:$C,Revolvers!Q:Q,0,0)</f>
        <v>0</v>
      </c>
      <c r="O1013">
        <f>_xlfn.XLOOKUP($A1013,Revolvers!$C:$C,Revolvers!R:R,0,0)</f>
        <v>0</v>
      </c>
      <c r="P1013">
        <f>_xlfn.XLOOKUP($A1013,Revolvers!$C:$C,Revolvers!S:S,0,0)</f>
        <v>0</v>
      </c>
      <c r="Q1013">
        <f>_xlfn.XLOOKUP($A1013,Revolvers!$C:$C,Revolvers!T:T,0,0)</f>
        <v>0</v>
      </c>
      <c r="R1013">
        <f>_xlfn.XLOOKUP($A1013,Rifles!C:C,Rifles!H:H,0,0)</f>
        <v>2</v>
      </c>
      <c r="S1013">
        <f>_xlfn.XLOOKUP($A1013,Shotguns!C:C,Shotguns!H:H,0,0)</f>
        <v>0</v>
      </c>
      <c r="T1013">
        <f t="shared" si="15"/>
        <v>2</v>
      </c>
    </row>
    <row r="1014" spans="1:20">
      <c r="A1014">
        <f>Rifles!C1014</f>
        <v>60201938</v>
      </c>
      <c r="B1014" t="str">
        <f>_xlfn.XLOOKUP($A1014, Rifles!$C$2:$C$416,Rifles!$D$2:$D$416,"N/A",0)</f>
        <v>N/A</v>
      </c>
      <c r="C1014" s="3" t="str">
        <f>_xlfn.XLOOKUP($A1014, Rifles!$C$2:$C$416,Rifles!F$2:F$416,"N/A",0)</f>
        <v>N/A</v>
      </c>
      <c r="D1014" s="3" t="str">
        <f>_xlfn.XLOOKUP($A1014, Rifles!$C$2:$C$416,Rifles!G$2:G$416,"N/A",0)</f>
        <v>N/A</v>
      </c>
      <c r="E1014">
        <f>_xlfn.XLOOKUP($A1014,Pistols!$C:$C,Pistols!H:H,0,0)</f>
        <v>4</v>
      </c>
      <c r="F1014">
        <f>_xlfn.XLOOKUP($A1014,Pistols!$C:$C,Pistols!I:I,0,0)</f>
        <v>0</v>
      </c>
      <c r="G1014">
        <f>_xlfn.XLOOKUP($A1014,Pistols!$C:$C,Pistols!J:J,0,0)</f>
        <v>0</v>
      </c>
      <c r="H1014">
        <f>_xlfn.XLOOKUP($A1014,Pistols!$C:$C,Pistols!K:K,0,0)</f>
        <v>0</v>
      </c>
      <c r="I1014">
        <f>_xlfn.XLOOKUP($A1014,Pistols!$C:$C,Pistols!L:L,0,0)</f>
        <v>3</v>
      </c>
      <c r="J1014">
        <f>_xlfn.XLOOKUP($A1014,Pistols!$C:$C,Pistols!M:M,0,0)</f>
        <v>1</v>
      </c>
      <c r="K1014">
        <f>_xlfn.XLOOKUP($A1014,Pistols!$C:$C,Pistols!N:N,0,0)</f>
        <v>8</v>
      </c>
      <c r="L1014">
        <f>_xlfn.XLOOKUP($A1014,Revolvers!$C:$C,Revolvers!O:O,0,0)</f>
        <v>0</v>
      </c>
      <c r="M1014">
        <f>_xlfn.XLOOKUP($A1014,Revolvers!$C:$C,Revolvers!P:P,0,0)</f>
        <v>0</v>
      </c>
      <c r="N1014">
        <f>_xlfn.XLOOKUP($A1014,Revolvers!$C:$C,Revolvers!Q:Q,0,0)</f>
        <v>0</v>
      </c>
      <c r="O1014">
        <f>_xlfn.XLOOKUP($A1014,Revolvers!$C:$C,Revolvers!R:R,0,0)</f>
        <v>0</v>
      </c>
      <c r="P1014">
        <f>_xlfn.XLOOKUP($A1014,Revolvers!$C:$C,Revolvers!S:S,0,0)</f>
        <v>0</v>
      </c>
      <c r="Q1014">
        <f>_xlfn.XLOOKUP($A1014,Revolvers!$C:$C,Revolvers!T:T,0,0)</f>
        <v>0</v>
      </c>
      <c r="R1014">
        <f>_xlfn.XLOOKUP($A1014,Rifles!C:C,Rifles!H:H,0,0)</f>
        <v>24</v>
      </c>
      <c r="S1014">
        <f>_xlfn.XLOOKUP($A1014,Shotguns!C:C,Shotguns!H:H,0,0)</f>
        <v>0</v>
      </c>
      <c r="T1014">
        <f t="shared" si="15"/>
        <v>32</v>
      </c>
    </row>
    <row r="1015" spans="1:20">
      <c r="A1015">
        <f>Rifles!C1015</f>
        <v>60205137</v>
      </c>
      <c r="B1015" t="str">
        <f>_xlfn.XLOOKUP($A1015, Rifles!$C$2:$C$416,Rifles!$D$2:$D$416,"N/A",0)</f>
        <v>N/A</v>
      </c>
      <c r="C1015" s="3" t="str">
        <f>_xlfn.XLOOKUP($A1015, Rifles!$C$2:$C$416,Rifles!F$2:F$416,"N/A",0)</f>
        <v>N/A</v>
      </c>
      <c r="D1015" s="3" t="str">
        <f>_xlfn.XLOOKUP($A1015, Rifles!$C$2:$C$416,Rifles!G$2:G$416,"N/A",0)</f>
        <v>N/A</v>
      </c>
      <c r="E1015">
        <f>_xlfn.XLOOKUP($A1015,Pistols!$C:$C,Pistols!H:H,0,0)</f>
        <v>0</v>
      </c>
      <c r="F1015">
        <f>_xlfn.XLOOKUP($A1015,Pistols!$C:$C,Pistols!I:I,0,0)</f>
        <v>0</v>
      </c>
      <c r="G1015">
        <f>_xlfn.XLOOKUP($A1015,Pistols!$C:$C,Pistols!J:J,0,0)</f>
        <v>6</v>
      </c>
      <c r="H1015">
        <f>_xlfn.XLOOKUP($A1015,Pistols!$C:$C,Pistols!K:K,0,0)</f>
        <v>0</v>
      </c>
      <c r="I1015">
        <f>_xlfn.XLOOKUP($A1015,Pistols!$C:$C,Pistols!L:L,0,0)</f>
        <v>0</v>
      </c>
      <c r="J1015">
        <f>_xlfn.XLOOKUP($A1015,Pistols!$C:$C,Pistols!M:M,0,0)</f>
        <v>0</v>
      </c>
      <c r="K1015">
        <f>_xlfn.XLOOKUP($A1015,Pistols!$C:$C,Pistols!N:N,0,0)</f>
        <v>6</v>
      </c>
      <c r="L1015">
        <f>_xlfn.XLOOKUP($A1015,Revolvers!$C:$C,Revolvers!O:O,0,0)</f>
        <v>0</v>
      </c>
      <c r="M1015">
        <f>_xlfn.XLOOKUP($A1015,Revolvers!$C:$C,Revolvers!P:P,0,0)</f>
        <v>0</v>
      </c>
      <c r="N1015">
        <f>_xlfn.XLOOKUP($A1015,Revolvers!$C:$C,Revolvers!Q:Q,0,0)</f>
        <v>0</v>
      </c>
      <c r="O1015">
        <f>_xlfn.XLOOKUP($A1015,Revolvers!$C:$C,Revolvers!R:R,0,0)</f>
        <v>0</v>
      </c>
      <c r="P1015">
        <f>_xlfn.XLOOKUP($A1015,Revolvers!$C:$C,Revolvers!S:S,0,0)</f>
        <v>0</v>
      </c>
      <c r="Q1015">
        <f>_xlfn.XLOOKUP($A1015,Revolvers!$C:$C,Revolvers!T:T,0,0)</f>
        <v>0</v>
      </c>
      <c r="R1015">
        <f>_xlfn.XLOOKUP($A1015,Rifles!C:C,Rifles!H:H,0,0)</f>
        <v>9</v>
      </c>
      <c r="S1015">
        <f>_xlfn.XLOOKUP($A1015,Shotguns!C:C,Shotguns!H:H,0,0)</f>
        <v>0</v>
      </c>
      <c r="T1015">
        <f t="shared" si="15"/>
        <v>15</v>
      </c>
    </row>
    <row r="1016" spans="1:20">
      <c r="A1016">
        <f>Rifles!C1016</f>
        <v>60203705</v>
      </c>
      <c r="B1016" t="str">
        <f>_xlfn.XLOOKUP($A1016, Rifles!$C$2:$C$416,Rifles!$D$2:$D$416,"N/A",0)</f>
        <v>N/A</v>
      </c>
      <c r="C1016" s="3" t="str">
        <f>_xlfn.XLOOKUP($A1016, Rifles!$C$2:$C$416,Rifles!F$2:F$416,"N/A",0)</f>
        <v>N/A</v>
      </c>
      <c r="D1016" s="3" t="str">
        <f>_xlfn.XLOOKUP($A1016, Rifles!$C$2:$C$416,Rifles!G$2:G$416,"N/A",0)</f>
        <v>N/A</v>
      </c>
      <c r="E1016">
        <f>_xlfn.XLOOKUP($A1016,Pistols!$C:$C,Pistols!H:H,0,0)</f>
        <v>0</v>
      </c>
      <c r="F1016">
        <f>_xlfn.XLOOKUP($A1016,Pistols!$C:$C,Pistols!I:I,0,0)</f>
        <v>0</v>
      </c>
      <c r="G1016">
        <f>_xlfn.XLOOKUP($A1016,Pistols!$C:$C,Pistols!J:J,0,0)</f>
        <v>0</v>
      </c>
      <c r="H1016">
        <f>_xlfn.XLOOKUP($A1016,Pistols!$C:$C,Pistols!K:K,0,0)</f>
        <v>0</v>
      </c>
      <c r="I1016">
        <f>_xlfn.XLOOKUP($A1016,Pistols!$C:$C,Pistols!L:L,0,0)</f>
        <v>0</v>
      </c>
      <c r="J1016">
        <f>_xlfn.XLOOKUP($A1016,Pistols!$C:$C,Pistols!M:M,0,0)</f>
        <v>0</v>
      </c>
      <c r="K1016">
        <f>_xlfn.XLOOKUP($A1016,Pistols!$C:$C,Pistols!N:N,0,0)</f>
        <v>0</v>
      </c>
      <c r="L1016">
        <f>_xlfn.XLOOKUP($A1016,Revolvers!$C:$C,Revolvers!O:O,0,0)</f>
        <v>0</v>
      </c>
      <c r="M1016">
        <f>_xlfn.XLOOKUP($A1016,Revolvers!$C:$C,Revolvers!P:P,0,0)</f>
        <v>0</v>
      </c>
      <c r="N1016">
        <f>_xlfn.XLOOKUP($A1016,Revolvers!$C:$C,Revolvers!Q:Q,0,0)</f>
        <v>0</v>
      </c>
      <c r="O1016">
        <f>_xlfn.XLOOKUP($A1016,Revolvers!$C:$C,Revolvers!R:R,0,0)</f>
        <v>0</v>
      </c>
      <c r="P1016">
        <f>_xlfn.XLOOKUP($A1016,Revolvers!$C:$C,Revolvers!S:S,0,0)</f>
        <v>0</v>
      </c>
      <c r="Q1016">
        <f>_xlfn.XLOOKUP($A1016,Revolvers!$C:$C,Revolvers!T:T,0,0)</f>
        <v>0</v>
      </c>
      <c r="R1016">
        <f>_xlfn.XLOOKUP($A1016,Rifles!C:C,Rifles!H:H,0,0)</f>
        <v>4</v>
      </c>
      <c r="S1016">
        <f>_xlfn.XLOOKUP($A1016,Shotguns!C:C,Shotguns!H:H,0,0)</f>
        <v>0</v>
      </c>
      <c r="T1016">
        <f t="shared" ref="T1016:T1079" si="16">K1016+P1016+R1016+S1016</f>
        <v>4</v>
      </c>
    </row>
    <row r="1017" spans="1:20">
      <c r="A1017">
        <f>Rifles!C1017</f>
        <v>60202082</v>
      </c>
      <c r="B1017" t="str">
        <f>_xlfn.XLOOKUP($A1017, Rifles!$C$2:$C$416,Rifles!$D$2:$D$416,"N/A",0)</f>
        <v>N/A</v>
      </c>
      <c r="C1017" s="3" t="str">
        <f>_xlfn.XLOOKUP($A1017, Rifles!$C$2:$C$416,Rifles!F$2:F$416,"N/A",0)</f>
        <v>N/A</v>
      </c>
      <c r="D1017" s="3" t="str">
        <f>_xlfn.XLOOKUP($A1017, Rifles!$C$2:$C$416,Rifles!G$2:G$416,"N/A",0)</f>
        <v>N/A</v>
      </c>
      <c r="E1017">
        <f>_xlfn.XLOOKUP($A1017,Pistols!$C:$C,Pistols!H:H,0,0)</f>
        <v>0</v>
      </c>
      <c r="F1017">
        <f>_xlfn.XLOOKUP($A1017,Pistols!$C:$C,Pistols!I:I,0,0)</f>
        <v>0</v>
      </c>
      <c r="G1017">
        <f>_xlfn.XLOOKUP($A1017,Pistols!$C:$C,Pistols!J:J,0,0)</f>
        <v>0</v>
      </c>
      <c r="H1017">
        <f>_xlfn.XLOOKUP($A1017,Pistols!$C:$C,Pistols!K:K,0,0)</f>
        <v>0</v>
      </c>
      <c r="I1017">
        <f>_xlfn.XLOOKUP($A1017,Pistols!$C:$C,Pistols!L:L,0,0)</f>
        <v>0</v>
      </c>
      <c r="J1017">
        <f>_xlfn.XLOOKUP($A1017,Pistols!$C:$C,Pistols!M:M,0,0)</f>
        <v>0</v>
      </c>
      <c r="K1017">
        <f>_xlfn.XLOOKUP($A1017,Pistols!$C:$C,Pistols!N:N,0,0)</f>
        <v>0</v>
      </c>
      <c r="L1017">
        <f>_xlfn.XLOOKUP($A1017,Revolvers!$C:$C,Revolvers!O:O,0,0)</f>
        <v>0</v>
      </c>
      <c r="M1017">
        <f>_xlfn.XLOOKUP($A1017,Revolvers!$C:$C,Revolvers!P:P,0,0)</f>
        <v>0</v>
      </c>
      <c r="N1017">
        <f>_xlfn.XLOOKUP($A1017,Revolvers!$C:$C,Revolvers!Q:Q,0,0)</f>
        <v>0</v>
      </c>
      <c r="O1017">
        <f>_xlfn.XLOOKUP($A1017,Revolvers!$C:$C,Revolvers!R:R,0,0)</f>
        <v>0</v>
      </c>
      <c r="P1017">
        <f>_xlfn.XLOOKUP($A1017,Revolvers!$C:$C,Revolvers!S:S,0,0)</f>
        <v>0</v>
      </c>
      <c r="Q1017">
        <f>_xlfn.XLOOKUP($A1017,Revolvers!$C:$C,Revolvers!T:T,0,0)</f>
        <v>0</v>
      </c>
      <c r="R1017">
        <f>_xlfn.XLOOKUP($A1017,Rifles!C:C,Rifles!H:H,0,0)</f>
        <v>11</v>
      </c>
      <c r="S1017">
        <f>_xlfn.XLOOKUP($A1017,Shotguns!C:C,Shotguns!H:H,0,0)</f>
        <v>0</v>
      </c>
      <c r="T1017">
        <f t="shared" si="16"/>
        <v>11</v>
      </c>
    </row>
    <row r="1018" spans="1:20">
      <c r="A1018">
        <f>Rifles!C1018</f>
        <v>60202715</v>
      </c>
      <c r="B1018" t="str">
        <f>_xlfn.XLOOKUP($A1018, Rifles!$C$2:$C$416,Rifles!$D$2:$D$416,"N/A",0)</f>
        <v>N/A</v>
      </c>
      <c r="C1018" s="3" t="str">
        <f>_xlfn.XLOOKUP($A1018, Rifles!$C$2:$C$416,Rifles!F$2:F$416,"N/A",0)</f>
        <v>N/A</v>
      </c>
      <c r="D1018" s="3" t="str">
        <f>_xlfn.XLOOKUP($A1018, Rifles!$C$2:$C$416,Rifles!G$2:G$416,"N/A",0)</f>
        <v>N/A</v>
      </c>
      <c r="E1018">
        <f>_xlfn.XLOOKUP($A1018,Pistols!$C:$C,Pistols!H:H,0,0)</f>
        <v>10</v>
      </c>
      <c r="F1018">
        <f>_xlfn.XLOOKUP($A1018,Pistols!$C:$C,Pistols!I:I,0,0)</f>
        <v>0</v>
      </c>
      <c r="G1018">
        <f>_xlfn.XLOOKUP($A1018,Pistols!$C:$C,Pistols!J:J,0,0)</f>
        <v>0</v>
      </c>
      <c r="H1018">
        <f>_xlfn.XLOOKUP($A1018,Pistols!$C:$C,Pistols!K:K,0,0)</f>
        <v>0</v>
      </c>
      <c r="I1018">
        <f>_xlfn.XLOOKUP($A1018,Pistols!$C:$C,Pistols!L:L,0,0)</f>
        <v>2</v>
      </c>
      <c r="J1018">
        <f>_xlfn.XLOOKUP($A1018,Pistols!$C:$C,Pistols!M:M,0,0)</f>
        <v>0</v>
      </c>
      <c r="K1018">
        <f>_xlfn.XLOOKUP($A1018,Pistols!$C:$C,Pistols!N:N,0,0)</f>
        <v>12</v>
      </c>
      <c r="L1018">
        <f>_xlfn.XLOOKUP($A1018,Revolvers!$C:$C,Revolvers!O:O,0,0)</f>
        <v>0</v>
      </c>
      <c r="M1018">
        <f>_xlfn.XLOOKUP($A1018,Revolvers!$C:$C,Revolvers!P:P,0,0)</f>
        <v>0</v>
      </c>
      <c r="N1018">
        <f>_xlfn.XLOOKUP($A1018,Revolvers!$C:$C,Revolvers!Q:Q,0,0)</f>
        <v>0</v>
      </c>
      <c r="O1018">
        <f>_xlfn.XLOOKUP($A1018,Revolvers!$C:$C,Revolvers!R:R,0,0)</f>
        <v>0</v>
      </c>
      <c r="P1018">
        <f>_xlfn.XLOOKUP($A1018,Revolvers!$C:$C,Revolvers!S:S,0,0)</f>
        <v>0</v>
      </c>
      <c r="Q1018">
        <f>_xlfn.XLOOKUP($A1018,Revolvers!$C:$C,Revolvers!T:T,0,0)</f>
        <v>0</v>
      </c>
      <c r="R1018">
        <f>_xlfn.XLOOKUP($A1018,Rifles!C:C,Rifles!H:H,0,0)</f>
        <v>16</v>
      </c>
      <c r="S1018">
        <f>_xlfn.XLOOKUP($A1018,Shotguns!C:C,Shotguns!H:H,0,0)</f>
        <v>0</v>
      </c>
      <c r="T1018">
        <f t="shared" si="16"/>
        <v>28</v>
      </c>
    </row>
    <row r="1019" spans="1:20">
      <c r="A1019">
        <f>Rifles!C1019</f>
        <v>60201012</v>
      </c>
      <c r="B1019" t="str">
        <f>_xlfn.XLOOKUP($A1019, Rifles!$C$2:$C$416,Rifles!$D$2:$D$416,"N/A",0)</f>
        <v>N/A</v>
      </c>
      <c r="C1019" s="3" t="str">
        <f>_xlfn.XLOOKUP($A1019, Rifles!$C$2:$C$416,Rifles!F$2:F$416,"N/A",0)</f>
        <v>N/A</v>
      </c>
      <c r="D1019" s="3" t="str">
        <f>_xlfn.XLOOKUP($A1019, Rifles!$C$2:$C$416,Rifles!G$2:G$416,"N/A",0)</f>
        <v>N/A</v>
      </c>
      <c r="E1019">
        <f>_xlfn.XLOOKUP($A1019,Pistols!$C:$C,Pistols!H:H,0,0)</f>
        <v>0</v>
      </c>
      <c r="F1019">
        <f>_xlfn.XLOOKUP($A1019,Pistols!$C:$C,Pistols!I:I,0,0)</f>
        <v>0</v>
      </c>
      <c r="G1019">
        <f>_xlfn.XLOOKUP($A1019,Pistols!$C:$C,Pistols!J:J,0,0)</f>
        <v>0</v>
      </c>
      <c r="H1019">
        <f>_xlfn.XLOOKUP($A1019,Pistols!$C:$C,Pistols!K:K,0,0)</f>
        <v>0</v>
      </c>
      <c r="I1019">
        <f>_xlfn.XLOOKUP($A1019,Pistols!$C:$C,Pistols!L:L,0,0)</f>
        <v>29</v>
      </c>
      <c r="J1019">
        <f>_xlfn.XLOOKUP($A1019,Pistols!$C:$C,Pistols!M:M,0,0)</f>
        <v>0</v>
      </c>
      <c r="K1019">
        <f>_xlfn.XLOOKUP($A1019,Pistols!$C:$C,Pistols!N:N,0,0)</f>
        <v>29</v>
      </c>
      <c r="L1019">
        <f>_xlfn.XLOOKUP($A1019,Revolvers!$C:$C,Revolvers!O:O,0,0)</f>
        <v>0</v>
      </c>
      <c r="M1019">
        <f>_xlfn.XLOOKUP($A1019,Revolvers!$C:$C,Revolvers!P:P,0,0)</f>
        <v>0</v>
      </c>
      <c r="N1019">
        <f>_xlfn.XLOOKUP($A1019,Revolvers!$C:$C,Revolvers!Q:Q,0,0)</f>
        <v>0</v>
      </c>
      <c r="O1019">
        <f>_xlfn.XLOOKUP($A1019,Revolvers!$C:$C,Revolvers!R:R,0,0)</f>
        <v>0</v>
      </c>
      <c r="P1019">
        <f>_xlfn.XLOOKUP($A1019,Revolvers!$C:$C,Revolvers!S:S,0,0)</f>
        <v>0</v>
      </c>
      <c r="Q1019">
        <f>_xlfn.XLOOKUP($A1019,Revolvers!$C:$C,Revolvers!T:T,0,0)</f>
        <v>0</v>
      </c>
      <c r="R1019">
        <f>_xlfn.XLOOKUP($A1019,Rifles!C:C,Rifles!H:H,0,0)</f>
        <v>7</v>
      </c>
      <c r="S1019">
        <f>_xlfn.XLOOKUP($A1019,Shotguns!C:C,Shotguns!H:H,0,0)</f>
        <v>0</v>
      </c>
      <c r="T1019">
        <f t="shared" si="16"/>
        <v>36</v>
      </c>
    </row>
    <row r="1020" spans="1:20">
      <c r="A1020">
        <f>Rifles!C1020</f>
        <v>60202267</v>
      </c>
      <c r="B1020" t="str">
        <f>_xlfn.XLOOKUP($A1020, Rifles!$C$2:$C$416,Rifles!$D$2:$D$416,"N/A",0)</f>
        <v>N/A</v>
      </c>
      <c r="C1020" s="3" t="str">
        <f>_xlfn.XLOOKUP($A1020, Rifles!$C$2:$C$416,Rifles!F$2:F$416,"N/A",0)</f>
        <v>N/A</v>
      </c>
      <c r="D1020" s="3" t="str">
        <f>_xlfn.XLOOKUP($A1020, Rifles!$C$2:$C$416,Rifles!G$2:G$416,"N/A",0)</f>
        <v>N/A</v>
      </c>
      <c r="E1020">
        <f>_xlfn.XLOOKUP($A1020,Pistols!$C:$C,Pistols!H:H,0,0)</f>
        <v>0</v>
      </c>
      <c r="F1020">
        <f>_xlfn.XLOOKUP($A1020,Pistols!$C:$C,Pistols!I:I,0,0)</f>
        <v>0</v>
      </c>
      <c r="G1020">
        <f>_xlfn.XLOOKUP($A1020,Pistols!$C:$C,Pistols!J:J,0,0)</f>
        <v>3</v>
      </c>
      <c r="H1020">
        <f>_xlfn.XLOOKUP($A1020,Pistols!$C:$C,Pistols!K:K,0,0)</f>
        <v>0</v>
      </c>
      <c r="I1020">
        <f>_xlfn.XLOOKUP($A1020,Pistols!$C:$C,Pistols!L:L,0,0)</f>
        <v>5</v>
      </c>
      <c r="J1020">
        <f>_xlfn.XLOOKUP($A1020,Pistols!$C:$C,Pistols!M:M,0,0)</f>
        <v>0</v>
      </c>
      <c r="K1020">
        <f>_xlfn.XLOOKUP($A1020,Pistols!$C:$C,Pistols!N:N,0,0)</f>
        <v>8</v>
      </c>
      <c r="L1020">
        <f>_xlfn.XLOOKUP($A1020,Revolvers!$C:$C,Revolvers!O:O,0,0)</f>
        <v>0</v>
      </c>
      <c r="M1020">
        <f>_xlfn.XLOOKUP($A1020,Revolvers!$C:$C,Revolvers!P:P,0,0)</f>
        <v>0</v>
      </c>
      <c r="N1020">
        <f>_xlfn.XLOOKUP($A1020,Revolvers!$C:$C,Revolvers!Q:Q,0,0)</f>
        <v>0</v>
      </c>
      <c r="O1020">
        <f>_xlfn.XLOOKUP($A1020,Revolvers!$C:$C,Revolvers!R:R,0,0)</f>
        <v>0</v>
      </c>
      <c r="P1020">
        <f>_xlfn.XLOOKUP($A1020,Revolvers!$C:$C,Revolvers!S:S,0,0)</f>
        <v>0</v>
      </c>
      <c r="Q1020">
        <f>_xlfn.XLOOKUP($A1020,Revolvers!$C:$C,Revolvers!T:T,0,0)</f>
        <v>0</v>
      </c>
      <c r="R1020">
        <f>_xlfn.XLOOKUP($A1020,Rifles!C:C,Rifles!H:H,0,0)</f>
        <v>19</v>
      </c>
      <c r="S1020">
        <f>_xlfn.XLOOKUP($A1020,Shotguns!C:C,Shotguns!H:H,0,0)</f>
        <v>0</v>
      </c>
      <c r="T1020">
        <f t="shared" si="16"/>
        <v>27</v>
      </c>
    </row>
    <row r="1021" spans="1:20">
      <c r="A1021">
        <f>Rifles!C1021</f>
        <v>60205145</v>
      </c>
      <c r="B1021" t="str">
        <f>_xlfn.XLOOKUP($A1021, Rifles!$C$2:$C$416,Rifles!$D$2:$D$416,"N/A",0)</f>
        <v>N/A</v>
      </c>
      <c r="C1021" s="3" t="str">
        <f>_xlfn.XLOOKUP($A1021, Rifles!$C$2:$C$416,Rifles!F$2:F$416,"N/A",0)</f>
        <v>N/A</v>
      </c>
      <c r="D1021" s="3" t="str">
        <f>_xlfn.XLOOKUP($A1021, Rifles!$C$2:$C$416,Rifles!G$2:G$416,"N/A",0)</f>
        <v>N/A</v>
      </c>
      <c r="E1021">
        <f>_xlfn.XLOOKUP($A1021,Pistols!$C:$C,Pistols!H:H,0,0)</f>
        <v>0</v>
      </c>
      <c r="F1021">
        <f>_xlfn.XLOOKUP($A1021,Pistols!$C:$C,Pistols!I:I,0,0)</f>
        <v>0</v>
      </c>
      <c r="G1021">
        <f>_xlfn.XLOOKUP($A1021,Pistols!$C:$C,Pistols!J:J,0,0)</f>
        <v>0</v>
      </c>
      <c r="H1021">
        <f>_xlfn.XLOOKUP($A1021,Pistols!$C:$C,Pistols!K:K,0,0)</f>
        <v>0</v>
      </c>
      <c r="I1021">
        <f>_xlfn.XLOOKUP($A1021,Pistols!$C:$C,Pistols!L:L,0,0)</f>
        <v>0</v>
      </c>
      <c r="J1021">
        <f>_xlfn.XLOOKUP($A1021,Pistols!$C:$C,Pistols!M:M,0,0)</f>
        <v>0</v>
      </c>
      <c r="K1021">
        <f>_xlfn.XLOOKUP($A1021,Pistols!$C:$C,Pistols!N:N,0,0)</f>
        <v>0</v>
      </c>
      <c r="L1021">
        <f>_xlfn.XLOOKUP($A1021,Revolvers!$C:$C,Revolvers!O:O,0,0)</f>
        <v>0</v>
      </c>
      <c r="M1021">
        <f>_xlfn.XLOOKUP($A1021,Revolvers!$C:$C,Revolvers!P:P,0,0)</f>
        <v>0</v>
      </c>
      <c r="N1021">
        <f>_xlfn.XLOOKUP($A1021,Revolvers!$C:$C,Revolvers!Q:Q,0,0)</f>
        <v>0</v>
      </c>
      <c r="O1021">
        <f>_xlfn.XLOOKUP($A1021,Revolvers!$C:$C,Revolvers!R:R,0,0)</f>
        <v>0</v>
      </c>
      <c r="P1021">
        <f>_xlfn.XLOOKUP($A1021,Revolvers!$C:$C,Revolvers!S:S,0,0)</f>
        <v>0</v>
      </c>
      <c r="Q1021">
        <f>_xlfn.XLOOKUP($A1021,Revolvers!$C:$C,Revolvers!T:T,0,0)</f>
        <v>0</v>
      </c>
      <c r="R1021">
        <f>_xlfn.XLOOKUP($A1021,Rifles!C:C,Rifles!H:H,0,0)</f>
        <v>2</v>
      </c>
      <c r="S1021">
        <f>_xlfn.XLOOKUP($A1021,Shotguns!C:C,Shotguns!H:H,0,0)</f>
        <v>0</v>
      </c>
      <c r="T1021">
        <f t="shared" si="16"/>
        <v>2</v>
      </c>
    </row>
    <row r="1022" spans="1:20">
      <c r="A1022">
        <f>Rifles!C1022</f>
        <v>60202814</v>
      </c>
      <c r="B1022" t="str">
        <f>_xlfn.XLOOKUP($A1022, Rifles!$C$2:$C$416,Rifles!$D$2:$D$416,"N/A",0)</f>
        <v>N/A</v>
      </c>
      <c r="C1022" s="3" t="str">
        <f>_xlfn.XLOOKUP($A1022, Rifles!$C$2:$C$416,Rifles!F$2:F$416,"N/A",0)</f>
        <v>N/A</v>
      </c>
      <c r="D1022" s="3" t="str">
        <f>_xlfn.XLOOKUP($A1022, Rifles!$C$2:$C$416,Rifles!G$2:G$416,"N/A",0)</f>
        <v>N/A</v>
      </c>
      <c r="E1022">
        <f>_xlfn.XLOOKUP($A1022,Pistols!$C:$C,Pistols!H:H,0,0)</f>
        <v>0</v>
      </c>
      <c r="F1022">
        <f>_xlfn.XLOOKUP($A1022,Pistols!$C:$C,Pistols!I:I,0,0)</f>
        <v>4</v>
      </c>
      <c r="G1022">
        <f>_xlfn.XLOOKUP($A1022,Pistols!$C:$C,Pistols!J:J,0,0)</f>
        <v>1755</v>
      </c>
      <c r="H1022">
        <f>_xlfn.XLOOKUP($A1022,Pistols!$C:$C,Pistols!K:K,0,0)</f>
        <v>0</v>
      </c>
      <c r="I1022">
        <f>_xlfn.XLOOKUP($A1022,Pistols!$C:$C,Pistols!L:L,0,0)</f>
        <v>0</v>
      </c>
      <c r="J1022">
        <f>_xlfn.XLOOKUP($A1022,Pistols!$C:$C,Pistols!M:M,0,0)</f>
        <v>0</v>
      </c>
      <c r="K1022">
        <f>_xlfn.XLOOKUP($A1022,Pistols!$C:$C,Pistols!N:N,0,0)</f>
        <v>1759</v>
      </c>
      <c r="L1022">
        <f>_xlfn.XLOOKUP($A1022,Revolvers!$C:$C,Revolvers!O:O,0,0)</f>
        <v>0</v>
      </c>
      <c r="M1022">
        <f>_xlfn.XLOOKUP($A1022,Revolvers!$C:$C,Revolvers!P:P,0,0)</f>
        <v>0</v>
      </c>
      <c r="N1022">
        <f>_xlfn.XLOOKUP($A1022,Revolvers!$C:$C,Revolvers!Q:Q,0,0)</f>
        <v>0</v>
      </c>
      <c r="O1022">
        <f>_xlfn.XLOOKUP($A1022,Revolvers!$C:$C,Revolvers!R:R,0,0)</f>
        <v>0</v>
      </c>
      <c r="P1022">
        <f>_xlfn.XLOOKUP($A1022,Revolvers!$C:$C,Revolvers!S:S,0,0)</f>
        <v>0</v>
      </c>
      <c r="Q1022">
        <f>_xlfn.XLOOKUP($A1022,Revolvers!$C:$C,Revolvers!T:T,0,0)</f>
        <v>0</v>
      </c>
      <c r="R1022">
        <f>_xlfn.XLOOKUP($A1022,Rifles!C:C,Rifles!H:H,0,0)</f>
        <v>909</v>
      </c>
      <c r="S1022">
        <f>_xlfn.XLOOKUP($A1022,Shotguns!C:C,Shotguns!H:H,0,0)</f>
        <v>0</v>
      </c>
      <c r="T1022">
        <f t="shared" si="16"/>
        <v>2668</v>
      </c>
    </row>
    <row r="1023" spans="1:20">
      <c r="A1023">
        <f>Rifles!C1023</f>
        <v>60202671</v>
      </c>
      <c r="B1023" t="str">
        <f>_xlfn.XLOOKUP($A1023, Rifles!$C$2:$C$416,Rifles!$D$2:$D$416,"N/A",0)</f>
        <v>N/A</v>
      </c>
      <c r="C1023" s="3" t="str">
        <f>_xlfn.XLOOKUP($A1023, Rifles!$C$2:$C$416,Rifles!F$2:F$416,"N/A",0)</f>
        <v>N/A</v>
      </c>
      <c r="D1023" s="3" t="str">
        <f>_xlfn.XLOOKUP($A1023, Rifles!$C$2:$C$416,Rifles!G$2:G$416,"N/A",0)</f>
        <v>N/A</v>
      </c>
      <c r="E1023">
        <f>_xlfn.XLOOKUP($A1023,Pistols!$C:$C,Pistols!H:H,0,0)</f>
        <v>0</v>
      </c>
      <c r="F1023">
        <f>_xlfn.XLOOKUP($A1023,Pistols!$C:$C,Pistols!I:I,0,0)</f>
        <v>1</v>
      </c>
      <c r="G1023">
        <f>_xlfn.XLOOKUP($A1023,Pistols!$C:$C,Pistols!J:J,0,0)</f>
        <v>0</v>
      </c>
      <c r="H1023">
        <f>_xlfn.XLOOKUP($A1023,Pistols!$C:$C,Pistols!K:K,0,0)</f>
        <v>0</v>
      </c>
      <c r="I1023">
        <f>_xlfn.XLOOKUP($A1023,Pistols!$C:$C,Pistols!L:L,0,0)</f>
        <v>2</v>
      </c>
      <c r="J1023">
        <f>_xlfn.XLOOKUP($A1023,Pistols!$C:$C,Pistols!M:M,0,0)</f>
        <v>0</v>
      </c>
      <c r="K1023">
        <f>_xlfn.XLOOKUP($A1023,Pistols!$C:$C,Pistols!N:N,0,0)</f>
        <v>3</v>
      </c>
      <c r="L1023">
        <f>_xlfn.XLOOKUP($A1023,Revolvers!$C:$C,Revolvers!O:O,0,0)</f>
        <v>0</v>
      </c>
      <c r="M1023">
        <f>_xlfn.XLOOKUP($A1023,Revolvers!$C:$C,Revolvers!P:P,0,0)</f>
        <v>0</v>
      </c>
      <c r="N1023">
        <f>_xlfn.XLOOKUP($A1023,Revolvers!$C:$C,Revolvers!Q:Q,0,0)</f>
        <v>0</v>
      </c>
      <c r="O1023">
        <f>_xlfn.XLOOKUP($A1023,Revolvers!$C:$C,Revolvers!R:R,0,0)</f>
        <v>0</v>
      </c>
      <c r="P1023">
        <f>_xlfn.XLOOKUP($A1023,Revolvers!$C:$C,Revolvers!S:S,0,0)</f>
        <v>0</v>
      </c>
      <c r="Q1023">
        <f>_xlfn.XLOOKUP($A1023,Revolvers!$C:$C,Revolvers!T:T,0,0)</f>
        <v>0</v>
      </c>
      <c r="R1023">
        <f>_xlfn.XLOOKUP($A1023,Rifles!C:C,Rifles!H:H,0,0)</f>
        <v>4</v>
      </c>
      <c r="S1023">
        <f>_xlfn.XLOOKUP($A1023,Shotguns!C:C,Shotguns!H:H,0,0)</f>
        <v>0</v>
      </c>
      <c r="T1023">
        <f t="shared" si="16"/>
        <v>7</v>
      </c>
    </row>
    <row r="1024" spans="1:20">
      <c r="A1024">
        <f>Rifles!C1024</f>
        <v>60202354</v>
      </c>
      <c r="B1024" t="str">
        <f>_xlfn.XLOOKUP($A1024, Rifles!$C$2:$C$416,Rifles!$D$2:$D$416,"N/A",0)</f>
        <v>N/A</v>
      </c>
      <c r="C1024" s="3" t="str">
        <f>_xlfn.XLOOKUP($A1024, Rifles!$C$2:$C$416,Rifles!F$2:F$416,"N/A",0)</f>
        <v>N/A</v>
      </c>
      <c r="D1024" s="3" t="str">
        <f>_xlfn.XLOOKUP($A1024, Rifles!$C$2:$C$416,Rifles!G$2:G$416,"N/A",0)</f>
        <v>N/A</v>
      </c>
      <c r="E1024">
        <f>_xlfn.XLOOKUP($A1024,Pistols!$C:$C,Pistols!H:H,0,0)</f>
        <v>0</v>
      </c>
      <c r="F1024">
        <f>_xlfn.XLOOKUP($A1024,Pistols!$C:$C,Pistols!I:I,0,0)</f>
        <v>0</v>
      </c>
      <c r="G1024">
        <f>_xlfn.XLOOKUP($A1024,Pistols!$C:$C,Pistols!J:J,0,0)</f>
        <v>0</v>
      </c>
      <c r="H1024">
        <f>_xlfn.XLOOKUP($A1024,Pistols!$C:$C,Pistols!K:K,0,0)</f>
        <v>0</v>
      </c>
      <c r="I1024">
        <f>_xlfn.XLOOKUP($A1024,Pistols!$C:$C,Pistols!L:L,0,0)</f>
        <v>0</v>
      </c>
      <c r="J1024">
        <f>_xlfn.XLOOKUP($A1024,Pistols!$C:$C,Pistols!M:M,0,0)</f>
        <v>0</v>
      </c>
      <c r="K1024">
        <f>_xlfn.XLOOKUP($A1024,Pistols!$C:$C,Pistols!N:N,0,0)</f>
        <v>0</v>
      </c>
      <c r="L1024">
        <f>_xlfn.XLOOKUP($A1024,Revolvers!$C:$C,Revolvers!O:O,0,0)</f>
        <v>0</v>
      </c>
      <c r="M1024">
        <f>_xlfn.XLOOKUP($A1024,Revolvers!$C:$C,Revolvers!P:P,0,0)</f>
        <v>0</v>
      </c>
      <c r="N1024">
        <f>_xlfn.XLOOKUP($A1024,Revolvers!$C:$C,Revolvers!Q:Q,0,0)</f>
        <v>0</v>
      </c>
      <c r="O1024">
        <f>_xlfn.XLOOKUP($A1024,Revolvers!$C:$C,Revolvers!R:R,0,0)</f>
        <v>0</v>
      </c>
      <c r="P1024">
        <f>_xlfn.XLOOKUP($A1024,Revolvers!$C:$C,Revolvers!S:S,0,0)</f>
        <v>0</v>
      </c>
      <c r="Q1024">
        <f>_xlfn.XLOOKUP($A1024,Revolvers!$C:$C,Revolvers!T:T,0,0)</f>
        <v>0</v>
      </c>
      <c r="R1024">
        <f>_xlfn.XLOOKUP($A1024,Rifles!C:C,Rifles!H:H,0,0)</f>
        <v>4794</v>
      </c>
      <c r="S1024">
        <f>_xlfn.XLOOKUP($A1024,Shotguns!C:C,Shotguns!H:H,0,0)</f>
        <v>0</v>
      </c>
      <c r="T1024">
        <f t="shared" si="16"/>
        <v>4794</v>
      </c>
    </row>
    <row r="1025" spans="1:20">
      <c r="A1025">
        <f>Rifles!C1025</f>
        <v>60201816</v>
      </c>
      <c r="B1025" t="str">
        <f>_xlfn.XLOOKUP($A1025, Rifles!$C$2:$C$416,Rifles!$D$2:$D$416,"N/A",0)</f>
        <v>N/A</v>
      </c>
      <c r="C1025" s="3" t="str">
        <f>_xlfn.XLOOKUP($A1025, Rifles!$C$2:$C$416,Rifles!F$2:F$416,"N/A",0)</f>
        <v>N/A</v>
      </c>
      <c r="D1025" s="3" t="str">
        <f>_xlfn.XLOOKUP($A1025, Rifles!$C$2:$C$416,Rifles!G$2:G$416,"N/A",0)</f>
        <v>N/A</v>
      </c>
      <c r="E1025">
        <f>_xlfn.XLOOKUP($A1025,Pistols!$C:$C,Pistols!H:H,0,0)</f>
        <v>743</v>
      </c>
      <c r="F1025">
        <f>_xlfn.XLOOKUP($A1025,Pistols!$C:$C,Pistols!I:I,0,0)</f>
        <v>5009</v>
      </c>
      <c r="G1025">
        <f>_xlfn.XLOOKUP($A1025,Pistols!$C:$C,Pistols!J:J,0,0)</f>
        <v>4327</v>
      </c>
      <c r="H1025">
        <f>_xlfn.XLOOKUP($A1025,Pistols!$C:$C,Pistols!K:K,0,0)</f>
        <v>29309</v>
      </c>
      <c r="I1025">
        <f>_xlfn.XLOOKUP($A1025,Pistols!$C:$C,Pistols!L:L,0,0)</f>
        <v>615757</v>
      </c>
      <c r="J1025">
        <f>_xlfn.XLOOKUP($A1025,Pistols!$C:$C,Pistols!M:M,0,0)</f>
        <v>37181</v>
      </c>
      <c r="K1025">
        <f>_xlfn.XLOOKUP($A1025,Pistols!$C:$C,Pistols!N:N,0,0)</f>
        <v>692326</v>
      </c>
      <c r="L1025">
        <f>_xlfn.XLOOKUP($A1025,Revolvers!$C:$C,Revolvers!O:O,0,0)</f>
        <v>0</v>
      </c>
      <c r="M1025">
        <f>_xlfn.XLOOKUP($A1025,Revolvers!$C:$C,Revolvers!P:P,0,0)</f>
        <v>0</v>
      </c>
      <c r="N1025">
        <f>_xlfn.XLOOKUP($A1025,Revolvers!$C:$C,Revolvers!Q:Q,0,0)</f>
        <v>0</v>
      </c>
      <c r="O1025">
        <f>_xlfn.XLOOKUP($A1025,Revolvers!$C:$C,Revolvers!R:R,0,0)</f>
        <v>0</v>
      </c>
      <c r="P1025">
        <f>_xlfn.XLOOKUP($A1025,Revolvers!$C:$C,Revolvers!S:S,0,0)</f>
        <v>0</v>
      </c>
      <c r="Q1025">
        <f>_xlfn.XLOOKUP($A1025,Revolvers!$C:$C,Revolvers!T:T,0,0)</f>
        <v>0</v>
      </c>
      <c r="R1025">
        <f>_xlfn.XLOOKUP($A1025,Rifles!C:C,Rifles!H:H,0,0)</f>
        <v>22204</v>
      </c>
      <c r="S1025">
        <f>_xlfn.XLOOKUP($A1025,Shotguns!C:C,Shotguns!H:H,0,0)</f>
        <v>0</v>
      </c>
      <c r="T1025">
        <f t="shared" si="16"/>
        <v>714530</v>
      </c>
    </row>
    <row r="1026" spans="1:20">
      <c r="A1026">
        <f>Rifles!C1026</f>
        <v>60201484</v>
      </c>
      <c r="B1026" t="str">
        <f>_xlfn.XLOOKUP($A1026, Rifles!$C$2:$C$416,Rifles!$D$2:$D$416,"N/A",0)</f>
        <v>N/A</v>
      </c>
      <c r="C1026" s="3" t="str">
        <f>_xlfn.XLOOKUP($A1026, Rifles!$C$2:$C$416,Rifles!F$2:F$416,"N/A",0)</f>
        <v>N/A</v>
      </c>
      <c r="D1026" s="3" t="str">
        <f>_xlfn.XLOOKUP($A1026, Rifles!$C$2:$C$416,Rifles!G$2:G$416,"N/A",0)</f>
        <v>N/A</v>
      </c>
      <c r="E1026">
        <f>_xlfn.XLOOKUP($A1026,Pistols!$C:$C,Pistols!H:H,0,0)</f>
        <v>66</v>
      </c>
      <c r="F1026">
        <f>_xlfn.XLOOKUP($A1026,Pistols!$C:$C,Pistols!I:I,0,0)</f>
        <v>0</v>
      </c>
      <c r="G1026">
        <f>_xlfn.XLOOKUP($A1026,Pistols!$C:$C,Pistols!J:J,0,0)</f>
        <v>0</v>
      </c>
      <c r="H1026">
        <f>_xlfn.XLOOKUP($A1026,Pistols!$C:$C,Pistols!K:K,0,0)</f>
        <v>0</v>
      </c>
      <c r="I1026">
        <f>_xlfn.XLOOKUP($A1026,Pistols!$C:$C,Pistols!L:L,0,0)</f>
        <v>1</v>
      </c>
      <c r="J1026">
        <f>_xlfn.XLOOKUP($A1026,Pistols!$C:$C,Pistols!M:M,0,0)</f>
        <v>0</v>
      </c>
      <c r="K1026">
        <f>_xlfn.XLOOKUP($A1026,Pistols!$C:$C,Pistols!N:N,0,0)</f>
        <v>67</v>
      </c>
      <c r="L1026">
        <f>_xlfn.XLOOKUP($A1026,Revolvers!$C:$C,Revolvers!O:O,0,0)</f>
        <v>0</v>
      </c>
      <c r="M1026">
        <f>_xlfn.XLOOKUP($A1026,Revolvers!$C:$C,Revolvers!P:P,0,0)</f>
        <v>0</v>
      </c>
      <c r="N1026">
        <f>_xlfn.XLOOKUP($A1026,Revolvers!$C:$C,Revolvers!Q:Q,0,0)</f>
        <v>0</v>
      </c>
      <c r="O1026">
        <f>_xlfn.XLOOKUP($A1026,Revolvers!$C:$C,Revolvers!R:R,0,0)</f>
        <v>0</v>
      </c>
      <c r="P1026">
        <f>_xlfn.XLOOKUP($A1026,Revolvers!$C:$C,Revolvers!S:S,0,0)</f>
        <v>0</v>
      </c>
      <c r="Q1026">
        <f>_xlfn.XLOOKUP($A1026,Revolvers!$C:$C,Revolvers!T:T,0,0)</f>
        <v>0</v>
      </c>
      <c r="R1026">
        <f>_xlfn.XLOOKUP($A1026,Rifles!C:C,Rifles!H:H,0,0)</f>
        <v>1124</v>
      </c>
      <c r="S1026">
        <f>_xlfn.XLOOKUP($A1026,Shotguns!C:C,Shotguns!H:H,0,0)</f>
        <v>4</v>
      </c>
      <c r="T1026">
        <f t="shared" si="16"/>
        <v>1195</v>
      </c>
    </row>
    <row r="1027" spans="1:20">
      <c r="A1027">
        <f>Rifles!C1027</f>
        <v>60200735</v>
      </c>
      <c r="B1027" t="str">
        <f>_xlfn.XLOOKUP($A1027, Rifles!$C$2:$C$416,Rifles!$D$2:$D$416,"N/A",0)</f>
        <v>N/A</v>
      </c>
      <c r="C1027" s="3" t="str">
        <f>_xlfn.XLOOKUP($A1027, Rifles!$C$2:$C$416,Rifles!F$2:F$416,"N/A",0)</f>
        <v>N/A</v>
      </c>
      <c r="D1027" s="3" t="str">
        <f>_xlfn.XLOOKUP($A1027, Rifles!$C$2:$C$416,Rifles!G$2:G$416,"N/A",0)</f>
        <v>N/A</v>
      </c>
      <c r="E1027">
        <f>_xlfn.XLOOKUP($A1027,Pistols!$C:$C,Pistols!H:H,0,0)</f>
        <v>9042</v>
      </c>
      <c r="F1027">
        <f>_xlfn.XLOOKUP($A1027,Pistols!$C:$C,Pistols!I:I,0,0)</f>
        <v>0</v>
      </c>
      <c r="G1027">
        <f>_xlfn.XLOOKUP($A1027,Pistols!$C:$C,Pistols!J:J,0,0)</f>
        <v>0</v>
      </c>
      <c r="H1027">
        <f>_xlfn.XLOOKUP($A1027,Pistols!$C:$C,Pistols!K:K,0,0)</f>
        <v>0</v>
      </c>
      <c r="I1027">
        <f>_xlfn.XLOOKUP($A1027,Pistols!$C:$C,Pistols!L:L,0,0)</f>
        <v>0</v>
      </c>
      <c r="J1027">
        <f>_xlfn.XLOOKUP($A1027,Pistols!$C:$C,Pistols!M:M,0,0)</f>
        <v>1</v>
      </c>
      <c r="K1027">
        <f>_xlfn.XLOOKUP($A1027,Pistols!$C:$C,Pistols!N:N,0,0)</f>
        <v>9043</v>
      </c>
      <c r="L1027">
        <f>_xlfn.XLOOKUP($A1027,Revolvers!$C:$C,Revolvers!O:O,0,0)</f>
        <v>0</v>
      </c>
      <c r="M1027">
        <f>_xlfn.XLOOKUP($A1027,Revolvers!$C:$C,Revolvers!P:P,0,0)</f>
        <v>0</v>
      </c>
      <c r="N1027">
        <f>_xlfn.XLOOKUP($A1027,Revolvers!$C:$C,Revolvers!Q:Q,0,0)</f>
        <v>0</v>
      </c>
      <c r="O1027">
        <f>_xlfn.XLOOKUP($A1027,Revolvers!$C:$C,Revolvers!R:R,0,0)</f>
        <v>0</v>
      </c>
      <c r="P1027">
        <f>_xlfn.XLOOKUP($A1027,Revolvers!$C:$C,Revolvers!S:S,0,0)</f>
        <v>0</v>
      </c>
      <c r="Q1027">
        <f>_xlfn.XLOOKUP($A1027,Revolvers!$C:$C,Revolvers!T:T,0,0)</f>
        <v>0</v>
      </c>
      <c r="R1027">
        <f>_xlfn.XLOOKUP($A1027,Rifles!C:C,Rifles!H:H,0,0)</f>
        <v>298665</v>
      </c>
      <c r="S1027">
        <f>_xlfn.XLOOKUP($A1027,Shotguns!C:C,Shotguns!H:H,0,0)</f>
        <v>7</v>
      </c>
      <c r="T1027">
        <f t="shared" si="16"/>
        <v>307715</v>
      </c>
    </row>
    <row r="1028" spans="1:20">
      <c r="A1028">
        <f>Rifles!C1028</f>
        <v>60203422</v>
      </c>
      <c r="B1028" t="str">
        <f>_xlfn.XLOOKUP($A1028, Rifles!$C$2:$C$416,Rifles!$D$2:$D$416,"N/A",0)</f>
        <v>N/A</v>
      </c>
      <c r="C1028" s="3" t="str">
        <f>_xlfn.XLOOKUP($A1028, Rifles!$C$2:$C$416,Rifles!F$2:F$416,"N/A",0)</f>
        <v>N/A</v>
      </c>
      <c r="D1028" s="3" t="str">
        <f>_xlfn.XLOOKUP($A1028, Rifles!$C$2:$C$416,Rifles!G$2:G$416,"N/A",0)</f>
        <v>N/A</v>
      </c>
      <c r="E1028">
        <f>_xlfn.XLOOKUP($A1028,Pistols!$C:$C,Pistols!H:H,0,0)</f>
        <v>0</v>
      </c>
      <c r="F1028">
        <f>_xlfn.XLOOKUP($A1028,Pistols!$C:$C,Pistols!I:I,0,0)</f>
        <v>0</v>
      </c>
      <c r="G1028">
        <f>_xlfn.XLOOKUP($A1028,Pistols!$C:$C,Pistols!J:J,0,0)</f>
        <v>0</v>
      </c>
      <c r="H1028">
        <f>_xlfn.XLOOKUP($A1028,Pistols!$C:$C,Pistols!K:K,0,0)</f>
        <v>0</v>
      </c>
      <c r="I1028">
        <f>_xlfn.XLOOKUP($A1028,Pistols!$C:$C,Pistols!L:L,0,0)</f>
        <v>0</v>
      </c>
      <c r="J1028">
        <f>_xlfn.XLOOKUP($A1028,Pistols!$C:$C,Pistols!M:M,0,0)</f>
        <v>0</v>
      </c>
      <c r="K1028">
        <f>_xlfn.XLOOKUP($A1028,Pistols!$C:$C,Pistols!N:N,0,0)</f>
        <v>0</v>
      </c>
      <c r="L1028">
        <f>_xlfn.XLOOKUP($A1028,Revolvers!$C:$C,Revolvers!O:O,0,0)</f>
        <v>0</v>
      </c>
      <c r="M1028">
        <f>_xlfn.XLOOKUP($A1028,Revolvers!$C:$C,Revolvers!P:P,0,0)</f>
        <v>0</v>
      </c>
      <c r="N1028">
        <f>_xlfn.XLOOKUP($A1028,Revolvers!$C:$C,Revolvers!Q:Q,0,0)</f>
        <v>0</v>
      </c>
      <c r="O1028">
        <f>_xlfn.XLOOKUP($A1028,Revolvers!$C:$C,Revolvers!R:R,0,0)</f>
        <v>0</v>
      </c>
      <c r="P1028">
        <f>_xlfn.XLOOKUP($A1028,Revolvers!$C:$C,Revolvers!S:S,0,0)</f>
        <v>0</v>
      </c>
      <c r="Q1028">
        <f>_xlfn.XLOOKUP($A1028,Revolvers!$C:$C,Revolvers!T:T,0,0)</f>
        <v>0</v>
      </c>
      <c r="R1028">
        <f>_xlfn.XLOOKUP($A1028,Rifles!C:C,Rifles!H:H,0,0)</f>
        <v>1</v>
      </c>
      <c r="S1028">
        <f>_xlfn.XLOOKUP($A1028,Shotguns!C:C,Shotguns!H:H,0,0)</f>
        <v>0</v>
      </c>
      <c r="T1028">
        <f t="shared" si="16"/>
        <v>1</v>
      </c>
    </row>
    <row r="1029" spans="1:20">
      <c r="A1029">
        <f>Rifles!C1029</f>
        <v>60205104</v>
      </c>
      <c r="B1029" t="str">
        <f>_xlfn.XLOOKUP($A1029, Rifles!$C$2:$C$416,Rifles!$D$2:$D$416,"N/A",0)</f>
        <v>N/A</v>
      </c>
      <c r="C1029" s="3" t="str">
        <f>_xlfn.XLOOKUP($A1029, Rifles!$C$2:$C$416,Rifles!F$2:F$416,"N/A",0)</f>
        <v>N/A</v>
      </c>
      <c r="D1029" s="3" t="str">
        <f>_xlfn.XLOOKUP($A1029, Rifles!$C$2:$C$416,Rifles!G$2:G$416,"N/A",0)</f>
        <v>N/A</v>
      </c>
      <c r="E1029">
        <f>_xlfn.XLOOKUP($A1029,Pistols!$C:$C,Pistols!H:H,0,0)</f>
        <v>0</v>
      </c>
      <c r="F1029">
        <f>_xlfn.XLOOKUP($A1029,Pistols!$C:$C,Pistols!I:I,0,0)</f>
        <v>0</v>
      </c>
      <c r="G1029">
        <f>_xlfn.XLOOKUP($A1029,Pistols!$C:$C,Pistols!J:J,0,0)</f>
        <v>0</v>
      </c>
      <c r="H1029">
        <f>_xlfn.XLOOKUP($A1029,Pistols!$C:$C,Pistols!K:K,0,0)</f>
        <v>0</v>
      </c>
      <c r="I1029">
        <f>_xlfn.XLOOKUP($A1029,Pistols!$C:$C,Pistols!L:L,0,0)</f>
        <v>0</v>
      </c>
      <c r="J1029">
        <f>_xlfn.XLOOKUP($A1029,Pistols!$C:$C,Pistols!M:M,0,0)</f>
        <v>0</v>
      </c>
      <c r="K1029">
        <f>_xlfn.XLOOKUP($A1029,Pistols!$C:$C,Pistols!N:N,0,0)</f>
        <v>0</v>
      </c>
      <c r="L1029">
        <f>_xlfn.XLOOKUP($A1029,Revolvers!$C:$C,Revolvers!O:O,0,0)</f>
        <v>0</v>
      </c>
      <c r="M1029">
        <f>_xlfn.XLOOKUP($A1029,Revolvers!$C:$C,Revolvers!P:P,0,0)</f>
        <v>0</v>
      </c>
      <c r="N1029">
        <f>_xlfn.XLOOKUP($A1029,Revolvers!$C:$C,Revolvers!Q:Q,0,0)</f>
        <v>0</v>
      </c>
      <c r="O1029">
        <f>_xlfn.XLOOKUP($A1029,Revolvers!$C:$C,Revolvers!R:R,0,0)</f>
        <v>0</v>
      </c>
      <c r="P1029">
        <f>_xlfn.XLOOKUP($A1029,Revolvers!$C:$C,Revolvers!S:S,0,0)</f>
        <v>0</v>
      </c>
      <c r="Q1029">
        <f>_xlfn.XLOOKUP($A1029,Revolvers!$C:$C,Revolvers!T:T,0,0)</f>
        <v>0</v>
      </c>
      <c r="R1029">
        <f>_xlfn.XLOOKUP($A1029,Rifles!C:C,Rifles!H:H,0,0)</f>
        <v>8</v>
      </c>
      <c r="S1029">
        <f>_xlfn.XLOOKUP($A1029,Shotguns!C:C,Shotguns!H:H,0,0)</f>
        <v>0</v>
      </c>
      <c r="T1029">
        <f t="shared" si="16"/>
        <v>8</v>
      </c>
    </row>
    <row r="1030" spans="1:20">
      <c r="A1030">
        <f>Rifles!C1030</f>
        <v>60201658</v>
      </c>
      <c r="B1030" t="str">
        <f>_xlfn.XLOOKUP($A1030, Rifles!$C$2:$C$416,Rifles!$D$2:$D$416,"N/A",0)</f>
        <v>N/A</v>
      </c>
      <c r="C1030" s="3" t="str">
        <f>_xlfn.XLOOKUP($A1030, Rifles!$C$2:$C$416,Rifles!F$2:F$416,"N/A",0)</f>
        <v>N/A</v>
      </c>
      <c r="D1030" s="3" t="str">
        <f>_xlfn.XLOOKUP($A1030, Rifles!$C$2:$C$416,Rifles!G$2:G$416,"N/A",0)</f>
        <v>N/A</v>
      </c>
      <c r="E1030">
        <f>_xlfn.XLOOKUP($A1030,Pistols!$C:$C,Pistols!H:H,0,0)</f>
        <v>0</v>
      </c>
      <c r="F1030">
        <f>_xlfn.XLOOKUP($A1030,Pistols!$C:$C,Pistols!I:I,0,0)</f>
        <v>8</v>
      </c>
      <c r="G1030">
        <f>_xlfn.XLOOKUP($A1030,Pistols!$C:$C,Pistols!J:J,0,0)</f>
        <v>6</v>
      </c>
      <c r="H1030">
        <f>_xlfn.XLOOKUP($A1030,Pistols!$C:$C,Pistols!K:K,0,0)</f>
        <v>0</v>
      </c>
      <c r="I1030">
        <f>_xlfn.XLOOKUP($A1030,Pistols!$C:$C,Pistols!L:L,0,0)</f>
        <v>7</v>
      </c>
      <c r="J1030">
        <f>_xlfn.XLOOKUP($A1030,Pistols!$C:$C,Pistols!M:M,0,0)</f>
        <v>0</v>
      </c>
      <c r="K1030">
        <f>_xlfn.XLOOKUP($A1030,Pistols!$C:$C,Pistols!N:N,0,0)</f>
        <v>21</v>
      </c>
      <c r="L1030">
        <f>_xlfn.XLOOKUP($A1030,Revolvers!$C:$C,Revolvers!O:O,0,0)</f>
        <v>0</v>
      </c>
      <c r="M1030">
        <f>_xlfn.XLOOKUP($A1030,Revolvers!$C:$C,Revolvers!P:P,0,0)</f>
        <v>0</v>
      </c>
      <c r="N1030">
        <f>_xlfn.XLOOKUP($A1030,Revolvers!$C:$C,Revolvers!Q:Q,0,0)</f>
        <v>0</v>
      </c>
      <c r="O1030">
        <f>_xlfn.XLOOKUP($A1030,Revolvers!$C:$C,Revolvers!R:R,0,0)</f>
        <v>0</v>
      </c>
      <c r="P1030">
        <f>_xlfn.XLOOKUP($A1030,Revolvers!$C:$C,Revolvers!S:S,0,0)</f>
        <v>0</v>
      </c>
      <c r="Q1030">
        <f>_xlfn.XLOOKUP($A1030,Revolvers!$C:$C,Revolvers!T:T,0,0)</f>
        <v>0</v>
      </c>
      <c r="R1030">
        <f>_xlfn.XLOOKUP($A1030,Rifles!C:C,Rifles!H:H,0,0)</f>
        <v>29</v>
      </c>
      <c r="S1030">
        <f>_xlfn.XLOOKUP($A1030,Shotguns!C:C,Shotguns!H:H,0,0)</f>
        <v>0</v>
      </c>
      <c r="T1030">
        <f t="shared" si="16"/>
        <v>50</v>
      </c>
    </row>
    <row r="1031" spans="1:20">
      <c r="A1031">
        <f>Rifles!C1031</f>
        <v>82201702</v>
      </c>
      <c r="B1031" t="str">
        <f>_xlfn.XLOOKUP($A1031, Rifles!$C$2:$C$416,Rifles!$D$2:$D$416,"N/A",0)</f>
        <v>N/A</v>
      </c>
      <c r="C1031" s="3" t="str">
        <f>_xlfn.XLOOKUP($A1031, Rifles!$C$2:$C$416,Rifles!F$2:F$416,"N/A",0)</f>
        <v>N/A</v>
      </c>
      <c r="D1031" s="3" t="str">
        <f>_xlfn.XLOOKUP($A1031, Rifles!$C$2:$C$416,Rifles!G$2:G$416,"N/A",0)</f>
        <v>N/A</v>
      </c>
      <c r="E1031">
        <f>_xlfn.XLOOKUP($A1031,Pistols!$C:$C,Pistols!H:H,0,0)</f>
        <v>0</v>
      </c>
      <c r="F1031">
        <f>_xlfn.XLOOKUP($A1031,Pistols!$C:$C,Pistols!I:I,0,0)</f>
        <v>0</v>
      </c>
      <c r="G1031">
        <f>_xlfn.XLOOKUP($A1031,Pistols!$C:$C,Pistols!J:J,0,0)</f>
        <v>0</v>
      </c>
      <c r="H1031">
        <f>_xlfn.XLOOKUP($A1031,Pistols!$C:$C,Pistols!K:K,0,0)</f>
        <v>0</v>
      </c>
      <c r="I1031">
        <f>_xlfn.XLOOKUP($A1031,Pistols!$C:$C,Pistols!L:L,0,0)</f>
        <v>0</v>
      </c>
      <c r="J1031">
        <f>_xlfn.XLOOKUP($A1031,Pistols!$C:$C,Pistols!M:M,0,0)</f>
        <v>0</v>
      </c>
      <c r="K1031">
        <f>_xlfn.XLOOKUP($A1031,Pistols!$C:$C,Pistols!N:N,0,0)</f>
        <v>0</v>
      </c>
      <c r="L1031">
        <f>_xlfn.XLOOKUP($A1031,Revolvers!$C:$C,Revolvers!O:O,0,0)</f>
        <v>0</v>
      </c>
      <c r="M1031">
        <f>_xlfn.XLOOKUP($A1031,Revolvers!$C:$C,Revolvers!P:P,0,0)</f>
        <v>0</v>
      </c>
      <c r="N1031">
        <f>_xlfn.XLOOKUP($A1031,Revolvers!$C:$C,Revolvers!Q:Q,0,0)</f>
        <v>0</v>
      </c>
      <c r="O1031">
        <f>_xlfn.XLOOKUP($A1031,Revolvers!$C:$C,Revolvers!R:R,0,0)</f>
        <v>0</v>
      </c>
      <c r="P1031">
        <f>_xlfn.XLOOKUP($A1031,Revolvers!$C:$C,Revolvers!S:S,0,0)</f>
        <v>0</v>
      </c>
      <c r="Q1031">
        <f>_xlfn.XLOOKUP($A1031,Revolvers!$C:$C,Revolvers!T:T,0,0)</f>
        <v>0</v>
      </c>
      <c r="R1031">
        <f>_xlfn.XLOOKUP($A1031,Rifles!C:C,Rifles!H:H,0,0)</f>
        <v>6</v>
      </c>
      <c r="S1031">
        <f>_xlfn.XLOOKUP($A1031,Shotguns!C:C,Shotguns!H:H,0,0)</f>
        <v>0</v>
      </c>
      <c r="T1031">
        <f t="shared" si="16"/>
        <v>6</v>
      </c>
    </row>
    <row r="1032" spans="1:20">
      <c r="A1032">
        <f>Rifles!C1032</f>
        <v>82201446</v>
      </c>
      <c r="B1032" t="str">
        <f>_xlfn.XLOOKUP($A1032, Rifles!$C$2:$C$416,Rifles!$D$2:$D$416,"N/A",0)</f>
        <v>N/A</v>
      </c>
      <c r="C1032" s="3" t="str">
        <f>_xlfn.XLOOKUP($A1032, Rifles!$C$2:$C$416,Rifles!F$2:F$416,"N/A",0)</f>
        <v>N/A</v>
      </c>
      <c r="D1032" s="3" t="str">
        <f>_xlfn.XLOOKUP($A1032, Rifles!$C$2:$C$416,Rifles!G$2:G$416,"N/A",0)</f>
        <v>N/A</v>
      </c>
      <c r="E1032">
        <f>_xlfn.XLOOKUP($A1032,Pistols!$C:$C,Pistols!H:H,0,0)</f>
        <v>0</v>
      </c>
      <c r="F1032">
        <f>_xlfn.XLOOKUP($A1032,Pistols!$C:$C,Pistols!I:I,0,0)</f>
        <v>0</v>
      </c>
      <c r="G1032">
        <f>_xlfn.XLOOKUP($A1032,Pistols!$C:$C,Pistols!J:J,0,0)</f>
        <v>0</v>
      </c>
      <c r="H1032">
        <f>_xlfn.XLOOKUP($A1032,Pistols!$C:$C,Pistols!K:K,0,0)</f>
        <v>0</v>
      </c>
      <c r="I1032">
        <f>_xlfn.XLOOKUP($A1032,Pistols!$C:$C,Pistols!L:L,0,0)</f>
        <v>0</v>
      </c>
      <c r="J1032">
        <f>_xlfn.XLOOKUP($A1032,Pistols!$C:$C,Pistols!M:M,0,0)</f>
        <v>0</v>
      </c>
      <c r="K1032">
        <f>_xlfn.XLOOKUP($A1032,Pistols!$C:$C,Pistols!N:N,0,0)</f>
        <v>0</v>
      </c>
      <c r="L1032">
        <f>_xlfn.XLOOKUP($A1032,Revolvers!$C:$C,Revolvers!O:O,0,0)</f>
        <v>0</v>
      </c>
      <c r="M1032">
        <f>_xlfn.XLOOKUP($A1032,Revolvers!$C:$C,Revolvers!P:P,0,0)</f>
        <v>0</v>
      </c>
      <c r="N1032">
        <f>_xlfn.XLOOKUP($A1032,Revolvers!$C:$C,Revolvers!Q:Q,0,0)</f>
        <v>0</v>
      </c>
      <c r="O1032">
        <f>_xlfn.XLOOKUP($A1032,Revolvers!$C:$C,Revolvers!R:R,0,0)</f>
        <v>0</v>
      </c>
      <c r="P1032">
        <f>_xlfn.XLOOKUP($A1032,Revolvers!$C:$C,Revolvers!S:S,0,0)</f>
        <v>0</v>
      </c>
      <c r="Q1032">
        <f>_xlfn.XLOOKUP($A1032,Revolvers!$C:$C,Revolvers!T:T,0,0)</f>
        <v>0</v>
      </c>
      <c r="R1032">
        <f>_xlfn.XLOOKUP($A1032,Rifles!C:C,Rifles!H:H,0,0)</f>
        <v>3</v>
      </c>
      <c r="S1032">
        <f>_xlfn.XLOOKUP($A1032,Shotguns!C:C,Shotguns!H:H,0,0)</f>
        <v>1</v>
      </c>
      <c r="T1032">
        <f t="shared" si="16"/>
        <v>4</v>
      </c>
    </row>
    <row r="1033" spans="1:20">
      <c r="A1033">
        <f>Rifles!C1033</f>
        <v>82201671</v>
      </c>
      <c r="B1033" t="str">
        <f>_xlfn.XLOOKUP($A1033, Rifles!$C$2:$C$416,Rifles!$D$2:$D$416,"N/A",0)</f>
        <v>N/A</v>
      </c>
      <c r="C1033" s="3" t="str">
        <f>_xlfn.XLOOKUP($A1033, Rifles!$C$2:$C$416,Rifles!F$2:F$416,"N/A",0)</f>
        <v>N/A</v>
      </c>
      <c r="D1033" s="3" t="str">
        <f>_xlfn.XLOOKUP($A1033, Rifles!$C$2:$C$416,Rifles!G$2:G$416,"N/A",0)</f>
        <v>N/A</v>
      </c>
      <c r="E1033">
        <f>_xlfn.XLOOKUP($A1033,Pistols!$C:$C,Pistols!H:H,0,0)</f>
        <v>0</v>
      </c>
      <c r="F1033">
        <f>_xlfn.XLOOKUP($A1033,Pistols!$C:$C,Pistols!I:I,0,0)</f>
        <v>0</v>
      </c>
      <c r="G1033">
        <f>_xlfn.XLOOKUP($A1033,Pistols!$C:$C,Pistols!J:J,0,0)</f>
        <v>0</v>
      </c>
      <c r="H1033">
        <f>_xlfn.XLOOKUP($A1033,Pistols!$C:$C,Pistols!K:K,0,0)</f>
        <v>0</v>
      </c>
      <c r="I1033">
        <f>_xlfn.XLOOKUP($A1033,Pistols!$C:$C,Pistols!L:L,0,0)</f>
        <v>0</v>
      </c>
      <c r="J1033">
        <f>_xlfn.XLOOKUP($A1033,Pistols!$C:$C,Pistols!M:M,0,0)</f>
        <v>0</v>
      </c>
      <c r="K1033">
        <f>_xlfn.XLOOKUP($A1033,Pistols!$C:$C,Pistols!N:N,0,0)</f>
        <v>0</v>
      </c>
      <c r="L1033">
        <f>_xlfn.XLOOKUP($A1033,Revolvers!$C:$C,Revolvers!O:O,0,0)</f>
        <v>0</v>
      </c>
      <c r="M1033">
        <f>_xlfn.XLOOKUP($A1033,Revolvers!$C:$C,Revolvers!P:P,0,0)</f>
        <v>0</v>
      </c>
      <c r="N1033">
        <f>_xlfn.XLOOKUP($A1033,Revolvers!$C:$C,Revolvers!Q:Q,0,0)</f>
        <v>0</v>
      </c>
      <c r="O1033">
        <f>_xlfn.XLOOKUP($A1033,Revolvers!$C:$C,Revolvers!R:R,0,0)</f>
        <v>0</v>
      </c>
      <c r="P1033">
        <f>_xlfn.XLOOKUP($A1033,Revolvers!$C:$C,Revolvers!S:S,0,0)</f>
        <v>0</v>
      </c>
      <c r="Q1033">
        <f>_xlfn.XLOOKUP($A1033,Revolvers!$C:$C,Revolvers!T:T,0,0)</f>
        <v>0</v>
      </c>
      <c r="R1033">
        <f>_xlfn.XLOOKUP($A1033,Rifles!C:C,Rifles!H:H,0,0)</f>
        <v>23</v>
      </c>
      <c r="S1033">
        <f>_xlfn.XLOOKUP($A1033,Shotguns!C:C,Shotguns!H:H,0,0)</f>
        <v>3</v>
      </c>
      <c r="T1033">
        <f t="shared" si="16"/>
        <v>26</v>
      </c>
    </row>
    <row r="1034" spans="1:20">
      <c r="A1034">
        <f>Rifles!C1034</f>
        <v>82201527</v>
      </c>
      <c r="B1034" t="str">
        <f>_xlfn.XLOOKUP($A1034, Rifles!$C$2:$C$416,Rifles!$D$2:$D$416,"N/A",0)</f>
        <v>N/A</v>
      </c>
      <c r="C1034" s="3" t="str">
        <f>_xlfn.XLOOKUP($A1034, Rifles!$C$2:$C$416,Rifles!F$2:F$416,"N/A",0)</f>
        <v>N/A</v>
      </c>
      <c r="D1034" s="3" t="str">
        <f>_xlfn.XLOOKUP($A1034, Rifles!$C$2:$C$416,Rifles!G$2:G$416,"N/A",0)</f>
        <v>N/A</v>
      </c>
      <c r="E1034">
        <f>_xlfn.XLOOKUP($A1034,Pistols!$C:$C,Pistols!H:H,0,0)</f>
        <v>0</v>
      </c>
      <c r="F1034">
        <f>_xlfn.XLOOKUP($A1034,Pistols!$C:$C,Pistols!I:I,0,0)</f>
        <v>0</v>
      </c>
      <c r="G1034">
        <f>_xlfn.XLOOKUP($A1034,Pistols!$C:$C,Pistols!J:J,0,0)</f>
        <v>0</v>
      </c>
      <c r="H1034">
        <f>_xlfn.XLOOKUP($A1034,Pistols!$C:$C,Pistols!K:K,0,0)</f>
        <v>0</v>
      </c>
      <c r="I1034">
        <f>_xlfn.XLOOKUP($A1034,Pistols!$C:$C,Pistols!L:L,0,0)</f>
        <v>0</v>
      </c>
      <c r="J1034">
        <f>_xlfn.XLOOKUP($A1034,Pistols!$C:$C,Pistols!M:M,0,0)</f>
        <v>0</v>
      </c>
      <c r="K1034">
        <f>_xlfn.XLOOKUP($A1034,Pistols!$C:$C,Pistols!N:N,0,0)</f>
        <v>0</v>
      </c>
      <c r="L1034">
        <f>_xlfn.XLOOKUP($A1034,Revolvers!$C:$C,Revolvers!O:O,0,0)</f>
        <v>0</v>
      </c>
      <c r="M1034">
        <f>_xlfn.XLOOKUP($A1034,Revolvers!$C:$C,Revolvers!P:P,0,0)</f>
        <v>0</v>
      </c>
      <c r="N1034">
        <f>_xlfn.XLOOKUP($A1034,Revolvers!$C:$C,Revolvers!Q:Q,0,0)</f>
        <v>0</v>
      </c>
      <c r="O1034">
        <f>_xlfn.XLOOKUP($A1034,Revolvers!$C:$C,Revolvers!R:R,0,0)</f>
        <v>0</v>
      </c>
      <c r="P1034">
        <f>_xlfn.XLOOKUP($A1034,Revolvers!$C:$C,Revolvers!S:S,0,0)</f>
        <v>0</v>
      </c>
      <c r="Q1034">
        <f>_xlfn.XLOOKUP($A1034,Revolvers!$C:$C,Revolvers!T:T,0,0)</f>
        <v>0</v>
      </c>
      <c r="R1034">
        <f>_xlfn.XLOOKUP($A1034,Rifles!C:C,Rifles!H:H,0,0)</f>
        <v>143</v>
      </c>
      <c r="S1034">
        <f>_xlfn.XLOOKUP($A1034,Shotguns!C:C,Shotguns!H:H,0,0)</f>
        <v>0</v>
      </c>
      <c r="T1034">
        <f t="shared" si="16"/>
        <v>143</v>
      </c>
    </row>
    <row r="1035" spans="1:20">
      <c r="A1035">
        <f>Rifles!C1035</f>
        <v>82200698</v>
      </c>
      <c r="B1035" t="str">
        <f>_xlfn.XLOOKUP($A1035, Rifles!$C$2:$C$416,Rifles!$D$2:$D$416,"N/A",0)</f>
        <v>N/A</v>
      </c>
      <c r="C1035" s="3" t="str">
        <f>_xlfn.XLOOKUP($A1035, Rifles!$C$2:$C$416,Rifles!F$2:F$416,"N/A",0)</f>
        <v>N/A</v>
      </c>
      <c r="D1035" s="3" t="str">
        <f>_xlfn.XLOOKUP($A1035, Rifles!$C$2:$C$416,Rifles!G$2:G$416,"N/A",0)</f>
        <v>N/A</v>
      </c>
      <c r="E1035">
        <f>_xlfn.XLOOKUP($A1035,Pistols!$C:$C,Pistols!H:H,0,0)</f>
        <v>1286</v>
      </c>
      <c r="F1035">
        <f>_xlfn.XLOOKUP($A1035,Pistols!$C:$C,Pistols!I:I,0,0)</f>
        <v>0</v>
      </c>
      <c r="G1035">
        <f>_xlfn.XLOOKUP($A1035,Pistols!$C:$C,Pistols!J:J,0,0)</f>
        <v>0</v>
      </c>
      <c r="H1035">
        <f>_xlfn.XLOOKUP($A1035,Pistols!$C:$C,Pistols!K:K,0,0)</f>
        <v>622</v>
      </c>
      <c r="I1035">
        <f>_xlfn.XLOOKUP($A1035,Pistols!$C:$C,Pistols!L:L,0,0)</f>
        <v>0</v>
      </c>
      <c r="J1035">
        <f>_xlfn.XLOOKUP($A1035,Pistols!$C:$C,Pistols!M:M,0,0)</f>
        <v>1280</v>
      </c>
      <c r="K1035">
        <f>_xlfn.XLOOKUP($A1035,Pistols!$C:$C,Pistols!N:N,0,0)</f>
        <v>3188</v>
      </c>
      <c r="L1035">
        <f>_xlfn.XLOOKUP($A1035,Revolvers!$C:$C,Revolvers!O:O,0,0)</f>
        <v>0</v>
      </c>
      <c r="M1035">
        <f>_xlfn.XLOOKUP($A1035,Revolvers!$C:$C,Revolvers!P:P,0,0)</f>
        <v>0</v>
      </c>
      <c r="N1035">
        <f>_xlfn.XLOOKUP($A1035,Revolvers!$C:$C,Revolvers!Q:Q,0,0)</f>
        <v>0</v>
      </c>
      <c r="O1035">
        <f>_xlfn.XLOOKUP($A1035,Revolvers!$C:$C,Revolvers!R:R,0,0)</f>
        <v>0</v>
      </c>
      <c r="P1035">
        <f>_xlfn.XLOOKUP($A1035,Revolvers!$C:$C,Revolvers!S:S,0,0)</f>
        <v>0</v>
      </c>
      <c r="Q1035">
        <f>_xlfn.XLOOKUP($A1035,Revolvers!$C:$C,Revolvers!T:T,0,0)</f>
        <v>0</v>
      </c>
      <c r="R1035">
        <f>_xlfn.XLOOKUP($A1035,Rifles!C:C,Rifles!H:H,0,0)</f>
        <v>200886</v>
      </c>
      <c r="S1035">
        <f>_xlfn.XLOOKUP($A1035,Shotguns!C:C,Shotguns!H:H,0,0)</f>
        <v>2980</v>
      </c>
      <c r="T1035">
        <f t="shared" si="16"/>
        <v>207054</v>
      </c>
    </row>
    <row r="1036" spans="1:20">
      <c r="A1036">
        <f>Rifles!C1036</f>
        <v>58501969</v>
      </c>
      <c r="B1036" t="str">
        <f>_xlfn.XLOOKUP($A1036, Rifles!$C$2:$C$416,Rifles!$D$2:$D$416,"N/A",0)</f>
        <v>N/A</v>
      </c>
      <c r="C1036" s="3" t="str">
        <f>_xlfn.XLOOKUP($A1036, Rifles!$C$2:$C$416,Rifles!F$2:F$416,"N/A",0)</f>
        <v>N/A</v>
      </c>
      <c r="D1036" s="3" t="str">
        <f>_xlfn.XLOOKUP($A1036, Rifles!$C$2:$C$416,Rifles!G$2:G$416,"N/A",0)</f>
        <v>N/A</v>
      </c>
      <c r="E1036">
        <f>_xlfn.XLOOKUP($A1036,Pistols!$C:$C,Pistols!H:H,0,0)</f>
        <v>0</v>
      </c>
      <c r="F1036">
        <f>_xlfn.XLOOKUP($A1036,Pistols!$C:$C,Pistols!I:I,0,0)</f>
        <v>0</v>
      </c>
      <c r="G1036">
        <f>_xlfn.XLOOKUP($A1036,Pistols!$C:$C,Pistols!J:J,0,0)</f>
        <v>0</v>
      </c>
      <c r="H1036">
        <f>_xlfn.XLOOKUP($A1036,Pistols!$C:$C,Pistols!K:K,0,0)</f>
        <v>0</v>
      </c>
      <c r="I1036">
        <f>_xlfn.XLOOKUP($A1036,Pistols!$C:$C,Pistols!L:L,0,0)</f>
        <v>0</v>
      </c>
      <c r="J1036">
        <f>_xlfn.XLOOKUP($A1036,Pistols!$C:$C,Pistols!M:M,0,0)</f>
        <v>0</v>
      </c>
      <c r="K1036">
        <f>_xlfn.XLOOKUP($A1036,Pistols!$C:$C,Pistols!N:N,0,0)</f>
        <v>0</v>
      </c>
      <c r="L1036">
        <f>_xlfn.XLOOKUP($A1036,Revolvers!$C:$C,Revolvers!O:O,0,0)</f>
        <v>0</v>
      </c>
      <c r="M1036">
        <f>_xlfn.XLOOKUP($A1036,Revolvers!$C:$C,Revolvers!P:P,0,0)</f>
        <v>0</v>
      </c>
      <c r="N1036">
        <f>_xlfn.XLOOKUP($A1036,Revolvers!$C:$C,Revolvers!Q:Q,0,0)</f>
        <v>0</v>
      </c>
      <c r="O1036">
        <f>_xlfn.XLOOKUP($A1036,Revolvers!$C:$C,Revolvers!R:R,0,0)</f>
        <v>0</v>
      </c>
      <c r="P1036">
        <f>_xlfn.XLOOKUP($A1036,Revolvers!$C:$C,Revolvers!S:S,0,0)</f>
        <v>0</v>
      </c>
      <c r="Q1036">
        <f>_xlfn.XLOOKUP($A1036,Revolvers!$C:$C,Revolvers!T:T,0,0)</f>
        <v>0</v>
      </c>
      <c r="R1036">
        <f>_xlfn.XLOOKUP($A1036,Rifles!C:C,Rifles!H:H,0,0)</f>
        <v>8</v>
      </c>
      <c r="S1036">
        <f>_xlfn.XLOOKUP($A1036,Shotguns!C:C,Shotguns!H:H,0,0)</f>
        <v>0</v>
      </c>
      <c r="T1036">
        <f t="shared" si="16"/>
        <v>8</v>
      </c>
    </row>
    <row r="1037" spans="1:20">
      <c r="A1037">
        <f>Rifles!C1037</f>
        <v>58501479</v>
      </c>
      <c r="B1037" t="str">
        <f>_xlfn.XLOOKUP($A1037, Rifles!$C$2:$C$416,Rifles!$D$2:$D$416,"N/A",0)</f>
        <v>N/A</v>
      </c>
      <c r="C1037" s="3" t="str">
        <f>_xlfn.XLOOKUP($A1037, Rifles!$C$2:$C$416,Rifles!F$2:F$416,"N/A",0)</f>
        <v>N/A</v>
      </c>
      <c r="D1037" s="3" t="str">
        <f>_xlfn.XLOOKUP($A1037, Rifles!$C$2:$C$416,Rifles!G$2:G$416,"N/A",0)</f>
        <v>N/A</v>
      </c>
      <c r="E1037">
        <f>_xlfn.XLOOKUP($A1037,Pistols!$C:$C,Pistols!H:H,0,0)</f>
        <v>0</v>
      </c>
      <c r="F1037">
        <f>_xlfn.XLOOKUP($A1037,Pistols!$C:$C,Pistols!I:I,0,0)</f>
        <v>0</v>
      </c>
      <c r="G1037">
        <f>_xlfn.XLOOKUP($A1037,Pistols!$C:$C,Pistols!J:J,0,0)</f>
        <v>0</v>
      </c>
      <c r="H1037">
        <f>_xlfn.XLOOKUP($A1037,Pistols!$C:$C,Pistols!K:K,0,0)</f>
        <v>0</v>
      </c>
      <c r="I1037">
        <f>_xlfn.XLOOKUP($A1037,Pistols!$C:$C,Pistols!L:L,0,0)</f>
        <v>0</v>
      </c>
      <c r="J1037">
        <f>_xlfn.XLOOKUP($A1037,Pistols!$C:$C,Pistols!M:M,0,0)</f>
        <v>0</v>
      </c>
      <c r="K1037">
        <f>_xlfn.XLOOKUP($A1037,Pistols!$C:$C,Pistols!N:N,0,0)</f>
        <v>0</v>
      </c>
      <c r="L1037">
        <f>_xlfn.XLOOKUP($A1037,Revolvers!$C:$C,Revolvers!O:O,0,0)</f>
        <v>0</v>
      </c>
      <c r="M1037">
        <f>_xlfn.XLOOKUP($A1037,Revolvers!$C:$C,Revolvers!P:P,0,0)</f>
        <v>0</v>
      </c>
      <c r="N1037">
        <f>_xlfn.XLOOKUP($A1037,Revolvers!$C:$C,Revolvers!Q:Q,0,0)</f>
        <v>0</v>
      </c>
      <c r="O1037">
        <f>_xlfn.XLOOKUP($A1037,Revolvers!$C:$C,Revolvers!R:R,0,0)</f>
        <v>0</v>
      </c>
      <c r="P1037">
        <f>_xlfn.XLOOKUP($A1037,Revolvers!$C:$C,Revolvers!S:S,0,0)</f>
        <v>0</v>
      </c>
      <c r="Q1037">
        <f>_xlfn.XLOOKUP($A1037,Revolvers!$C:$C,Revolvers!T:T,0,0)</f>
        <v>0</v>
      </c>
      <c r="R1037">
        <f>_xlfn.XLOOKUP($A1037,Rifles!C:C,Rifles!H:H,0,0)</f>
        <v>6</v>
      </c>
      <c r="S1037">
        <f>_xlfn.XLOOKUP($A1037,Shotguns!C:C,Shotguns!H:H,0,0)</f>
        <v>1</v>
      </c>
      <c r="T1037">
        <f t="shared" si="16"/>
        <v>7</v>
      </c>
    </row>
    <row r="1038" spans="1:20">
      <c r="A1038">
        <f>Rifles!C1038</f>
        <v>58502372</v>
      </c>
      <c r="B1038" t="str">
        <f>_xlfn.XLOOKUP($A1038, Rifles!$C$2:$C$416,Rifles!$D$2:$D$416,"N/A",0)</f>
        <v>N/A</v>
      </c>
      <c r="C1038" s="3" t="str">
        <f>_xlfn.XLOOKUP($A1038, Rifles!$C$2:$C$416,Rifles!F$2:F$416,"N/A",0)</f>
        <v>N/A</v>
      </c>
      <c r="D1038" s="3" t="str">
        <f>_xlfn.XLOOKUP($A1038, Rifles!$C$2:$C$416,Rifles!G$2:G$416,"N/A",0)</f>
        <v>N/A</v>
      </c>
      <c r="E1038">
        <f>_xlfn.XLOOKUP($A1038,Pistols!$C:$C,Pistols!H:H,0,0)</f>
        <v>0</v>
      </c>
      <c r="F1038">
        <f>_xlfn.XLOOKUP($A1038,Pistols!$C:$C,Pistols!I:I,0,0)</f>
        <v>0</v>
      </c>
      <c r="G1038">
        <f>_xlfn.XLOOKUP($A1038,Pistols!$C:$C,Pistols!J:J,0,0)</f>
        <v>0</v>
      </c>
      <c r="H1038">
        <f>_xlfn.XLOOKUP($A1038,Pistols!$C:$C,Pistols!K:K,0,0)</f>
        <v>0</v>
      </c>
      <c r="I1038">
        <f>_xlfn.XLOOKUP($A1038,Pistols!$C:$C,Pistols!L:L,0,0)</f>
        <v>0</v>
      </c>
      <c r="J1038">
        <f>_xlfn.XLOOKUP($A1038,Pistols!$C:$C,Pistols!M:M,0,0)</f>
        <v>0</v>
      </c>
      <c r="K1038">
        <f>_xlfn.XLOOKUP($A1038,Pistols!$C:$C,Pistols!N:N,0,0)</f>
        <v>0</v>
      </c>
      <c r="L1038">
        <f>_xlfn.XLOOKUP($A1038,Revolvers!$C:$C,Revolvers!O:O,0,0)</f>
        <v>0</v>
      </c>
      <c r="M1038">
        <f>_xlfn.XLOOKUP($A1038,Revolvers!$C:$C,Revolvers!P:P,0,0)</f>
        <v>0</v>
      </c>
      <c r="N1038">
        <f>_xlfn.XLOOKUP($A1038,Revolvers!$C:$C,Revolvers!Q:Q,0,0)</f>
        <v>0</v>
      </c>
      <c r="O1038">
        <f>_xlfn.XLOOKUP($A1038,Revolvers!$C:$C,Revolvers!R:R,0,0)</f>
        <v>0</v>
      </c>
      <c r="P1038">
        <f>_xlfn.XLOOKUP($A1038,Revolvers!$C:$C,Revolvers!S:S,0,0)</f>
        <v>0</v>
      </c>
      <c r="Q1038">
        <f>_xlfn.XLOOKUP($A1038,Revolvers!$C:$C,Revolvers!T:T,0,0)</f>
        <v>0</v>
      </c>
      <c r="R1038">
        <f>_xlfn.XLOOKUP($A1038,Rifles!C:C,Rifles!H:H,0,0)</f>
        <v>62</v>
      </c>
      <c r="S1038">
        <f>_xlfn.XLOOKUP($A1038,Shotguns!C:C,Shotguns!H:H,0,0)</f>
        <v>0</v>
      </c>
      <c r="T1038">
        <f t="shared" si="16"/>
        <v>62</v>
      </c>
    </row>
    <row r="1039" spans="1:20">
      <c r="A1039">
        <f>Rifles!C1039</f>
        <v>58501824</v>
      </c>
      <c r="B1039" t="str">
        <f>_xlfn.XLOOKUP($A1039, Rifles!$C$2:$C$416,Rifles!$D$2:$D$416,"N/A",0)</f>
        <v>N/A</v>
      </c>
      <c r="C1039" s="3" t="str">
        <f>_xlfn.XLOOKUP($A1039, Rifles!$C$2:$C$416,Rifles!F$2:F$416,"N/A",0)</f>
        <v>N/A</v>
      </c>
      <c r="D1039" s="3" t="str">
        <f>_xlfn.XLOOKUP($A1039, Rifles!$C$2:$C$416,Rifles!G$2:G$416,"N/A",0)</f>
        <v>N/A</v>
      </c>
      <c r="E1039">
        <f>_xlfn.XLOOKUP($A1039,Pistols!$C:$C,Pistols!H:H,0,0)</f>
        <v>0</v>
      </c>
      <c r="F1039">
        <f>_xlfn.XLOOKUP($A1039,Pistols!$C:$C,Pistols!I:I,0,0)</f>
        <v>0</v>
      </c>
      <c r="G1039">
        <f>_xlfn.XLOOKUP($A1039,Pistols!$C:$C,Pistols!J:J,0,0)</f>
        <v>0</v>
      </c>
      <c r="H1039">
        <f>_xlfn.XLOOKUP($A1039,Pistols!$C:$C,Pistols!K:K,0,0)</f>
        <v>0</v>
      </c>
      <c r="I1039">
        <f>_xlfn.XLOOKUP($A1039,Pistols!$C:$C,Pistols!L:L,0,0)</f>
        <v>0</v>
      </c>
      <c r="J1039">
        <f>_xlfn.XLOOKUP($A1039,Pistols!$C:$C,Pistols!M:M,0,0)</f>
        <v>0</v>
      </c>
      <c r="K1039">
        <f>_xlfn.XLOOKUP($A1039,Pistols!$C:$C,Pistols!N:N,0,0)</f>
        <v>0</v>
      </c>
      <c r="L1039">
        <f>_xlfn.XLOOKUP($A1039,Revolvers!$C:$C,Revolvers!O:O,0,0)</f>
        <v>0</v>
      </c>
      <c r="M1039">
        <f>_xlfn.XLOOKUP($A1039,Revolvers!$C:$C,Revolvers!P:P,0,0)</f>
        <v>0</v>
      </c>
      <c r="N1039">
        <f>_xlfn.XLOOKUP($A1039,Revolvers!$C:$C,Revolvers!Q:Q,0,0)</f>
        <v>0</v>
      </c>
      <c r="O1039">
        <f>_xlfn.XLOOKUP($A1039,Revolvers!$C:$C,Revolvers!R:R,0,0)</f>
        <v>0</v>
      </c>
      <c r="P1039">
        <f>_xlfn.XLOOKUP($A1039,Revolvers!$C:$C,Revolvers!S:S,0,0)</f>
        <v>0</v>
      </c>
      <c r="Q1039">
        <f>_xlfn.XLOOKUP($A1039,Revolvers!$C:$C,Revolvers!T:T,0,0)</f>
        <v>0</v>
      </c>
      <c r="R1039">
        <f>_xlfn.XLOOKUP($A1039,Rifles!C:C,Rifles!H:H,0,0)</f>
        <v>5</v>
      </c>
      <c r="S1039">
        <f>_xlfn.XLOOKUP($A1039,Shotguns!C:C,Shotguns!H:H,0,0)</f>
        <v>0</v>
      </c>
      <c r="T1039">
        <f t="shared" si="16"/>
        <v>5</v>
      </c>
    </row>
    <row r="1040" spans="1:20">
      <c r="A1040">
        <f>Rifles!C1040</f>
        <v>58502819</v>
      </c>
      <c r="B1040" t="str">
        <f>_xlfn.XLOOKUP($A1040, Rifles!$C$2:$C$416,Rifles!$D$2:$D$416,"N/A",0)</f>
        <v>N/A</v>
      </c>
      <c r="C1040" s="3" t="str">
        <f>_xlfn.XLOOKUP($A1040, Rifles!$C$2:$C$416,Rifles!F$2:F$416,"N/A",0)</f>
        <v>N/A</v>
      </c>
      <c r="D1040" s="3" t="str">
        <f>_xlfn.XLOOKUP($A1040, Rifles!$C$2:$C$416,Rifles!G$2:G$416,"N/A",0)</f>
        <v>N/A</v>
      </c>
      <c r="E1040">
        <f>_xlfn.XLOOKUP($A1040,Pistols!$C:$C,Pistols!H:H,0,0)</f>
        <v>60</v>
      </c>
      <c r="F1040">
        <f>_xlfn.XLOOKUP($A1040,Pistols!$C:$C,Pistols!I:I,0,0)</f>
        <v>0</v>
      </c>
      <c r="G1040">
        <f>_xlfn.XLOOKUP($A1040,Pistols!$C:$C,Pistols!J:J,0,0)</f>
        <v>5</v>
      </c>
      <c r="H1040">
        <f>_xlfn.XLOOKUP($A1040,Pistols!$C:$C,Pistols!K:K,0,0)</f>
        <v>0</v>
      </c>
      <c r="I1040">
        <f>_xlfn.XLOOKUP($A1040,Pistols!$C:$C,Pistols!L:L,0,0)</f>
        <v>5</v>
      </c>
      <c r="J1040">
        <f>_xlfn.XLOOKUP($A1040,Pistols!$C:$C,Pistols!M:M,0,0)</f>
        <v>0</v>
      </c>
      <c r="K1040">
        <f>_xlfn.XLOOKUP($A1040,Pistols!$C:$C,Pistols!N:N,0,0)</f>
        <v>70</v>
      </c>
      <c r="L1040">
        <f>_xlfn.XLOOKUP($A1040,Revolvers!$C:$C,Revolvers!O:O,0,0)</f>
        <v>0</v>
      </c>
      <c r="M1040">
        <f>_xlfn.XLOOKUP($A1040,Revolvers!$C:$C,Revolvers!P:P,0,0)</f>
        <v>0</v>
      </c>
      <c r="N1040">
        <f>_xlfn.XLOOKUP($A1040,Revolvers!$C:$C,Revolvers!Q:Q,0,0)</f>
        <v>0</v>
      </c>
      <c r="O1040">
        <f>_xlfn.XLOOKUP($A1040,Revolvers!$C:$C,Revolvers!R:R,0,0)</f>
        <v>0</v>
      </c>
      <c r="P1040">
        <f>_xlfn.XLOOKUP($A1040,Revolvers!$C:$C,Revolvers!S:S,0,0)</f>
        <v>0</v>
      </c>
      <c r="Q1040">
        <f>_xlfn.XLOOKUP($A1040,Revolvers!$C:$C,Revolvers!T:T,0,0)</f>
        <v>0</v>
      </c>
      <c r="R1040">
        <f>_xlfn.XLOOKUP($A1040,Rifles!C:C,Rifles!H:H,0,0)</f>
        <v>154</v>
      </c>
      <c r="S1040">
        <f>_xlfn.XLOOKUP($A1040,Shotguns!C:C,Shotguns!H:H,0,0)</f>
        <v>0</v>
      </c>
      <c r="T1040">
        <f t="shared" si="16"/>
        <v>224</v>
      </c>
    </row>
    <row r="1041" spans="1:20">
      <c r="A1041">
        <f>Rifles!C1041</f>
        <v>58501401</v>
      </c>
      <c r="B1041" t="str">
        <f>_xlfn.XLOOKUP($A1041, Rifles!$C$2:$C$416,Rifles!$D$2:$D$416,"N/A",0)</f>
        <v>N/A</v>
      </c>
      <c r="C1041" s="3" t="str">
        <f>_xlfn.XLOOKUP($A1041, Rifles!$C$2:$C$416,Rifles!F$2:F$416,"N/A",0)</f>
        <v>N/A</v>
      </c>
      <c r="D1041" s="3" t="str">
        <f>_xlfn.XLOOKUP($A1041, Rifles!$C$2:$C$416,Rifles!G$2:G$416,"N/A",0)</f>
        <v>N/A</v>
      </c>
      <c r="E1041">
        <f>_xlfn.XLOOKUP($A1041,Pistols!$C:$C,Pistols!H:H,0,0)</f>
        <v>0</v>
      </c>
      <c r="F1041">
        <f>_xlfn.XLOOKUP($A1041,Pistols!$C:$C,Pistols!I:I,0,0)</f>
        <v>0</v>
      </c>
      <c r="G1041">
        <f>_xlfn.XLOOKUP($A1041,Pistols!$C:$C,Pistols!J:J,0,0)</f>
        <v>0</v>
      </c>
      <c r="H1041">
        <f>_xlfn.XLOOKUP($A1041,Pistols!$C:$C,Pistols!K:K,0,0)</f>
        <v>0</v>
      </c>
      <c r="I1041">
        <f>_xlfn.XLOOKUP($A1041,Pistols!$C:$C,Pistols!L:L,0,0)</f>
        <v>0</v>
      </c>
      <c r="J1041">
        <f>_xlfn.XLOOKUP($A1041,Pistols!$C:$C,Pistols!M:M,0,0)</f>
        <v>0</v>
      </c>
      <c r="K1041">
        <f>_xlfn.XLOOKUP($A1041,Pistols!$C:$C,Pistols!N:N,0,0)</f>
        <v>0</v>
      </c>
      <c r="L1041">
        <f>_xlfn.XLOOKUP($A1041,Revolvers!$C:$C,Revolvers!O:O,0,0)</f>
        <v>0</v>
      </c>
      <c r="M1041">
        <f>_xlfn.XLOOKUP($A1041,Revolvers!$C:$C,Revolvers!P:P,0,0)</f>
        <v>0</v>
      </c>
      <c r="N1041">
        <f>_xlfn.XLOOKUP($A1041,Revolvers!$C:$C,Revolvers!Q:Q,0,0)</f>
        <v>0</v>
      </c>
      <c r="O1041">
        <f>_xlfn.XLOOKUP($A1041,Revolvers!$C:$C,Revolvers!R:R,0,0)</f>
        <v>0</v>
      </c>
      <c r="P1041">
        <f>_xlfn.XLOOKUP($A1041,Revolvers!$C:$C,Revolvers!S:S,0,0)</f>
        <v>0</v>
      </c>
      <c r="Q1041">
        <f>_xlfn.XLOOKUP($A1041,Revolvers!$C:$C,Revolvers!T:T,0,0)</f>
        <v>0</v>
      </c>
      <c r="R1041">
        <f>_xlfn.XLOOKUP($A1041,Rifles!C:C,Rifles!H:H,0,0)</f>
        <v>1</v>
      </c>
      <c r="S1041">
        <f>_xlfn.XLOOKUP($A1041,Shotguns!C:C,Shotguns!H:H,0,0)</f>
        <v>0</v>
      </c>
      <c r="T1041">
        <f t="shared" si="16"/>
        <v>1</v>
      </c>
    </row>
    <row r="1042" spans="1:20">
      <c r="A1042">
        <f>Rifles!C1042</f>
        <v>58502680</v>
      </c>
      <c r="B1042" t="str">
        <f>_xlfn.XLOOKUP($A1042, Rifles!$C$2:$C$416,Rifles!$D$2:$D$416,"N/A",0)</f>
        <v>N/A</v>
      </c>
      <c r="C1042" s="3" t="str">
        <f>_xlfn.XLOOKUP($A1042, Rifles!$C$2:$C$416,Rifles!F$2:F$416,"N/A",0)</f>
        <v>N/A</v>
      </c>
      <c r="D1042" s="3" t="str">
        <f>_xlfn.XLOOKUP($A1042, Rifles!$C$2:$C$416,Rifles!G$2:G$416,"N/A",0)</f>
        <v>N/A</v>
      </c>
      <c r="E1042">
        <f>_xlfn.XLOOKUP($A1042,Pistols!$C:$C,Pistols!H:H,0,0)</f>
        <v>0</v>
      </c>
      <c r="F1042">
        <f>_xlfn.XLOOKUP($A1042,Pistols!$C:$C,Pistols!I:I,0,0)</f>
        <v>0</v>
      </c>
      <c r="G1042">
        <f>_xlfn.XLOOKUP($A1042,Pistols!$C:$C,Pistols!J:J,0,0)</f>
        <v>0</v>
      </c>
      <c r="H1042">
        <f>_xlfn.XLOOKUP($A1042,Pistols!$C:$C,Pistols!K:K,0,0)</f>
        <v>0</v>
      </c>
      <c r="I1042">
        <f>_xlfn.XLOOKUP($A1042,Pistols!$C:$C,Pistols!L:L,0,0)</f>
        <v>0</v>
      </c>
      <c r="J1042">
        <f>_xlfn.XLOOKUP($A1042,Pistols!$C:$C,Pistols!M:M,0,0)</f>
        <v>0</v>
      </c>
      <c r="K1042">
        <f>_xlfn.XLOOKUP($A1042,Pistols!$C:$C,Pistols!N:N,0,0)</f>
        <v>0</v>
      </c>
      <c r="L1042">
        <f>_xlfn.XLOOKUP($A1042,Revolvers!$C:$C,Revolvers!O:O,0,0)</f>
        <v>0</v>
      </c>
      <c r="M1042">
        <f>_xlfn.XLOOKUP($A1042,Revolvers!$C:$C,Revolvers!P:P,0,0)</f>
        <v>0</v>
      </c>
      <c r="N1042">
        <f>_xlfn.XLOOKUP($A1042,Revolvers!$C:$C,Revolvers!Q:Q,0,0)</f>
        <v>0</v>
      </c>
      <c r="O1042">
        <f>_xlfn.XLOOKUP($A1042,Revolvers!$C:$C,Revolvers!R:R,0,0)</f>
        <v>0</v>
      </c>
      <c r="P1042">
        <f>_xlfn.XLOOKUP($A1042,Revolvers!$C:$C,Revolvers!S:S,0,0)</f>
        <v>0</v>
      </c>
      <c r="Q1042">
        <f>_xlfn.XLOOKUP($A1042,Revolvers!$C:$C,Revolvers!T:T,0,0)</f>
        <v>0</v>
      </c>
      <c r="R1042">
        <f>_xlfn.XLOOKUP($A1042,Rifles!C:C,Rifles!H:H,0,0)</f>
        <v>4</v>
      </c>
      <c r="S1042">
        <f>_xlfn.XLOOKUP($A1042,Shotguns!C:C,Shotguns!H:H,0,0)</f>
        <v>0</v>
      </c>
      <c r="T1042">
        <f t="shared" si="16"/>
        <v>4</v>
      </c>
    </row>
    <row r="1043" spans="1:20">
      <c r="A1043">
        <f>Rifles!C1043</f>
        <v>58535053</v>
      </c>
      <c r="B1043" t="str">
        <f>_xlfn.XLOOKUP($A1043, Rifles!$C$2:$C$416,Rifles!$D$2:$D$416,"N/A",0)</f>
        <v>N/A</v>
      </c>
      <c r="C1043" s="3" t="str">
        <f>_xlfn.XLOOKUP($A1043, Rifles!$C$2:$C$416,Rifles!F$2:F$416,"N/A",0)</f>
        <v>N/A</v>
      </c>
      <c r="D1043" s="3" t="str">
        <f>_xlfn.XLOOKUP($A1043, Rifles!$C$2:$C$416,Rifles!G$2:G$416,"N/A",0)</f>
        <v>N/A</v>
      </c>
      <c r="E1043">
        <f>_xlfn.XLOOKUP($A1043,Pistols!$C:$C,Pistols!H:H,0,0)</f>
        <v>0</v>
      </c>
      <c r="F1043">
        <f>_xlfn.XLOOKUP($A1043,Pistols!$C:$C,Pistols!I:I,0,0)</f>
        <v>0</v>
      </c>
      <c r="G1043">
        <f>_xlfn.XLOOKUP($A1043,Pistols!$C:$C,Pistols!J:J,0,0)</f>
        <v>0</v>
      </c>
      <c r="H1043">
        <f>_xlfn.XLOOKUP($A1043,Pistols!$C:$C,Pistols!K:K,0,0)</f>
        <v>0</v>
      </c>
      <c r="I1043">
        <f>_xlfn.XLOOKUP($A1043,Pistols!$C:$C,Pistols!L:L,0,0)</f>
        <v>0</v>
      </c>
      <c r="J1043">
        <f>_xlfn.XLOOKUP($A1043,Pistols!$C:$C,Pistols!M:M,0,0)</f>
        <v>0</v>
      </c>
      <c r="K1043">
        <f>_xlfn.XLOOKUP($A1043,Pistols!$C:$C,Pistols!N:N,0,0)</f>
        <v>0</v>
      </c>
      <c r="L1043">
        <f>_xlfn.XLOOKUP($A1043,Revolvers!$C:$C,Revolvers!O:O,0,0)</f>
        <v>0</v>
      </c>
      <c r="M1043">
        <f>_xlfn.XLOOKUP($A1043,Revolvers!$C:$C,Revolvers!P:P,0,0)</f>
        <v>0</v>
      </c>
      <c r="N1043">
        <f>_xlfn.XLOOKUP($A1043,Revolvers!$C:$C,Revolvers!Q:Q,0,0)</f>
        <v>0</v>
      </c>
      <c r="O1043">
        <f>_xlfn.XLOOKUP($A1043,Revolvers!$C:$C,Revolvers!R:R,0,0)</f>
        <v>0</v>
      </c>
      <c r="P1043">
        <f>_xlfn.XLOOKUP($A1043,Revolvers!$C:$C,Revolvers!S:S,0,0)</f>
        <v>0</v>
      </c>
      <c r="Q1043">
        <f>_xlfn.XLOOKUP($A1043,Revolvers!$C:$C,Revolvers!T:T,0,0)</f>
        <v>0</v>
      </c>
      <c r="R1043">
        <f>_xlfn.XLOOKUP($A1043,Rifles!C:C,Rifles!H:H,0,0)</f>
        <v>6</v>
      </c>
      <c r="S1043">
        <f>_xlfn.XLOOKUP($A1043,Shotguns!C:C,Shotguns!H:H,0,0)</f>
        <v>0</v>
      </c>
      <c r="T1043">
        <f t="shared" si="16"/>
        <v>6</v>
      </c>
    </row>
    <row r="1044" spans="1:20">
      <c r="A1044">
        <f>Rifles!C1044</f>
        <v>58501194</v>
      </c>
      <c r="B1044" t="str">
        <f>_xlfn.XLOOKUP($A1044, Rifles!$C$2:$C$416,Rifles!$D$2:$D$416,"N/A",0)</f>
        <v>N/A</v>
      </c>
      <c r="C1044" s="3" t="str">
        <f>_xlfn.XLOOKUP($A1044, Rifles!$C$2:$C$416,Rifles!F$2:F$416,"N/A",0)</f>
        <v>N/A</v>
      </c>
      <c r="D1044" s="3" t="str">
        <f>_xlfn.XLOOKUP($A1044, Rifles!$C$2:$C$416,Rifles!G$2:G$416,"N/A",0)</f>
        <v>N/A</v>
      </c>
      <c r="E1044">
        <f>_xlfn.XLOOKUP($A1044,Pistols!$C:$C,Pistols!H:H,0,0)</f>
        <v>6</v>
      </c>
      <c r="F1044">
        <f>_xlfn.XLOOKUP($A1044,Pistols!$C:$C,Pistols!I:I,0,0)</f>
        <v>0</v>
      </c>
      <c r="G1044">
        <f>_xlfn.XLOOKUP($A1044,Pistols!$C:$C,Pistols!J:J,0,0)</f>
        <v>0</v>
      </c>
      <c r="H1044">
        <f>_xlfn.XLOOKUP($A1044,Pistols!$C:$C,Pistols!K:K,0,0)</f>
        <v>0</v>
      </c>
      <c r="I1044">
        <f>_xlfn.XLOOKUP($A1044,Pistols!$C:$C,Pistols!L:L,0,0)</f>
        <v>0</v>
      </c>
      <c r="J1044">
        <f>_xlfn.XLOOKUP($A1044,Pistols!$C:$C,Pistols!M:M,0,0)</f>
        <v>0</v>
      </c>
      <c r="K1044">
        <f>_xlfn.XLOOKUP($A1044,Pistols!$C:$C,Pistols!N:N,0,0)</f>
        <v>6</v>
      </c>
      <c r="L1044">
        <f>_xlfn.XLOOKUP($A1044,Revolvers!$C:$C,Revolvers!O:O,0,0)</f>
        <v>0</v>
      </c>
      <c r="M1044">
        <f>_xlfn.XLOOKUP($A1044,Revolvers!$C:$C,Revolvers!P:P,0,0)</f>
        <v>0</v>
      </c>
      <c r="N1044">
        <f>_xlfn.XLOOKUP($A1044,Revolvers!$C:$C,Revolvers!Q:Q,0,0)</f>
        <v>0</v>
      </c>
      <c r="O1044">
        <f>_xlfn.XLOOKUP($A1044,Revolvers!$C:$C,Revolvers!R:R,0,0)</f>
        <v>0</v>
      </c>
      <c r="P1044">
        <f>_xlfn.XLOOKUP($A1044,Revolvers!$C:$C,Revolvers!S:S,0,0)</f>
        <v>0</v>
      </c>
      <c r="Q1044">
        <f>_xlfn.XLOOKUP($A1044,Revolvers!$C:$C,Revolvers!T:T,0,0)</f>
        <v>0</v>
      </c>
      <c r="R1044">
        <f>_xlfn.XLOOKUP($A1044,Rifles!C:C,Rifles!H:H,0,0)</f>
        <v>3</v>
      </c>
      <c r="S1044">
        <f>_xlfn.XLOOKUP($A1044,Shotguns!C:C,Shotguns!H:H,0,0)</f>
        <v>0</v>
      </c>
      <c r="T1044">
        <f t="shared" si="16"/>
        <v>9</v>
      </c>
    </row>
    <row r="1045" spans="1:20">
      <c r="A1045">
        <f>Rifles!C1045</f>
        <v>58502501</v>
      </c>
      <c r="B1045" t="str">
        <f>_xlfn.XLOOKUP($A1045, Rifles!$C$2:$C$416,Rifles!$D$2:$D$416,"N/A",0)</f>
        <v>N/A</v>
      </c>
      <c r="C1045" s="3" t="str">
        <f>_xlfn.XLOOKUP($A1045, Rifles!$C$2:$C$416,Rifles!F$2:F$416,"N/A",0)</f>
        <v>N/A</v>
      </c>
      <c r="D1045" s="3" t="str">
        <f>_xlfn.XLOOKUP($A1045, Rifles!$C$2:$C$416,Rifles!G$2:G$416,"N/A",0)</f>
        <v>N/A</v>
      </c>
      <c r="E1045">
        <f>_xlfn.XLOOKUP($A1045,Pistols!$C:$C,Pistols!H:H,0,0)</f>
        <v>0</v>
      </c>
      <c r="F1045">
        <f>_xlfn.XLOOKUP($A1045,Pistols!$C:$C,Pistols!I:I,0,0)</f>
        <v>0</v>
      </c>
      <c r="G1045">
        <f>_xlfn.XLOOKUP($A1045,Pistols!$C:$C,Pistols!J:J,0,0)</f>
        <v>2</v>
      </c>
      <c r="H1045">
        <f>_xlfn.XLOOKUP($A1045,Pistols!$C:$C,Pistols!K:K,0,0)</f>
        <v>1</v>
      </c>
      <c r="I1045">
        <f>_xlfn.XLOOKUP($A1045,Pistols!$C:$C,Pistols!L:L,0,0)</f>
        <v>6</v>
      </c>
      <c r="J1045">
        <f>_xlfn.XLOOKUP($A1045,Pistols!$C:$C,Pistols!M:M,0,0)</f>
        <v>0</v>
      </c>
      <c r="K1045">
        <f>_xlfn.XLOOKUP($A1045,Pistols!$C:$C,Pistols!N:N,0,0)</f>
        <v>9</v>
      </c>
      <c r="L1045">
        <f>_xlfn.XLOOKUP($A1045,Revolvers!$C:$C,Revolvers!O:O,0,0)</f>
        <v>0</v>
      </c>
      <c r="M1045">
        <f>_xlfn.XLOOKUP($A1045,Revolvers!$C:$C,Revolvers!P:P,0,0)</f>
        <v>0</v>
      </c>
      <c r="N1045">
        <f>_xlfn.XLOOKUP($A1045,Revolvers!$C:$C,Revolvers!Q:Q,0,0)</f>
        <v>0</v>
      </c>
      <c r="O1045">
        <f>_xlfn.XLOOKUP($A1045,Revolvers!$C:$C,Revolvers!R:R,0,0)</f>
        <v>0</v>
      </c>
      <c r="P1045">
        <f>_xlfn.XLOOKUP($A1045,Revolvers!$C:$C,Revolvers!S:S,0,0)</f>
        <v>0</v>
      </c>
      <c r="Q1045">
        <f>_xlfn.XLOOKUP($A1045,Revolvers!$C:$C,Revolvers!T:T,0,0)</f>
        <v>0</v>
      </c>
      <c r="R1045">
        <f>_xlfn.XLOOKUP($A1045,Rifles!C:C,Rifles!H:H,0,0)</f>
        <v>16</v>
      </c>
      <c r="S1045">
        <f>_xlfn.XLOOKUP($A1045,Shotguns!C:C,Shotguns!H:H,0,0)</f>
        <v>5</v>
      </c>
      <c r="T1045">
        <f t="shared" si="16"/>
        <v>30</v>
      </c>
    </row>
    <row r="1046" spans="1:20">
      <c r="A1046">
        <f>Rifles!C1046</f>
        <v>58502502</v>
      </c>
      <c r="B1046" t="str">
        <f>_xlfn.XLOOKUP($A1046, Rifles!$C$2:$C$416,Rifles!$D$2:$D$416,"N/A",0)</f>
        <v>N/A</v>
      </c>
      <c r="C1046" s="3" t="str">
        <f>_xlfn.XLOOKUP($A1046, Rifles!$C$2:$C$416,Rifles!F$2:F$416,"N/A",0)</f>
        <v>N/A</v>
      </c>
      <c r="D1046" s="3" t="str">
        <f>_xlfn.XLOOKUP($A1046, Rifles!$C$2:$C$416,Rifles!G$2:G$416,"N/A",0)</f>
        <v>N/A</v>
      </c>
      <c r="E1046">
        <f>_xlfn.XLOOKUP($A1046,Pistols!$C:$C,Pistols!H:H,0,0)</f>
        <v>0</v>
      </c>
      <c r="F1046">
        <f>_xlfn.XLOOKUP($A1046,Pistols!$C:$C,Pistols!I:I,0,0)</f>
        <v>0</v>
      </c>
      <c r="G1046">
        <f>_xlfn.XLOOKUP($A1046,Pistols!$C:$C,Pistols!J:J,0,0)</f>
        <v>0</v>
      </c>
      <c r="H1046">
        <f>_xlfn.XLOOKUP($A1046,Pistols!$C:$C,Pistols!K:K,0,0)</f>
        <v>0</v>
      </c>
      <c r="I1046">
        <f>_xlfn.XLOOKUP($A1046,Pistols!$C:$C,Pistols!L:L,0,0)</f>
        <v>0</v>
      </c>
      <c r="J1046">
        <f>_xlfn.XLOOKUP($A1046,Pistols!$C:$C,Pistols!M:M,0,0)</f>
        <v>0</v>
      </c>
      <c r="K1046">
        <f>_xlfn.XLOOKUP($A1046,Pistols!$C:$C,Pistols!N:N,0,0)</f>
        <v>0</v>
      </c>
      <c r="L1046">
        <f>_xlfn.XLOOKUP($A1046,Revolvers!$C:$C,Revolvers!O:O,0,0)</f>
        <v>0</v>
      </c>
      <c r="M1046">
        <f>_xlfn.XLOOKUP($A1046,Revolvers!$C:$C,Revolvers!P:P,0,0)</f>
        <v>0</v>
      </c>
      <c r="N1046">
        <f>_xlfn.XLOOKUP($A1046,Revolvers!$C:$C,Revolvers!Q:Q,0,0)</f>
        <v>0</v>
      </c>
      <c r="O1046">
        <f>_xlfn.XLOOKUP($A1046,Revolvers!$C:$C,Revolvers!R:R,0,0)</f>
        <v>0</v>
      </c>
      <c r="P1046">
        <f>_xlfn.XLOOKUP($A1046,Revolvers!$C:$C,Revolvers!S:S,0,0)</f>
        <v>0</v>
      </c>
      <c r="Q1046">
        <f>_xlfn.XLOOKUP($A1046,Revolvers!$C:$C,Revolvers!T:T,0,0)</f>
        <v>0</v>
      </c>
      <c r="R1046">
        <f>_xlfn.XLOOKUP($A1046,Rifles!C:C,Rifles!H:H,0,0)</f>
        <v>4</v>
      </c>
      <c r="S1046">
        <f>_xlfn.XLOOKUP($A1046,Shotguns!C:C,Shotguns!H:H,0,0)</f>
        <v>2</v>
      </c>
      <c r="T1046">
        <f t="shared" si="16"/>
        <v>6</v>
      </c>
    </row>
    <row r="1047" spans="1:20">
      <c r="A1047">
        <f>Rifles!C1047</f>
        <v>58501837</v>
      </c>
      <c r="B1047" t="str">
        <f>_xlfn.XLOOKUP($A1047, Rifles!$C$2:$C$416,Rifles!$D$2:$D$416,"N/A",0)</f>
        <v>N/A</v>
      </c>
      <c r="C1047" s="3" t="str">
        <f>_xlfn.XLOOKUP($A1047, Rifles!$C$2:$C$416,Rifles!F$2:F$416,"N/A",0)</f>
        <v>N/A</v>
      </c>
      <c r="D1047" s="3" t="str">
        <f>_xlfn.XLOOKUP($A1047, Rifles!$C$2:$C$416,Rifles!G$2:G$416,"N/A",0)</f>
        <v>N/A</v>
      </c>
      <c r="E1047">
        <f>_xlfn.XLOOKUP($A1047,Pistols!$C:$C,Pistols!H:H,0,0)</f>
        <v>0</v>
      </c>
      <c r="F1047">
        <f>_xlfn.XLOOKUP($A1047,Pistols!$C:$C,Pistols!I:I,0,0)</f>
        <v>0</v>
      </c>
      <c r="G1047">
        <f>_xlfn.XLOOKUP($A1047,Pistols!$C:$C,Pistols!J:J,0,0)</f>
        <v>0</v>
      </c>
      <c r="H1047">
        <f>_xlfn.XLOOKUP($A1047,Pistols!$C:$C,Pistols!K:K,0,0)</f>
        <v>0</v>
      </c>
      <c r="I1047">
        <f>_xlfn.XLOOKUP($A1047,Pistols!$C:$C,Pistols!L:L,0,0)</f>
        <v>0</v>
      </c>
      <c r="J1047">
        <f>_xlfn.XLOOKUP($A1047,Pistols!$C:$C,Pistols!M:M,0,0)</f>
        <v>0</v>
      </c>
      <c r="K1047">
        <f>_xlfn.XLOOKUP($A1047,Pistols!$C:$C,Pistols!N:N,0,0)</f>
        <v>0</v>
      </c>
      <c r="L1047">
        <f>_xlfn.XLOOKUP($A1047,Revolvers!$C:$C,Revolvers!O:O,0,0)</f>
        <v>0</v>
      </c>
      <c r="M1047">
        <f>_xlfn.XLOOKUP($A1047,Revolvers!$C:$C,Revolvers!P:P,0,0)</f>
        <v>0</v>
      </c>
      <c r="N1047">
        <f>_xlfn.XLOOKUP($A1047,Revolvers!$C:$C,Revolvers!Q:Q,0,0)</f>
        <v>0</v>
      </c>
      <c r="O1047">
        <f>_xlfn.XLOOKUP($A1047,Revolvers!$C:$C,Revolvers!R:R,0,0)</f>
        <v>0</v>
      </c>
      <c r="P1047">
        <f>_xlfn.XLOOKUP($A1047,Revolvers!$C:$C,Revolvers!S:S,0,0)</f>
        <v>0</v>
      </c>
      <c r="Q1047">
        <f>_xlfn.XLOOKUP($A1047,Revolvers!$C:$C,Revolvers!T:T,0,0)</f>
        <v>0</v>
      </c>
      <c r="R1047">
        <f>_xlfn.XLOOKUP($A1047,Rifles!C:C,Rifles!H:H,0,0)</f>
        <v>1</v>
      </c>
      <c r="S1047">
        <f>_xlfn.XLOOKUP($A1047,Shotguns!C:C,Shotguns!H:H,0,0)</f>
        <v>0</v>
      </c>
      <c r="T1047">
        <f t="shared" si="16"/>
        <v>1</v>
      </c>
    </row>
    <row r="1048" spans="1:20">
      <c r="A1048">
        <f>Rifles!C1048</f>
        <v>58502898</v>
      </c>
      <c r="B1048" t="str">
        <f>_xlfn.XLOOKUP($A1048, Rifles!$C$2:$C$416,Rifles!$D$2:$D$416,"N/A",0)</f>
        <v>N/A</v>
      </c>
      <c r="C1048" s="3" t="str">
        <f>_xlfn.XLOOKUP($A1048, Rifles!$C$2:$C$416,Rifles!F$2:F$416,"N/A",0)</f>
        <v>N/A</v>
      </c>
      <c r="D1048" s="3" t="str">
        <f>_xlfn.XLOOKUP($A1048, Rifles!$C$2:$C$416,Rifles!G$2:G$416,"N/A",0)</f>
        <v>N/A</v>
      </c>
      <c r="E1048">
        <f>_xlfn.XLOOKUP($A1048,Pistols!$C:$C,Pistols!H:H,0,0)</f>
        <v>1</v>
      </c>
      <c r="F1048">
        <f>_xlfn.XLOOKUP($A1048,Pistols!$C:$C,Pistols!I:I,0,0)</f>
        <v>0</v>
      </c>
      <c r="G1048">
        <f>_xlfn.XLOOKUP($A1048,Pistols!$C:$C,Pistols!J:J,0,0)</f>
        <v>0</v>
      </c>
      <c r="H1048">
        <f>_xlfn.XLOOKUP($A1048,Pistols!$C:$C,Pistols!K:K,0,0)</f>
        <v>0</v>
      </c>
      <c r="I1048">
        <f>_xlfn.XLOOKUP($A1048,Pistols!$C:$C,Pistols!L:L,0,0)</f>
        <v>0</v>
      </c>
      <c r="J1048">
        <f>_xlfn.XLOOKUP($A1048,Pistols!$C:$C,Pistols!M:M,0,0)</f>
        <v>0</v>
      </c>
      <c r="K1048">
        <f>_xlfn.XLOOKUP($A1048,Pistols!$C:$C,Pistols!N:N,0,0)</f>
        <v>1</v>
      </c>
      <c r="L1048">
        <f>_xlfn.XLOOKUP($A1048,Revolvers!$C:$C,Revolvers!O:O,0,0)</f>
        <v>0</v>
      </c>
      <c r="M1048">
        <f>_xlfn.XLOOKUP($A1048,Revolvers!$C:$C,Revolvers!P:P,0,0)</f>
        <v>0</v>
      </c>
      <c r="N1048">
        <f>_xlfn.XLOOKUP($A1048,Revolvers!$C:$C,Revolvers!Q:Q,0,0)</f>
        <v>0</v>
      </c>
      <c r="O1048">
        <f>_xlfn.XLOOKUP($A1048,Revolvers!$C:$C,Revolvers!R:R,0,0)</f>
        <v>0</v>
      </c>
      <c r="P1048">
        <f>_xlfn.XLOOKUP($A1048,Revolvers!$C:$C,Revolvers!S:S,0,0)</f>
        <v>0</v>
      </c>
      <c r="Q1048">
        <f>_xlfn.XLOOKUP($A1048,Revolvers!$C:$C,Revolvers!T:T,0,0)</f>
        <v>0</v>
      </c>
      <c r="R1048">
        <f>_xlfn.XLOOKUP($A1048,Rifles!C:C,Rifles!H:H,0,0)</f>
        <v>2</v>
      </c>
      <c r="S1048">
        <f>_xlfn.XLOOKUP($A1048,Shotguns!C:C,Shotguns!H:H,0,0)</f>
        <v>0</v>
      </c>
      <c r="T1048">
        <f t="shared" si="16"/>
        <v>3</v>
      </c>
    </row>
    <row r="1049" spans="1:20">
      <c r="A1049">
        <f>Rifles!C1049</f>
        <v>58501585</v>
      </c>
      <c r="B1049" t="str">
        <f>_xlfn.XLOOKUP($A1049, Rifles!$C$2:$C$416,Rifles!$D$2:$D$416,"N/A",0)</f>
        <v>N/A</v>
      </c>
      <c r="C1049" s="3" t="str">
        <f>_xlfn.XLOOKUP($A1049, Rifles!$C$2:$C$416,Rifles!F$2:F$416,"N/A",0)</f>
        <v>N/A</v>
      </c>
      <c r="D1049" s="3" t="str">
        <f>_xlfn.XLOOKUP($A1049, Rifles!$C$2:$C$416,Rifles!G$2:G$416,"N/A",0)</f>
        <v>N/A</v>
      </c>
      <c r="E1049">
        <f>_xlfn.XLOOKUP($A1049,Pistols!$C:$C,Pistols!H:H,0,0)</f>
        <v>0</v>
      </c>
      <c r="F1049">
        <f>_xlfn.XLOOKUP($A1049,Pistols!$C:$C,Pistols!I:I,0,0)</f>
        <v>0</v>
      </c>
      <c r="G1049">
        <f>_xlfn.XLOOKUP($A1049,Pistols!$C:$C,Pistols!J:J,0,0)</f>
        <v>0</v>
      </c>
      <c r="H1049">
        <f>_xlfn.XLOOKUP($A1049,Pistols!$C:$C,Pistols!K:K,0,0)</f>
        <v>2</v>
      </c>
      <c r="I1049">
        <f>_xlfn.XLOOKUP($A1049,Pistols!$C:$C,Pistols!L:L,0,0)</f>
        <v>6</v>
      </c>
      <c r="J1049">
        <f>_xlfn.XLOOKUP($A1049,Pistols!$C:$C,Pistols!M:M,0,0)</f>
        <v>10</v>
      </c>
      <c r="K1049">
        <f>_xlfn.XLOOKUP($A1049,Pistols!$C:$C,Pistols!N:N,0,0)</f>
        <v>18</v>
      </c>
      <c r="L1049">
        <f>_xlfn.XLOOKUP($A1049,Revolvers!$C:$C,Revolvers!O:O,0,0)</f>
        <v>0</v>
      </c>
      <c r="M1049">
        <f>_xlfn.XLOOKUP($A1049,Revolvers!$C:$C,Revolvers!P:P,0,0)</f>
        <v>0</v>
      </c>
      <c r="N1049">
        <f>_xlfn.XLOOKUP($A1049,Revolvers!$C:$C,Revolvers!Q:Q,0,0)</f>
        <v>0</v>
      </c>
      <c r="O1049">
        <f>_xlfn.XLOOKUP($A1049,Revolvers!$C:$C,Revolvers!R:R,0,0)</f>
        <v>0</v>
      </c>
      <c r="P1049">
        <f>_xlfn.XLOOKUP($A1049,Revolvers!$C:$C,Revolvers!S:S,0,0)</f>
        <v>0</v>
      </c>
      <c r="Q1049">
        <f>_xlfn.XLOOKUP($A1049,Revolvers!$C:$C,Revolvers!T:T,0,0)</f>
        <v>0</v>
      </c>
      <c r="R1049">
        <f>_xlfn.XLOOKUP($A1049,Rifles!C:C,Rifles!H:H,0,0)</f>
        <v>11</v>
      </c>
      <c r="S1049">
        <f>_xlfn.XLOOKUP($A1049,Shotguns!C:C,Shotguns!H:H,0,0)</f>
        <v>3</v>
      </c>
      <c r="T1049">
        <f t="shared" si="16"/>
        <v>32</v>
      </c>
    </row>
    <row r="1050" spans="1:20">
      <c r="A1050">
        <f>Rifles!C1050</f>
        <v>58501546</v>
      </c>
      <c r="B1050" t="str">
        <f>_xlfn.XLOOKUP($A1050, Rifles!$C$2:$C$416,Rifles!$D$2:$D$416,"N/A",0)</f>
        <v>N/A</v>
      </c>
      <c r="C1050" s="3" t="str">
        <f>_xlfn.XLOOKUP($A1050, Rifles!$C$2:$C$416,Rifles!F$2:F$416,"N/A",0)</f>
        <v>N/A</v>
      </c>
      <c r="D1050" s="3" t="str">
        <f>_xlfn.XLOOKUP($A1050, Rifles!$C$2:$C$416,Rifles!G$2:G$416,"N/A",0)</f>
        <v>N/A</v>
      </c>
      <c r="E1050">
        <f>_xlfn.XLOOKUP($A1050,Pistols!$C:$C,Pistols!H:H,0,0)</f>
        <v>0</v>
      </c>
      <c r="F1050">
        <f>_xlfn.XLOOKUP($A1050,Pistols!$C:$C,Pistols!I:I,0,0)</f>
        <v>0</v>
      </c>
      <c r="G1050">
        <f>_xlfn.XLOOKUP($A1050,Pistols!$C:$C,Pistols!J:J,0,0)</f>
        <v>0</v>
      </c>
      <c r="H1050">
        <f>_xlfn.XLOOKUP($A1050,Pistols!$C:$C,Pistols!K:K,0,0)</f>
        <v>0</v>
      </c>
      <c r="I1050">
        <f>_xlfn.XLOOKUP($A1050,Pistols!$C:$C,Pistols!L:L,0,0)</f>
        <v>0</v>
      </c>
      <c r="J1050">
        <f>_xlfn.XLOOKUP($A1050,Pistols!$C:$C,Pistols!M:M,0,0)</f>
        <v>0</v>
      </c>
      <c r="K1050">
        <f>_xlfn.XLOOKUP($A1050,Pistols!$C:$C,Pistols!N:N,0,0)</f>
        <v>0</v>
      </c>
      <c r="L1050">
        <f>_xlfn.XLOOKUP($A1050,Revolvers!$C:$C,Revolvers!O:O,0,0)</f>
        <v>0</v>
      </c>
      <c r="M1050">
        <f>_xlfn.XLOOKUP($A1050,Revolvers!$C:$C,Revolvers!P:P,0,0)</f>
        <v>0</v>
      </c>
      <c r="N1050">
        <f>_xlfn.XLOOKUP($A1050,Revolvers!$C:$C,Revolvers!Q:Q,0,0)</f>
        <v>0</v>
      </c>
      <c r="O1050">
        <f>_xlfn.XLOOKUP($A1050,Revolvers!$C:$C,Revolvers!R:R,0,0)</f>
        <v>0</v>
      </c>
      <c r="P1050">
        <f>_xlfn.XLOOKUP($A1050,Revolvers!$C:$C,Revolvers!S:S,0,0)</f>
        <v>0</v>
      </c>
      <c r="Q1050">
        <f>_xlfn.XLOOKUP($A1050,Revolvers!$C:$C,Revolvers!T:T,0,0)</f>
        <v>0</v>
      </c>
      <c r="R1050">
        <f>_xlfn.XLOOKUP($A1050,Rifles!C:C,Rifles!H:H,0,0)</f>
        <v>6</v>
      </c>
      <c r="S1050">
        <f>_xlfn.XLOOKUP($A1050,Shotguns!C:C,Shotguns!H:H,0,0)</f>
        <v>0</v>
      </c>
      <c r="T1050">
        <f t="shared" si="16"/>
        <v>6</v>
      </c>
    </row>
    <row r="1051" spans="1:20">
      <c r="A1051">
        <f>Rifles!C1051</f>
        <v>58501645</v>
      </c>
      <c r="B1051" t="str">
        <f>_xlfn.XLOOKUP($A1051, Rifles!$C$2:$C$416,Rifles!$D$2:$D$416,"N/A",0)</f>
        <v>N/A</v>
      </c>
      <c r="C1051" s="3" t="str">
        <f>_xlfn.XLOOKUP($A1051, Rifles!$C$2:$C$416,Rifles!F$2:F$416,"N/A",0)</f>
        <v>N/A</v>
      </c>
      <c r="D1051" s="3" t="str">
        <f>_xlfn.XLOOKUP($A1051, Rifles!$C$2:$C$416,Rifles!G$2:G$416,"N/A",0)</f>
        <v>N/A</v>
      </c>
      <c r="E1051">
        <f>_xlfn.XLOOKUP($A1051,Pistols!$C:$C,Pistols!H:H,0,0)</f>
        <v>0</v>
      </c>
      <c r="F1051">
        <f>_xlfn.XLOOKUP($A1051,Pistols!$C:$C,Pistols!I:I,0,0)</f>
        <v>0</v>
      </c>
      <c r="G1051">
        <f>_xlfn.XLOOKUP($A1051,Pistols!$C:$C,Pistols!J:J,0,0)</f>
        <v>0</v>
      </c>
      <c r="H1051">
        <f>_xlfn.XLOOKUP($A1051,Pistols!$C:$C,Pistols!K:K,0,0)</f>
        <v>0</v>
      </c>
      <c r="I1051">
        <f>_xlfn.XLOOKUP($A1051,Pistols!$C:$C,Pistols!L:L,0,0)</f>
        <v>0</v>
      </c>
      <c r="J1051">
        <f>_xlfn.XLOOKUP($A1051,Pistols!$C:$C,Pistols!M:M,0,0)</f>
        <v>0</v>
      </c>
      <c r="K1051">
        <f>_xlfn.XLOOKUP($A1051,Pistols!$C:$C,Pistols!N:N,0,0)</f>
        <v>0</v>
      </c>
      <c r="L1051">
        <f>_xlfn.XLOOKUP($A1051,Revolvers!$C:$C,Revolvers!O:O,0,0)</f>
        <v>0</v>
      </c>
      <c r="M1051">
        <f>_xlfn.XLOOKUP($A1051,Revolvers!$C:$C,Revolvers!P:P,0,0)</f>
        <v>0</v>
      </c>
      <c r="N1051">
        <f>_xlfn.XLOOKUP($A1051,Revolvers!$C:$C,Revolvers!Q:Q,0,0)</f>
        <v>0</v>
      </c>
      <c r="O1051">
        <f>_xlfn.XLOOKUP($A1051,Revolvers!$C:$C,Revolvers!R:R,0,0)</f>
        <v>0</v>
      </c>
      <c r="P1051">
        <f>_xlfn.XLOOKUP($A1051,Revolvers!$C:$C,Revolvers!S:S,0,0)</f>
        <v>0</v>
      </c>
      <c r="Q1051">
        <f>_xlfn.XLOOKUP($A1051,Revolvers!$C:$C,Revolvers!T:T,0,0)</f>
        <v>0</v>
      </c>
      <c r="R1051">
        <f>_xlfn.XLOOKUP($A1051,Rifles!C:C,Rifles!H:H,0,0)</f>
        <v>2</v>
      </c>
      <c r="S1051">
        <f>_xlfn.XLOOKUP($A1051,Shotguns!C:C,Shotguns!H:H,0,0)</f>
        <v>0</v>
      </c>
      <c r="T1051">
        <f t="shared" si="16"/>
        <v>2</v>
      </c>
    </row>
    <row r="1052" spans="1:20">
      <c r="A1052">
        <f>Rifles!C1052</f>
        <v>58502766</v>
      </c>
      <c r="B1052" t="str">
        <f>_xlfn.XLOOKUP($A1052, Rifles!$C$2:$C$416,Rifles!$D$2:$D$416,"N/A",0)</f>
        <v>N/A</v>
      </c>
      <c r="C1052" s="3" t="str">
        <f>_xlfn.XLOOKUP($A1052, Rifles!$C$2:$C$416,Rifles!F$2:F$416,"N/A",0)</f>
        <v>N/A</v>
      </c>
      <c r="D1052" s="3" t="str">
        <f>_xlfn.XLOOKUP($A1052, Rifles!$C$2:$C$416,Rifles!G$2:G$416,"N/A",0)</f>
        <v>N/A</v>
      </c>
      <c r="E1052">
        <f>_xlfn.XLOOKUP($A1052,Pistols!$C:$C,Pistols!H:H,0,0)</f>
        <v>0</v>
      </c>
      <c r="F1052">
        <f>_xlfn.XLOOKUP($A1052,Pistols!$C:$C,Pistols!I:I,0,0)</f>
        <v>0</v>
      </c>
      <c r="G1052">
        <f>_xlfn.XLOOKUP($A1052,Pistols!$C:$C,Pistols!J:J,0,0)</f>
        <v>0</v>
      </c>
      <c r="H1052">
        <f>_xlfn.XLOOKUP($A1052,Pistols!$C:$C,Pistols!K:K,0,0)</f>
        <v>0</v>
      </c>
      <c r="I1052">
        <f>_xlfn.XLOOKUP($A1052,Pistols!$C:$C,Pistols!L:L,0,0)</f>
        <v>0</v>
      </c>
      <c r="J1052">
        <f>_xlfn.XLOOKUP($A1052,Pistols!$C:$C,Pistols!M:M,0,0)</f>
        <v>2</v>
      </c>
      <c r="K1052">
        <f>_xlfn.XLOOKUP($A1052,Pistols!$C:$C,Pistols!N:N,0,0)</f>
        <v>2</v>
      </c>
      <c r="L1052">
        <f>_xlfn.XLOOKUP($A1052,Revolvers!$C:$C,Revolvers!O:O,0,0)</f>
        <v>0</v>
      </c>
      <c r="M1052">
        <f>_xlfn.XLOOKUP($A1052,Revolvers!$C:$C,Revolvers!P:P,0,0)</f>
        <v>0</v>
      </c>
      <c r="N1052">
        <f>_xlfn.XLOOKUP($A1052,Revolvers!$C:$C,Revolvers!Q:Q,0,0)</f>
        <v>0</v>
      </c>
      <c r="O1052">
        <f>_xlfn.XLOOKUP($A1052,Revolvers!$C:$C,Revolvers!R:R,0,0)</f>
        <v>0</v>
      </c>
      <c r="P1052">
        <f>_xlfn.XLOOKUP($A1052,Revolvers!$C:$C,Revolvers!S:S,0,0)</f>
        <v>0</v>
      </c>
      <c r="Q1052">
        <f>_xlfn.XLOOKUP($A1052,Revolvers!$C:$C,Revolvers!T:T,0,0)</f>
        <v>0</v>
      </c>
      <c r="R1052">
        <f>_xlfn.XLOOKUP($A1052,Rifles!C:C,Rifles!H:H,0,0)</f>
        <v>1</v>
      </c>
      <c r="S1052">
        <f>_xlfn.XLOOKUP($A1052,Shotguns!C:C,Shotguns!H:H,0,0)</f>
        <v>0</v>
      </c>
      <c r="T1052">
        <f t="shared" si="16"/>
        <v>3</v>
      </c>
    </row>
    <row r="1053" spans="1:20">
      <c r="A1053">
        <f>Rifles!C1053</f>
        <v>98800094</v>
      </c>
      <c r="B1053" t="str">
        <f>_xlfn.XLOOKUP($A1053, Rifles!$C$2:$C$416,Rifles!$D$2:$D$416,"N/A",0)</f>
        <v>N/A</v>
      </c>
      <c r="C1053" s="3" t="str">
        <f>_xlfn.XLOOKUP($A1053, Rifles!$C$2:$C$416,Rifles!F$2:F$416,"N/A",0)</f>
        <v>N/A</v>
      </c>
      <c r="D1053" s="3" t="str">
        <f>_xlfn.XLOOKUP($A1053, Rifles!$C$2:$C$416,Rifles!G$2:G$416,"N/A",0)</f>
        <v>N/A</v>
      </c>
      <c r="E1053">
        <f>_xlfn.XLOOKUP($A1053,Pistols!$C:$C,Pistols!H:H,0,0)</f>
        <v>0</v>
      </c>
      <c r="F1053">
        <f>_xlfn.XLOOKUP($A1053,Pistols!$C:$C,Pistols!I:I,0,0)</f>
        <v>0</v>
      </c>
      <c r="G1053">
        <f>_xlfn.XLOOKUP($A1053,Pistols!$C:$C,Pistols!J:J,0,0)</f>
        <v>200</v>
      </c>
      <c r="H1053">
        <f>_xlfn.XLOOKUP($A1053,Pistols!$C:$C,Pistols!K:K,0,0)</f>
        <v>0</v>
      </c>
      <c r="I1053">
        <f>_xlfn.XLOOKUP($A1053,Pistols!$C:$C,Pistols!L:L,0,0)</f>
        <v>0</v>
      </c>
      <c r="J1053">
        <f>_xlfn.XLOOKUP($A1053,Pistols!$C:$C,Pistols!M:M,0,0)</f>
        <v>0</v>
      </c>
      <c r="K1053">
        <f>_xlfn.XLOOKUP($A1053,Pistols!$C:$C,Pistols!N:N,0,0)</f>
        <v>200</v>
      </c>
      <c r="L1053">
        <f>_xlfn.XLOOKUP($A1053,Revolvers!$C:$C,Revolvers!O:O,0,0)</f>
        <v>0</v>
      </c>
      <c r="M1053">
        <f>_xlfn.XLOOKUP($A1053,Revolvers!$C:$C,Revolvers!P:P,0,0)</f>
        <v>0</v>
      </c>
      <c r="N1053">
        <f>_xlfn.XLOOKUP($A1053,Revolvers!$C:$C,Revolvers!Q:Q,0,0)</f>
        <v>0</v>
      </c>
      <c r="O1053">
        <f>_xlfn.XLOOKUP($A1053,Revolvers!$C:$C,Revolvers!R:R,0,0)</f>
        <v>0</v>
      </c>
      <c r="P1053">
        <f>_xlfn.XLOOKUP($A1053,Revolvers!$C:$C,Revolvers!S:S,0,0)</f>
        <v>0</v>
      </c>
      <c r="Q1053">
        <f>_xlfn.XLOOKUP($A1053,Revolvers!$C:$C,Revolvers!T:T,0,0)</f>
        <v>0</v>
      </c>
      <c r="R1053">
        <f>_xlfn.XLOOKUP($A1053,Rifles!C:C,Rifles!H:H,0,0)</f>
        <v>1400</v>
      </c>
      <c r="S1053">
        <f>_xlfn.XLOOKUP($A1053,Shotguns!C:C,Shotguns!H:H,0,0)</f>
        <v>0</v>
      </c>
      <c r="T1053">
        <f t="shared" si="16"/>
        <v>1600</v>
      </c>
    </row>
    <row r="1054" spans="1:20">
      <c r="A1054">
        <f>Rifles!C1054</f>
        <v>98803415</v>
      </c>
      <c r="B1054" t="str">
        <f>_xlfn.XLOOKUP($A1054, Rifles!$C$2:$C$416,Rifles!$D$2:$D$416,"N/A",0)</f>
        <v>N/A</v>
      </c>
      <c r="C1054" s="3" t="str">
        <f>_xlfn.XLOOKUP($A1054, Rifles!$C$2:$C$416,Rifles!F$2:F$416,"N/A",0)</f>
        <v>N/A</v>
      </c>
      <c r="D1054" s="3" t="str">
        <f>_xlfn.XLOOKUP($A1054, Rifles!$C$2:$C$416,Rifles!G$2:G$416,"N/A",0)</f>
        <v>N/A</v>
      </c>
      <c r="E1054">
        <f>_xlfn.XLOOKUP($A1054,Pistols!$C:$C,Pistols!H:H,0,0)</f>
        <v>0</v>
      </c>
      <c r="F1054">
        <f>_xlfn.XLOOKUP($A1054,Pistols!$C:$C,Pistols!I:I,0,0)</f>
        <v>31</v>
      </c>
      <c r="G1054">
        <f>_xlfn.XLOOKUP($A1054,Pistols!$C:$C,Pistols!J:J,0,0)</f>
        <v>0</v>
      </c>
      <c r="H1054">
        <f>_xlfn.XLOOKUP($A1054,Pistols!$C:$C,Pistols!K:K,0,0)</f>
        <v>0</v>
      </c>
      <c r="I1054">
        <f>_xlfn.XLOOKUP($A1054,Pistols!$C:$C,Pistols!L:L,0,0)</f>
        <v>7</v>
      </c>
      <c r="J1054">
        <f>_xlfn.XLOOKUP($A1054,Pistols!$C:$C,Pistols!M:M,0,0)</f>
        <v>0</v>
      </c>
      <c r="K1054">
        <f>_xlfn.XLOOKUP($A1054,Pistols!$C:$C,Pistols!N:N,0,0)</f>
        <v>38</v>
      </c>
      <c r="L1054">
        <f>_xlfn.XLOOKUP($A1054,Revolvers!$C:$C,Revolvers!O:O,0,0)</f>
        <v>0</v>
      </c>
      <c r="M1054">
        <f>_xlfn.XLOOKUP($A1054,Revolvers!$C:$C,Revolvers!P:P,0,0)</f>
        <v>0</v>
      </c>
      <c r="N1054">
        <f>_xlfn.XLOOKUP($A1054,Revolvers!$C:$C,Revolvers!Q:Q,0,0)</f>
        <v>0</v>
      </c>
      <c r="O1054">
        <f>_xlfn.XLOOKUP($A1054,Revolvers!$C:$C,Revolvers!R:R,0,0)</f>
        <v>0</v>
      </c>
      <c r="P1054">
        <f>_xlfn.XLOOKUP($A1054,Revolvers!$C:$C,Revolvers!S:S,0,0)</f>
        <v>0</v>
      </c>
      <c r="Q1054">
        <f>_xlfn.XLOOKUP($A1054,Revolvers!$C:$C,Revolvers!T:T,0,0)</f>
        <v>0</v>
      </c>
      <c r="R1054">
        <f>_xlfn.XLOOKUP($A1054,Rifles!C:C,Rifles!H:H,0,0)</f>
        <v>74</v>
      </c>
      <c r="S1054">
        <f>_xlfn.XLOOKUP($A1054,Shotguns!C:C,Shotguns!H:H,0,0)</f>
        <v>0</v>
      </c>
      <c r="T1054">
        <f t="shared" si="16"/>
        <v>112</v>
      </c>
    </row>
    <row r="1055" spans="1:20">
      <c r="A1055">
        <f>Rifles!C1055</f>
        <v>98803103</v>
      </c>
      <c r="B1055" t="str">
        <f>_xlfn.XLOOKUP($A1055, Rifles!$C$2:$C$416,Rifles!$D$2:$D$416,"N/A",0)</f>
        <v>N/A</v>
      </c>
      <c r="C1055" s="3" t="str">
        <f>_xlfn.XLOOKUP($A1055, Rifles!$C$2:$C$416,Rifles!F$2:F$416,"N/A",0)</f>
        <v>N/A</v>
      </c>
      <c r="D1055" s="3" t="str">
        <f>_xlfn.XLOOKUP($A1055, Rifles!$C$2:$C$416,Rifles!G$2:G$416,"N/A",0)</f>
        <v>N/A</v>
      </c>
      <c r="E1055">
        <f>_xlfn.XLOOKUP($A1055,Pistols!$C:$C,Pistols!H:H,0,0)</f>
        <v>4</v>
      </c>
      <c r="F1055">
        <f>_xlfn.XLOOKUP($A1055,Pistols!$C:$C,Pistols!I:I,0,0)</f>
        <v>0</v>
      </c>
      <c r="G1055">
        <f>_xlfn.XLOOKUP($A1055,Pistols!$C:$C,Pistols!J:J,0,0)</f>
        <v>2</v>
      </c>
      <c r="H1055">
        <f>_xlfn.XLOOKUP($A1055,Pistols!$C:$C,Pistols!K:K,0,0)</f>
        <v>1</v>
      </c>
      <c r="I1055">
        <f>_xlfn.XLOOKUP($A1055,Pistols!$C:$C,Pistols!L:L,0,0)</f>
        <v>11</v>
      </c>
      <c r="J1055">
        <f>_xlfn.XLOOKUP($A1055,Pistols!$C:$C,Pistols!M:M,0,0)</f>
        <v>6</v>
      </c>
      <c r="K1055">
        <f>_xlfn.XLOOKUP($A1055,Pistols!$C:$C,Pistols!N:N,0,0)</f>
        <v>24</v>
      </c>
      <c r="L1055">
        <f>_xlfn.XLOOKUP($A1055,Revolvers!$C:$C,Revolvers!O:O,0,0)</f>
        <v>0</v>
      </c>
      <c r="M1055">
        <f>_xlfn.XLOOKUP($A1055,Revolvers!$C:$C,Revolvers!P:P,0,0)</f>
        <v>0</v>
      </c>
      <c r="N1055">
        <f>_xlfn.XLOOKUP($A1055,Revolvers!$C:$C,Revolvers!Q:Q,0,0)</f>
        <v>0</v>
      </c>
      <c r="O1055">
        <f>_xlfn.XLOOKUP($A1055,Revolvers!$C:$C,Revolvers!R:R,0,0)</f>
        <v>0</v>
      </c>
      <c r="P1055">
        <f>_xlfn.XLOOKUP($A1055,Revolvers!$C:$C,Revolvers!S:S,0,0)</f>
        <v>0</v>
      </c>
      <c r="Q1055">
        <f>_xlfn.XLOOKUP($A1055,Revolvers!$C:$C,Revolvers!T:T,0,0)</f>
        <v>0</v>
      </c>
      <c r="R1055">
        <f>_xlfn.XLOOKUP($A1055,Rifles!C:C,Rifles!H:H,0,0)</f>
        <v>4</v>
      </c>
      <c r="S1055">
        <f>_xlfn.XLOOKUP($A1055,Shotguns!C:C,Shotguns!H:H,0,0)</f>
        <v>0</v>
      </c>
      <c r="T1055">
        <f t="shared" si="16"/>
        <v>28</v>
      </c>
    </row>
    <row r="1056" spans="1:20">
      <c r="A1056">
        <f>Rifles!C1056</f>
        <v>98835584</v>
      </c>
      <c r="B1056" t="str">
        <f>_xlfn.XLOOKUP($A1056, Rifles!$C$2:$C$416,Rifles!$D$2:$D$416,"N/A",0)</f>
        <v>N/A</v>
      </c>
      <c r="C1056" s="3" t="str">
        <f>_xlfn.XLOOKUP($A1056, Rifles!$C$2:$C$416,Rifles!F$2:F$416,"N/A",0)</f>
        <v>N/A</v>
      </c>
      <c r="D1056" s="3" t="str">
        <f>_xlfn.XLOOKUP($A1056, Rifles!$C$2:$C$416,Rifles!G$2:G$416,"N/A",0)</f>
        <v>N/A</v>
      </c>
      <c r="E1056">
        <f>_xlfn.XLOOKUP($A1056,Pistols!$C:$C,Pistols!H:H,0,0)</f>
        <v>0</v>
      </c>
      <c r="F1056">
        <f>_xlfn.XLOOKUP($A1056,Pistols!$C:$C,Pistols!I:I,0,0)</f>
        <v>0</v>
      </c>
      <c r="G1056">
        <f>_xlfn.XLOOKUP($A1056,Pistols!$C:$C,Pistols!J:J,0,0)</f>
        <v>0</v>
      </c>
      <c r="H1056">
        <f>_xlfn.XLOOKUP($A1056,Pistols!$C:$C,Pistols!K:K,0,0)</f>
        <v>0</v>
      </c>
      <c r="I1056">
        <f>_xlfn.XLOOKUP($A1056,Pistols!$C:$C,Pistols!L:L,0,0)</f>
        <v>0</v>
      </c>
      <c r="J1056">
        <f>_xlfn.XLOOKUP($A1056,Pistols!$C:$C,Pistols!M:M,0,0)</f>
        <v>0</v>
      </c>
      <c r="K1056">
        <f>_xlfn.XLOOKUP($A1056,Pistols!$C:$C,Pistols!N:N,0,0)</f>
        <v>0</v>
      </c>
      <c r="L1056">
        <f>_xlfn.XLOOKUP($A1056,Revolvers!$C:$C,Revolvers!O:O,0,0)</f>
        <v>0</v>
      </c>
      <c r="M1056">
        <f>_xlfn.XLOOKUP($A1056,Revolvers!$C:$C,Revolvers!P:P,0,0)</f>
        <v>0</v>
      </c>
      <c r="N1056">
        <f>_xlfn.XLOOKUP($A1056,Revolvers!$C:$C,Revolvers!Q:Q,0,0)</f>
        <v>0</v>
      </c>
      <c r="O1056">
        <f>_xlfn.XLOOKUP($A1056,Revolvers!$C:$C,Revolvers!R:R,0,0)</f>
        <v>0</v>
      </c>
      <c r="P1056">
        <f>_xlfn.XLOOKUP($A1056,Revolvers!$C:$C,Revolvers!S:S,0,0)</f>
        <v>0</v>
      </c>
      <c r="Q1056">
        <f>_xlfn.XLOOKUP($A1056,Revolvers!$C:$C,Revolvers!T:T,0,0)</f>
        <v>0</v>
      </c>
      <c r="R1056">
        <f>_xlfn.XLOOKUP($A1056,Rifles!C:C,Rifles!H:H,0,0)</f>
        <v>1</v>
      </c>
      <c r="S1056">
        <f>_xlfn.XLOOKUP($A1056,Shotguns!C:C,Shotguns!H:H,0,0)</f>
        <v>0</v>
      </c>
      <c r="T1056">
        <f t="shared" si="16"/>
        <v>1</v>
      </c>
    </row>
    <row r="1057" spans="1:20">
      <c r="A1057">
        <f>Rifles!C1057</f>
        <v>98804950</v>
      </c>
      <c r="B1057" t="str">
        <f>_xlfn.XLOOKUP($A1057, Rifles!$C$2:$C$416,Rifles!$D$2:$D$416,"N/A",0)</f>
        <v>N/A</v>
      </c>
      <c r="C1057" s="3" t="str">
        <f>_xlfn.XLOOKUP($A1057, Rifles!$C$2:$C$416,Rifles!F$2:F$416,"N/A",0)</f>
        <v>N/A</v>
      </c>
      <c r="D1057" s="3" t="str">
        <f>_xlfn.XLOOKUP($A1057, Rifles!$C$2:$C$416,Rifles!G$2:G$416,"N/A",0)</f>
        <v>N/A</v>
      </c>
      <c r="E1057">
        <f>_xlfn.XLOOKUP($A1057,Pistols!$C:$C,Pistols!H:H,0,0)</f>
        <v>0</v>
      </c>
      <c r="F1057">
        <f>_xlfn.XLOOKUP($A1057,Pistols!$C:$C,Pistols!I:I,0,0)</f>
        <v>0</v>
      </c>
      <c r="G1057">
        <f>_xlfn.XLOOKUP($A1057,Pistols!$C:$C,Pistols!J:J,0,0)</f>
        <v>0</v>
      </c>
      <c r="H1057">
        <f>_xlfn.XLOOKUP($A1057,Pistols!$C:$C,Pistols!K:K,0,0)</f>
        <v>0</v>
      </c>
      <c r="I1057">
        <f>_xlfn.XLOOKUP($A1057,Pistols!$C:$C,Pistols!L:L,0,0)</f>
        <v>0</v>
      </c>
      <c r="J1057">
        <f>_xlfn.XLOOKUP($A1057,Pistols!$C:$C,Pistols!M:M,0,0)</f>
        <v>0</v>
      </c>
      <c r="K1057">
        <f>_xlfn.XLOOKUP($A1057,Pistols!$C:$C,Pistols!N:N,0,0)</f>
        <v>0</v>
      </c>
      <c r="L1057">
        <f>_xlfn.XLOOKUP($A1057,Revolvers!$C:$C,Revolvers!O:O,0,0)</f>
        <v>0</v>
      </c>
      <c r="M1057">
        <f>_xlfn.XLOOKUP($A1057,Revolvers!$C:$C,Revolvers!P:P,0,0)</f>
        <v>0</v>
      </c>
      <c r="N1057">
        <f>_xlfn.XLOOKUP($A1057,Revolvers!$C:$C,Revolvers!Q:Q,0,0)</f>
        <v>0</v>
      </c>
      <c r="O1057">
        <f>_xlfn.XLOOKUP($A1057,Revolvers!$C:$C,Revolvers!R:R,0,0)</f>
        <v>0</v>
      </c>
      <c r="P1057">
        <f>_xlfn.XLOOKUP($A1057,Revolvers!$C:$C,Revolvers!S:S,0,0)</f>
        <v>0</v>
      </c>
      <c r="Q1057">
        <f>_xlfn.XLOOKUP($A1057,Revolvers!$C:$C,Revolvers!T:T,0,0)</f>
        <v>0</v>
      </c>
      <c r="R1057">
        <f>_xlfn.XLOOKUP($A1057,Rifles!C:C,Rifles!H:H,0,0)</f>
        <v>5</v>
      </c>
      <c r="S1057">
        <f>_xlfn.XLOOKUP($A1057,Shotguns!C:C,Shotguns!H:H,0,0)</f>
        <v>0</v>
      </c>
      <c r="T1057">
        <f t="shared" si="16"/>
        <v>5</v>
      </c>
    </row>
    <row r="1058" spans="1:20">
      <c r="A1058">
        <f>Rifles!C1058</f>
        <v>98801121</v>
      </c>
      <c r="B1058" t="str">
        <f>_xlfn.XLOOKUP($A1058, Rifles!$C$2:$C$416,Rifles!$D$2:$D$416,"N/A",0)</f>
        <v>N/A</v>
      </c>
      <c r="C1058" s="3" t="str">
        <f>_xlfn.XLOOKUP($A1058, Rifles!$C$2:$C$416,Rifles!F$2:F$416,"N/A",0)</f>
        <v>N/A</v>
      </c>
      <c r="D1058" s="3" t="str">
        <f>_xlfn.XLOOKUP($A1058, Rifles!$C$2:$C$416,Rifles!G$2:G$416,"N/A",0)</f>
        <v>N/A</v>
      </c>
      <c r="E1058">
        <f>_xlfn.XLOOKUP($A1058,Pistols!$C:$C,Pistols!H:H,0,0)</f>
        <v>0</v>
      </c>
      <c r="F1058">
        <f>_xlfn.XLOOKUP($A1058,Pistols!$C:$C,Pistols!I:I,0,0)</f>
        <v>0</v>
      </c>
      <c r="G1058">
        <f>_xlfn.XLOOKUP($A1058,Pistols!$C:$C,Pistols!J:J,0,0)</f>
        <v>0</v>
      </c>
      <c r="H1058">
        <f>_xlfn.XLOOKUP($A1058,Pistols!$C:$C,Pistols!K:K,0,0)</f>
        <v>0</v>
      </c>
      <c r="I1058">
        <f>_xlfn.XLOOKUP($A1058,Pistols!$C:$C,Pistols!L:L,0,0)</f>
        <v>0</v>
      </c>
      <c r="J1058">
        <f>_xlfn.XLOOKUP($A1058,Pistols!$C:$C,Pistols!M:M,0,0)</f>
        <v>0</v>
      </c>
      <c r="K1058">
        <f>_xlfn.XLOOKUP($A1058,Pistols!$C:$C,Pistols!N:N,0,0)</f>
        <v>0</v>
      </c>
      <c r="L1058">
        <f>_xlfn.XLOOKUP($A1058,Revolvers!$C:$C,Revolvers!O:O,0,0)</f>
        <v>0</v>
      </c>
      <c r="M1058">
        <f>_xlfn.XLOOKUP($A1058,Revolvers!$C:$C,Revolvers!P:P,0,0)</f>
        <v>0</v>
      </c>
      <c r="N1058">
        <f>_xlfn.XLOOKUP($A1058,Revolvers!$C:$C,Revolvers!Q:Q,0,0)</f>
        <v>0</v>
      </c>
      <c r="O1058">
        <f>_xlfn.XLOOKUP($A1058,Revolvers!$C:$C,Revolvers!R:R,0,0)</f>
        <v>0</v>
      </c>
      <c r="P1058">
        <f>_xlfn.XLOOKUP($A1058,Revolvers!$C:$C,Revolvers!S:S,0,0)</f>
        <v>0</v>
      </c>
      <c r="Q1058">
        <f>_xlfn.XLOOKUP($A1058,Revolvers!$C:$C,Revolvers!T:T,0,0)</f>
        <v>0</v>
      </c>
      <c r="R1058">
        <f>_xlfn.XLOOKUP($A1058,Rifles!C:C,Rifles!H:H,0,0)</f>
        <v>42</v>
      </c>
      <c r="S1058">
        <f>_xlfn.XLOOKUP($A1058,Shotguns!C:C,Shotguns!H:H,0,0)</f>
        <v>0</v>
      </c>
      <c r="T1058">
        <f t="shared" si="16"/>
        <v>42</v>
      </c>
    </row>
    <row r="1059" spans="1:20">
      <c r="A1059">
        <f>Rifles!C1059</f>
        <v>98802773</v>
      </c>
      <c r="B1059" t="str">
        <f>_xlfn.XLOOKUP($A1059, Rifles!$C$2:$C$416,Rifles!$D$2:$D$416,"N/A",0)</f>
        <v>N/A</v>
      </c>
      <c r="C1059" s="3" t="str">
        <f>_xlfn.XLOOKUP($A1059, Rifles!$C$2:$C$416,Rifles!F$2:F$416,"N/A",0)</f>
        <v>N/A</v>
      </c>
      <c r="D1059" s="3" t="str">
        <f>_xlfn.XLOOKUP($A1059, Rifles!$C$2:$C$416,Rifles!G$2:G$416,"N/A",0)</f>
        <v>N/A</v>
      </c>
      <c r="E1059">
        <f>_xlfn.XLOOKUP($A1059,Pistols!$C:$C,Pistols!H:H,0,0)</f>
        <v>0</v>
      </c>
      <c r="F1059">
        <f>_xlfn.XLOOKUP($A1059,Pistols!$C:$C,Pistols!I:I,0,0)</f>
        <v>0</v>
      </c>
      <c r="G1059">
        <f>_xlfn.XLOOKUP($A1059,Pistols!$C:$C,Pistols!J:J,0,0)</f>
        <v>0</v>
      </c>
      <c r="H1059">
        <f>_xlfn.XLOOKUP($A1059,Pistols!$C:$C,Pistols!K:K,0,0)</f>
        <v>0</v>
      </c>
      <c r="I1059">
        <f>_xlfn.XLOOKUP($A1059,Pistols!$C:$C,Pistols!L:L,0,0)</f>
        <v>0</v>
      </c>
      <c r="J1059">
        <f>_xlfn.XLOOKUP($A1059,Pistols!$C:$C,Pistols!M:M,0,0)</f>
        <v>0</v>
      </c>
      <c r="K1059">
        <f>_xlfn.XLOOKUP($A1059,Pistols!$C:$C,Pistols!N:N,0,0)</f>
        <v>0</v>
      </c>
      <c r="L1059">
        <f>_xlfn.XLOOKUP($A1059,Revolvers!$C:$C,Revolvers!O:O,0,0)</f>
        <v>0</v>
      </c>
      <c r="M1059">
        <f>_xlfn.XLOOKUP($A1059,Revolvers!$C:$C,Revolvers!P:P,0,0)</f>
        <v>0</v>
      </c>
      <c r="N1059">
        <f>_xlfn.XLOOKUP($A1059,Revolvers!$C:$C,Revolvers!Q:Q,0,0)</f>
        <v>0</v>
      </c>
      <c r="O1059">
        <f>_xlfn.XLOOKUP($A1059,Revolvers!$C:$C,Revolvers!R:R,0,0)</f>
        <v>0</v>
      </c>
      <c r="P1059">
        <f>_xlfn.XLOOKUP($A1059,Revolvers!$C:$C,Revolvers!S:S,0,0)</f>
        <v>0</v>
      </c>
      <c r="Q1059">
        <f>_xlfn.XLOOKUP($A1059,Revolvers!$C:$C,Revolvers!T:T,0,0)</f>
        <v>0</v>
      </c>
      <c r="R1059">
        <f>_xlfn.XLOOKUP($A1059,Rifles!C:C,Rifles!H:H,0,0)</f>
        <v>30</v>
      </c>
      <c r="S1059">
        <f>_xlfn.XLOOKUP($A1059,Shotguns!C:C,Shotguns!H:H,0,0)</f>
        <v>89</v>
      </c>
      <c r="T1059">
        <f t="shared" si="16"/>
        <v>119</v>
      </c>
    </row>
    <row r="1060" spans="1:20">
      <c r="A1060">
        <f>Rifles!C1060</f>
        <v>98804841</v>
      </c>
      <c r="B1060" t="str">
        <f>_xlfn.XLOOKUP($A1060, Rifles!$C$2:$C$416,Rifles!$D$2:$D$416,"N/A",0)</f>
        <v>N/A</v>
      </c>
      <c r="C1060" s="3" t="str">
        <f>_xlfn.XLOOKUP($A1060, Rifles!$C$2:$C$416,Rifles!F$2:F$416,"N/A",0)</f>
        <v>N/A</v>
      </c>
      <c r="D1060" s="3" t="str">
        <f>_xlfn.XLOOKUP($A1060, Rifles!$C$2:$C$416,Rifles!G$2:G$416,"N/A",0)</f>
        <v>N/A</v>
      </c>
      <c r="E1060">
        <f>_xlfn.XLOOKUP($A1060,Pistols!$C:$C,Pistols!H:H,0,0)</f>
        <v>1370</v>
      </c>
      <c r="F1060">
        <f>_xlfn.XLOOKUP($A1060,Pistols!$C:$C,Pistols!I:I,0,0)</f>
        <v>0</v>
      </c>
      <c r="G1060">
        <f>_xlfn.XLOOKUP($A1060,Pistols!$C:$C,Pistols!J:J,0,0)</f>
        <v>19</v>
      </c>
      <c r="H1060">
        <f>_xlfn.XLOOKUP($A1060,Pistols!$C:$C,Pistols!K:K,0,0)</f>
        <v>0</v>
      </c>
      <c r="I1060">
        <f>_xlfn.XLOOKUP($A1060,Pistols!$C:$C,Pistols!L:L,0,0)</f>
        <v>1</v>
      </c>
      <c r="J1060">
        <f>_xlfn.XLOOKUP($A1060,Pistols!$C:$C,Pistols!M:M,0,0)</f>
        <v>0</v>
      </c>
      <c r="K1060">
        <f>_xlfn.XLOOKUP($A1060,Pistols!$C:$C,Pistols!N:N,0,0)</f>
        <v>1390</v>
      </c>
      <c r="L1060">
        <f>_xlfn.XLOOKUP($A1060,Revolvers!$C:$C,Revolvers!O:O,0,0)</f>
        <v>0</v>
      </c>
      <c r="M1060">
        <f>_xlfn.XLOOKUP($A1060,Revolvers!$C:$C,Revolvers!P:P,0,0)</f>
        <v>0</v>
      </c>
      <c r="N1060">
        <f>_xlfn.XLOOKUP($A1060,Revolvers!$C:$C,Revolvers!Q:Q,0,0)</f>
        <v>0</v>
      </c>
      <c r="O1060">
        <f>_xlfn.XLOOKUP($A1060,Revolvers!$C:$C,Revolvers!R:R,0,0)</f>
        <v>0</v>
      </c>
      <c r="P1060">
        <f>_xlfn.XLOOKUP($A1060,Revolvers!$C:$C,Revolvers!S:S,0,0)</f>
        <v>0</v>
      </c>
      <c r="Q1060">
        <f>_xlfn.XLOOKUP($A1060,Revolvers!$C:$C,Revolvers!T:T,0,0)</f>
        <v>0</v>
      </c>
      <c r="R1060">
        <f>_xlfn.XLOOKUP($A1060,Rifles!C:C,Rifles!H:H,0,0)</f>
        <v>476</v>
      </c>
      <c r="S1060">
        <f>_xlfn.XLOOKUP($A1060,Shotguns!C:C,Shotguns!H:H,0,0)</f>
        <v>0</v>
      </c>
      <c r="T1060">
        <f t="shared" si="16"/>
        <v>1866</v>
      </c>
    </row>
    <row r="1061" spans="1:20">
      <c r="A1061">
        <f>Rifles!C1061</f>
        <v>98804993</v>
      </c>
      <c r="B1061" t="str">
        <f>_xlfn.XLOOKUP($A1061, Rifles!$C$2:$C$416,Rifles!$D$2:$D$416,"N/A",0)</f>
        <v>N/A</v>
      </c>
      <c r="C1061" s="3" t="str">
        <f>_xlfn.XLOOKUP($A1061, Rifles!$C$2:$C$416,Rifles!F$2:F$416,"N/A",0)</f>
        <v>N/A</v>
      </c>
      <c r="D1061" s="3" t="str">
        <f>_xlfn.XLOOKUP($A1061, Rifles!$C$2:$C$416,Rifles!G$2:G$416,"N/A",0)</f>
        <v>N/A</v>
      </c>
      <c r="E1061">
        <f>_xlfn.XLOOKUP($A1061,Pistols!$C:$C,Pistols!H:H,0,0)</f>
        <v>11</v>
      </c>
      <c r="F1061">
        <f>_xlfn.XLOOKUP($A1061,Pistols!$C:$C,Pistols!I:I,0,0)</f>
        <v>0</v>
      </c>
      <c r="G1061">
        <f>_xlfn.XLOOKUP($A1061,Pistols!$C:$C,Pistols!J:J,0,0)</f>
        <v>0</v>
      </c>
      <c r="H1061">
        <f>_xlfn.XLOOKUP($A1061,Pistols!$C:$C,Pistols!K:K,0,0)</f>
        <v>0</v>
      </c>
      <c r="I1061">
        <f>_xlfn.XLOOKUP($A1061,Pistols!$C:$C,Pistols!L:L,0,0)</f>
        <v>8</v>
      </c>
      <c r="J1061">
        <f>_xlfn.XLOOKUP($A1061,Pistols!$C:$C,Pistols!M:M,0,0)</f>
        <v>0</v>
      </c>
      <c r="K1061">
        <f>_xlfn.XLOOKUP($A1061,Pistols!$C:$C,Pistols!N:N,0,0)</f>
        <v>19</v>
      </c>
      <c r="L1061">
        <f>_xlfn.XLOOKUP($A1061,Revolvers!$C:$C,Revolvers!O:O,0,0)</f>
        <v>0</v>
      </c>
      <c r="M1061">
        <f>_xlfn.XLOOKUP($A1061,Revolvers!$C:$C,Revolvers!P:P,0,0)</f>
        <v>0</v>
      </c>
      <c r="N1061">
        <f>_xlfn.XLOOKUP($A1061,Revolvers!$C:$C,Revolvers!Q:Q,0,0)</f>
        <v>0</v>
      </c>
      <c r="O1061">
        <f>_xlfn.XLOOKUP($A1061,Revolvers!$C:$C,Revolvers!R:R,0,0)</f>
        <v>0</v>
      </c>
      <c r="P1061">
        <f>_xlfn.XLOOKUP($A1061,Revolvers!$C:$C,Revolvers!S:S,0,0)</f>
        <v>0</v>
      </c>
      <c r="Q1061">
        <f>_xlfn.XLOOKUP($A1061,Revolvers!$C:$C,Revolvers!T:T,0,0)</f>
        <v>0</v>
      </c>
      <c r="R1061">
        <f>_xlfn.XLOOKUP($A1061,Rifles!C:C,Rifles!H:H,0,0)</f>
        <v>16</v>
      </c>
      <c r="S1061">
        <f>_xlfn.XLOOKUP($A1061,Shotguns!C:C,Shotguns!H:H,0,0)</f>
        <v>0</v>
      </c>
      <c r="T1061">
        <f t="shared" si="16"/>
        <v>35</v>
      </c>
    </row>
    <row r="1062" spans="1:20">
      <c r="A1062">
        <f>Rifles!C1062</f>
        <v>98804211</v>
      </c>
      <c r="B1062" t="str">
        <f>_xlfn.XLOOKUP($A1062, Rifles!$C$2:$C$416,Rifles!$D$2:$D$416,"N/A",0)</f>
        <v>N/A</v>
      </c>
      <c r="C1062" s="3" t="str">
        <f>_xlfn.XLOOKUP($A1062, Rifles!$C$2:$C$416,Rifles!F$2:F$416,"N/A",0)</f>
        <v>N/A</v>
      </c>
      <c r="D1062" s="3" t="str">
        <f>_xlfn.XLOOKUP($A1062, Rifles!$C$2:$C$416,Rifles!G$2:G$416,"N/A",0)</f>
        <v>N/A</v>
      </c>
      <c r="E1062">
        <f>_xlfn.XLOOKUP($A1062,Pistols!$C:$C,Pistols!H:H,0,0)</f>
        <v>10</v>
      </c>
      <c r="F1062">
        <f>_xlfn.XLOOKUP($A1062,Pistols!$C:$C,Pistols!I:I,0,0)</f>
        <v>0</v>
      </c>
      <c r="G1062">
        <f>_xlfn.XLOOKUP($A1062,Pistols!$C:$C,Pistols!J:J,0,0)</f>
        <v>0</v>
      </c>
      <c r="H1062">
        <f>_xlfn.XLOOKUP($A1062,Pistols!$C:$C,Pistols!K:K,0,0)</f>
        <v>0</v>
      </c>
      <c r="I1062">
        <f>_xlfn.XLOOKUP($A1062,Pistols!$C:$C,Pistols!L:L,0,0)</f>
        <v>0</v>
      </c>
      <c r="J1062">
        <f>_xlfn.XLOOKUP($A1062,Pistols!$C:$C,Pistols!M:M,0,0)</f>
        <v>0</v>
      </c>
      <c r="K1062">
        <f>_xlfn.XLOOKUP($A1062,Pistols!$C:$C,Pistols!N:N,0,0)</f>
        <v>10</v>
      </c>
      <c r="L1062">
        <f>_xlfn.XLOOKUP($A1062,Revolvers!$C:$C,Revolvers!O:O,0,0)</f>
        <v>0</v>
      </c>
      <c r="M1062">
        <f>_xlfn.XLOOKUP($A1062,Revolvers!$C:$C,Revolvers!P:P,0,0)</f>
        <v>0</v>
      </c>
      <c r="N1062">
        <f>_xlfn.XLOOKUP($A1062,Revolvers!$C:$C,Revolvers!Q:Q,0,0)</f>
        <v>0</v>
      </c>
      <c r="O1062">
        <f>_xlfn.XLOOKUP($A1062,Revolvers!$C:$C,Revolvers!R:R,0,0)</f>
        <v>0</v>
      </c>
      <c r="P1062">
        <f>_xlfn.XLOOKUP($A1062,Revolvers!$C:$C,Revolvers!S:S,0,0)</f>
        <v>0</v>
      </c>
      <c r="Q1062">
        <f>_xlfn.XLOOKUP($A1062,Revolvers!$C:$C,Revolvers!T:T,0,0)</f>
        <v>0</v>
      </c>
      <c r="R1062">
        <f>_xlfn.XLOOKUP($A1062,Rifles!C:C,Rifles!H:H,0,0)</f>
        <v>20</v>
      </c>
      <c r="S1062">
        <f>_xlfn.XLOOKUP($A1062,Shotguns!C:C,Shotguns!H:H,0,0)</f>
        <v>0</v>
      </c>
      <c r="T1062">
        <f t="shared" si="16"/>
        <v>30</v>
      </c>
    </row>
    <row r="1063" spans="1:20">
      <c r="A1063">
        <f>Rifles!C1063</f>
        <v>98804965</v>
      </c>
      <c r="B1063" t="str">
        <f>_xlfn.XLOOKUP($A1063, Rifles!$C$2:$C$416,Rifles!$D$2:$D$416,"N/A",0)</f>
        <v>N/A</v>
      </c>
      <c r="C1063" s="3" t="str">
        <f>_xlfn.XLOOKUP($A1063, Rifles!$C$2:$C$416,Rifles!F$2:F$416,"N/A",0)</f>
        <v>N/A</v>
      </c>
      <c r="D1063" s="3" t="str">
        <f>_xlfn.XLOOKUP($A1063, Rifles!$C$2:$C$416,Rifles!G$2:G$416,"N/A",0)</f>
        <v>N/A</v>
      </c>
      <c r="E1063">
        <f>_xlfn.XLOOKUP($A1063,Pistols!$C:$C,Pistols!H:H,0,0)</f>
        <v>0</v>
      </c>
      <c r="F1063">
        <f>_xlfn.XLOOKUP($A1063,Pistols!$C:$C,Pistols!I:I,0,0)</f>
        <v>0</v>
      </c>
      <c r="G1063">
        <f>_xlfn.XLOOKUP($A1063,Pistols!$C:$C,Pistols!J:J,0,0)</f>
        <v>53</v>
      </c>
      <c r="H1063">
        <f>_xlfn.XLOOKUP($A1063,Pistols!$C:$C,Pistols!K:K,0,0)</f>
        <v>0</v>
      </c>
      <c r="I1063">
        <f>_xlfn.XLOOKUP($A1063,Pistols!$C:$C,Pistols!L:L,0,0)</f>
        <v>0</v>
      </c>
      <c r="J1063">
        <f>_xlfn.XLOOKUP($A1063,Pistols!$C:$C,Pistols!M:M,0,0)</f>
        <v>0</v>
      </c>
      <c r="K1063">
        <f>_xlfn.XLOOKUP($A1063,Pistols!$C:$C,Pistols!N:N,0,0)</f>
        <v>53</v>
      </c>
      <c r="L1063">
        <f>_xlfn.XLOOKUP($A1063,Revolvers!$C:$C,Revolvers!O:O,0,0)</f>
        <v>0</v>
      </c>
      <c r="M1063">
        <f>_xlfn.XLOOKUP($A1063,Revolvers!$C:$C,Revolvers!P:P,0,0)</f>
        <v>0</v>
      </c>
      <c r="N1063">
        <f>_xlfn.XLOOKUP($A1063,Revolvers!$C:$C,Revolvers!Q:Q,0,0)</f>
        <v>0</v>
      </c>
      <c r="O1063">
        <f>_xlfn.XLOOKUP($A1063,Revolvers!$C:$C,Revolvers!R:R,0,0)</f>
        <v>0</v>
      </c>
      <c r="P1063">
        <f>_xlfn.XLOOKUP($A1063,Revolvers!$C:$C,Revolvers!S:S,0,0)</f>
        <v>0</v>
      </c>
      <c r="Q1063">
        <f>_xlfn.XLOOKUP($A1063,Revolvers!$C:$C,Revolvers!T:T,0,0)</f>
        <v>0</v>
      </c>
      <c r="R1063">
        <f>_xlfn.XLOOKUP($A1063,Rifles!C:C,Rifles!H:H,0,0)</f>
        <v>4</v>
      </c>
      <c r="S1063">
        <f>_xlfn.XLOOKUP($A1063,Shotguns!C:C,Shotguns!H:H,0,0)</f>
        <v>0</v>
      </c>
      <c r="T1063">
        <f t="shared" si="16"/>
        <v>57</v>
      </c>
    </row>
    <row r="1064" spans="1:20">
      <c r="A1064">
        <f>Rifles!C1064</f>
        <v>98805459</v>
      </c>
      <c r="B1064" t="str">
        <f>_xlfn.XLOOKUP($A1064, Rifles!$C$2:$C$416,Rifles!$D$2:$D$416,"N/A",0)</f>
        <v>N/A</v>
      </c>
      <c r="C1064" s="3" t="str">
        <f>_xlfn.XLOOKUP($A1064, Rifles!$C$2:$C$416,Rifles!F$2:F$416,"N/A",0)</f>
        <v>N/A</v>
      </c>
      <c r="D1064" s="3" t="str">
        <f>_xlfn.XLOOKUP($A1064, Rifles!$C$2:$C$416,Rifles!G$2:G$416,"N/A",0)</f>
        <v>N/A</v>
      </c>
      <c r="E1064">
        <f>_xlfn.XLOOKUP($A1064,Pistols!$C:$C,Pistols!H:H,0,0)</f>
        <v>0</v>
      </c>
      <c r="F1064">
        <f>_xlfn.XLOOKUP($A1064,Pistols!$C:$C,Pistols!I:I,0,0)</f>
        <v>0</v>
      </c>
      <c r="G1064">
        <f>_xlfn.XLOOKUP($A1064,Pistols!$C:$C,Pistols!J:J,0,0)</f>
        <v>0</v>
      </c>
      <c r="H1064">
        <f>_xlfn.XLOOKUP($A1064,Pistols!$C:$C,Pistols!K:K,0,0)</f>
        <v>0</v>
      </c>
      <c r="I1064">
        <f>_xlfn.XLOOKUP($A1064,Pistols!$C:$C,Pistols!L:L,0,0)</f>
        <v>1</v>
      </c>
      <c r="J1064">
        <f>_xlfn.XLOOKUP($A1064,Pistols!$C:$C,Pistols!M:M,0,0)</f>
        <v>0</v>
      </c>
      <c r="K1064">
        <f>_xlfn.XLOOKUP($A1064,Pistols!$C:$C,Pistols!N:N,0,0)</f>
        <v>1</v>
      </c>
      <c r="L1064">
        <f>_xlfn.XLOOKUP($A1064,Revolvers!$C:$C,Revolvers!O:O,0,0)</f>
        <v>0</v>
      </c>
      <c r="M1064">
        <f>_xlfn.XLOOKUP($A1064,Revolvers!$C:$C,Revolvers!P:P,0,0)</f>
        <v>0</v>
      </c>
      <c r="N1064">
        <f>_xlfn.XLOOKUP($A1064,Revolvers!$C:$C,Revolvers!Q:Q,0,0)</f>
        <v>0</v>
      </c>
      <c r="O1064">
        <f>_xlfn.XLOOKUP($A1064,Revolvers!$C:$C,Revolvers!R:R,0,0)</f>
        <v>0</v>
      </c>
      <c r="P1064">
        <f>_xlfn.XLOOKUP($A1064,Revolvers!$C:$C,Revolvers!S:S,0,0)</f>
        <v>0</v>
      </c>
      <c r="Q1064">
        <f>_xlfn.XLOOKUP($A1064,Revolvers!$C:$C,Revolvers!T:T,0,0)</f>
        <v>0</v>
      </c>
      <c r="R1064">
        <f>_xlfn.XLOOKUP($A1064,Rifles!C:C,Rifles!H:H,0,0)</f>
        <v>4</v>
      </c>
      <c r="S1064">
        <f>_xlfn.XLOOKUP($A1064,Shotguns!C:C,Shotguns!H:H,0,0)</f>
        <v>0</v>
      </c>
      <c r="T1064">
        <f t="shared" si="16"/>
        <v>5</v>
      </c>
    </row>
    <row r="1065" spans="1:20">
      <c r="A1065">
        <f>Rifles!C1065</f>
        <v>98805185</v>
      </c>
      <c r="B1065" t="str">
        <f>_xlfn.XLOOKUP($A1065, Rifles!$C$2:$C$416,Rifles!$D$2:$D$416,"N/A",0)</f>
        <v>N/A</v>
      </c>
      <c r="C1065" s="3" t="str">
        <f>_xlfn.XLOOKUP($A1065, Rifles!$C$2:$C$416,Rifles!F$2:F$416,"N/A",0)</f>
        <v>N/A</v>
      </c>
      <c r="D1065" s="3" t="str">
        <f>_xlfn.XLOOKUP($A1065, Rifles!$C$2:$C$416,Rifles!G$2:G$416,"N/A",0)</f>
        <v>N/A</v>
      </c>
      <c r="E1065">
        <f>_xlfn.XLOOKUP($A1065,Pistols!$C:$C,Pistols!H:H,0,0)</f>
        <v>10</v>
      </c>
      <c r="F1065">
        <f>_xlfn.XLOOKUP($A1065,Pistols!$C:$C,Pistols!I:I,0,0)</f>
        <v>0</v>
      </c>
      <c r="G1065">
        <f>_xlfn.XLOOKUP($A1065,Pistols!$C:$C,Pistols!J:J,0,0)</f>
        <v>0</v>
      </c>
      <c r="H1065">
        <f>_xlfn.XLOOKUP($A1065,Pistols!$C:$C,Pistols!K:K,0,0)</f>
        <v>0</v>
      </c>
      <c r="I1065">
        <f>_xlfn.XLOOKUP($A1065,Pistols!$C:$C,Pistols!L:L,0,0)</f>
        <v>16</v>
      </c>
      <c r="J1065">
        <f>_xlfn.XLOOKUP($A1065,Pistols!$C:$C,Pistols!M:M,0,0)</f>
        <v>19</v>
      </c>
      <c r="K1065">
        <f>_xlfn.XLOOKUP($A1065,Pistols!$C:$C,Pistols!N:N,0,0)</f>
        <v>45</v>
      </c>
      <c r="L1065">
        <f>_xlfn.XLOOKUP($A1065,Revolvers!$C:$C,Revolvers!O:O,0,0)</f>
        <v>0</v>
      </c>
      <c r="M1065">
        <f>_xlfn.XLOOKUP($A1065,Revolvers!$C:$C,Revolvers!P:P,0,0)</f>
        <v>0</v>
      </c>
      <c r="N1065">
        <f>_xlfn.XLOOKUP($A1065,Revolvers!$C:$C,Revolvers!Q:Q,0,0)</f>
        <v>0</v>
      </c>
      <c r="O1065">
        <f>_xlfn.XLOOKUP($A1065,Revolvers!$C:$C,Revolvers!R:R,0,0)</f>
        <v>0</v>
      </c>
      <c r="P1065">
        <f>_xlfn.XLOOKUP($A1065,Revolvers!$C:$C,Revolvers!S:S,0,0)</f>
        <v>0</v>
      </c>
      <c r="Q1065">
        <f>_xlfn.XLOOKUP($A1065,Revolvers!$C:$C,Revolvers!T:T,0,0)</f>
        <v>0</v>
      </c>
      <c r="R1065">
        <f>_xlfn.XLOOKUP($A1065,Rifles!C:C,Rifles!H:H,0,0)</f>
        <v>5</v>
      </c>
      <c r="S1065">
        <f>_xlfn.XLOOKUP($A1065,Shotguns!C:C,Shotguns!H:H,0,0)</f>
        <v>0</v>
      </c>
      <c r="T1065">
        <f t="shared" si="16"/>
        <v>50</v>
      </c>
    </row>
    <row r="1066" spans="1:20">
      <c r="A1066">
        <f>Rifles!C1066</f>
        <v>98803253</v>
      </c>
      <c r="B1066" t="str">
        <f>_xlfn.XLOOKUP($A1066, Rifles!$C$2:$C$416,Rifles!$D$2:$D$416,"N/A",0)</f>
        <v>N/A</v>
      </c>
      <c r="C1066" s="3" t="str">
        <f>_xlfn.XLOOKUP($A1066, Rifles!$C$2:$C$416,Rifles!F$2:F$416,"N/A",0)</f>
        <v>N/A</v>
      </c>
      <c r="D1066" s="3" t="str">
        <f>_xlfn.XLOOKUP($A1066, Rifles!$C$2:$C$416,Rifles!G$2:G$416,"N/A",0)</f>
        <v>N/A</v>
      </c>
      <c r="E1066">
        <f>_xlfn.XLOOKUP($A1066,Pistols!$C:$C,Pistols!H:H,0,0)</f>
        <v>0</v>
      </c>
      <c r="F1066">
        <f>_xlfn.XLOOKUP($A1066,Pistols!$C:$C,Pistols!I:I,0,0)</f>
        <v>0</v>
      </c>
      <c r="G1066">
        <f>_xlfn.XLOOKUP($A1066,Pistols!$C:$C,Pistols!J:J,0,0)</f>
        <v>0</v>
      </c>
      <c r="H1066">
        <f>_xlfn.XLOOKUP($A1066,Pistols!$C:$C,Pistols!K:K,0,0)</f>
        <v>0</v>
      </c>
      <c r="I1066">
        <f>_xlfn.XLOOKUP($A1066,Pistols!$C:$C,Pistols!L:L,0,0)</f>
        <v>0</v>
      </c>
      <c r="J1066">
        <f>_xlfn.XLOOKUP($A1066,Pistols!$C:$C,Pistols!M:M,0,0)</f>
        <v>3</v>
      </c>
      <c r="K1066">
        <f>_xlfn.XLOOKUP($A1066,Pistols!$C:$C,Pistols!N:N,0,0)</f>
        <v>3</v>
      </c>
      <c r="L1066">
        <f>_xlfn.XLOOKUP($A1066,Revolvers!$C:$C,Revolvers!O:O,0,0)</f>
        <v>0</v>
      </c>
      <c r="M1066">
        <f>_xlfn.XLOOKUP($A1066,Revolvers!$C:$C,Revolvers!P:P,0,0)</f>
        <v>0</v>
      </c>
      <c r="N1066">
        <f>_xlfn.XLOOKUP($A1066,Revolvers!$C:$C,Revolvers!Q:Q,0,0)</f>
        <v>0</v>
      </c>
      <c r="O1066">
        <f>_xlfn.XLOOKUP($A1066,Revolvers!$C:$C,Revolvers!R:R,0,0)</f>
        <v>0</v>
      </c>
      <c r="P1066">
        <f>_xlfn.XLOOKUP($A1066,Revolvers!$C:$C,Revolvers!S:S,0,0)</f>
        <v>0</v>
      </c>
      <c r="Q1066">
        <f>_xlfn.XLOOKUP($A1066,Revolvers!$C:$C,Revolvers!T:T,0,0)</f>
        <v>0</v>
      </c>
      <c r="R1066">
        <f>_xlfn.XLOOKUP($A1066,Rifles!C:C,Rifles!H:H,0,0)</f>
        <v>22</v>
      </c>
      <c r="S1066">
        <f>_xlfn.XLOOKUP($A1066,Shotguns!C:C,Shotguns!H:H,0,0)</f>
        <v>0</v>
      </c>
      <c r="T1066">
        <f t="shared" si="16"/>
        <v>25</v>
      </c>
    </row>
    <row r="1067" spans="1:20">
      <c r="A1067">
        <f>Rifles!C1067</f>
        <v>98804972</v>
      </c>
      <c r="B1067" t="str">
        <f>_xlfn.XLOOKUP($A1067, Rifles!$C$2:$C$416,Rifles!$D$2:$D$416,"N/A",0)</f>
        <v>N/A</v>
      </c>
      <c r="C1067" s="3" t="str">
        <f>_xlfn.XLOOKUP($A1067, Rifles!$C$2:$C$416,Rifles!F$2:F$416,"N/A",0)</f>
        <v>N/A</v>
      </c>
      <c r="D1067" s="3" t="str">
        <f>_xlfn.XLOOKUP($A1067, Rifles!$C$2:$C$416,Rifles!G$2:G$416,"N/A",0)</f>
        <v>N/A</v>
      </c>
      <c r="E1067">
        <f>_xlfn.XLOOKUP($A1067,Pistols!$C:$C,Pistols!H:H,0,0)</f>
        <v>0</v>
      </c>
      <c r="F1067">
        <f>_xlfn.XLOOKUP($A1067,Pistols!$C:$C,Pistols!I:I,0,0)</f>
        <v>0</v>
      </c>
      <c r="G1067">
        <f>_xlfn.XLOOKUP($A1067,Pistols!$C:$C,Pistols!J:J,0,0)</f>
        <v>0</v>
      </c>
      <c r="H1067">
        <f>_xlfn.XLOOKUP($A1067,Pistols!$C:$C,Pistols!K:K,0,0)</f>
        <v>0</v>
      </c>
      <c r="I1067">
        <f>_xlfn.XLOOKUP($A1067,Pistols!$C:$C,Pistols!L:L,0,0)</f>
        <v>0</v>
      </c>
      <c r="J1067">
        <f>_xlfn.XLOOKUP($A1067,Pistols!$C:$C,Pistols!M:M,0,0)</f>
        <v>0</v>
      </c>
      <c r="K1067">
        <f>_xlfn.XLOOKUP($A1067,Pistols!$C:$C,Pistols!N:N,0,0)</f>
        <v>0</v>
      </c>
      <c r="L1067">
        <f>_xlfn.XLOOKUP($A1067,Revolvers!$C:$C,Revolvers!O:O,0,0)</f>
        <v>0</v>
      </c>
      <c r="M1067">
        <f>_xlfn.XLOOKUP($A1067,Revolvers!$C:$C,Revolvers!P:P,0,0)</f>
        <v>0</v>
      </c>
      <c r="N1067">
        <f>_xlfn.XLOOKUP($A1067,Revolvers!$C:$C,Revolvers!Q:Q,0,0)</f>
        <v>0</v>
      </c>
      <c r="O1067">
        <f>_xlfn.XLOOKUP($A1067,Revolvers!$C:$C,Revolvers!R:R,0,0)</f>
        <v>0</v>
      </c>
      <c r="P1067">
        <f>_xlfn.XLOOKUP($A1067,Revolvers!$C:$C,Revolvers!S:S,0,0)</f>
        <v>0</v>
      </c>
      <c r="Q1067">
        <f>_xlfn.XLOOKUP($A1067,Revolvers!$C:$C,Revolvers!T:T,0,0)</f>
        <v>0</v>
      </c>
      <c r="R1067">
        <f>_xlfn.XLOOKUP($A1067,Rifles!C:C,Rifles!H:H,0,0)</f>
        <v>1</v>
      </c>
      <c r="S1067">
        <f>_xlfn.XLOOKUP($A1067,Shotguns!C:C,Shotguns!H:H,0,0)</f>
        <v>0</v>
      </c>
      <c r="T1067">
        <f t="shared" si="16"/>
        <v>1</v>
      </c>
    </row>
    <row r="1068" spans="1:20">
      <c r="A1068">
        <f>Rifles!C1068</f>
        <v>98805366</v>
      </c>
      <c r="B1068" t="str">
        <f>_xlfn.XLOOKUP($A1068, Rifles!$C$2:$C$416,Rifles!$D$2:$D$416,"N/A",0)</f>
        <v>N/A</v>
      </c>
      <c r="C1068" s="3" t="str">
        <f>_xlfn.XLOOKUP($A1068, Rifles!$C$2:$C$416,Rifles!F$2:F$416,"N/A",0)</f>
        <v>N/A</v>
      </c>
      <c r="D1068" s="3" t="str">
        <f>_xlfn.XLOOKUP($A1068, Rifles!$C$2:$C$416,Rifles!G$2:G$416,"N/A",0)</f>
        <v>N/A</v>
      </c>
      <c r="E1068">
        <f>_xlfn.XLOOKUP($A1068,Pistols!$C:$C,Pistols!H:H,0,0)</f>
        <v>0</v>
      </c>
      <c r="F1068">
        <f>_xlfn.XLOOKUP($A1068,Pistols!$C:$C,Pistols!I:I,0,0)</f>
        <v>0</v>
      </c>
      <c r="G1068">
        <f>_xlfn.XLOOKUP($A1068,Pistols!$C:$C,Pistols!J:J,0,0)</f>
        <v>0</v>
      </c>
      <c r="H1068">
        <f>_xlfn.XLOOKUP($A1068,Pistols!$C:$C,Pistols!K:K,0,0)</f>
        <v>0</v>
      </c>
      <c r="I1068">
        <f>_xlfn.XLOOKUP($A1068,Pistols!$C:$C,Pistols!L:L,0,0)</f>
        <v>3</v>
      </c>
      <c r="J1068">
        <f>_xlfn.XLOOKUP($A1068,Pistols!$C:$C,Pistols!M:M,0,0)</f>
        <v>3</v>
      </c>
      <c r="K1068">
        <f>_xlfn.XLOOKUP($A1068,Pistols!$C:$C,Pistols!N:N,0,0)</f>
        <v>6</v>
      </c>
      <c r="L1068">
        <f>_xlfn.XLOOKUP($A1068,Revolvers!$C:$C,Revolvers!O:O,0,0)</f>
        <v>0</v>
      </c>
      <c r="M1068">
        <f>_xlfn.XLOOKUP($A1068,Revolvers!$C:$C,Revolvers!P:P,0,0)</f>
        <v>0</v>
      </c>
      <c r="N1068">
        <f>_xlfn.XLOOKUP($A1068,Revolvers!$C:$C,Revolvers!Q:Q,0,0)</f>
        <v>0</v>
      </c>
      <c r="O1068">
        <f>_xlfn.XLOOKUP($A1068,Revolvers!$C:$C,Revolvers!R:R,0,0)</f>
        <v>0</v>
      </c>
      <c r="P1068">
        <f>_xlfn.XLOOKUP($A1068,Revolvers!$C:$C,Revolvers!S:S,0,0)</f>
        <v>0</v>
      </c>
      <c r="Q1068">
        <f>_xlfn.XLOOKUP($A1068,Revolvers!$C:$C,Revolvers!T:T,0,0)</f>
        <v>0</v>
      </c>
      <c r="R1068">
        <f>_xlfn.XLOOKUP($A1068,Rifles!C:C,Rifles!H:H,0,0)</f>
        <v>4</v>
      </c>
      <c r="S1068">
        <f>_xlfn.XLOOKUP($A1068,Shotguns!C:C,Shotguns!H:H,0,0)</f>
        <v>0</v>
      </c>
      <c r="T1068">
        <f t="shared" si="16"/>
        <v>10</v>
      </c>
    </row>
    <row r="1069" spans="1:20">
      <c r="A1069">
        <f>Rifles!C1069</f>
        <v>98804226</v>
      </c>
      <c r="B1069" t="str">
        <f>_xlfn.XLOOKUP($A1069, Rifles!$C$2:$C$416,Rifles!$D$2:$D$416,"N/A",0)</f>
        <v>N/A</v>
      </c>
      <c r="C1069" s="3" t="str">
        <f>_xlfn.XLOOKUP($A1069, Rifles!$C$2:$C$416,Rifles!F$2:F$416,"N/A",0)</f>
        <v>N/A</v>
      </c>
      <c r="D1069" s="3" t="str">
        <f>_xlfn.XLOOKUP($A1069, Rifles!$C$2:$C$416,Rifles!G$2:G$416,"N/A",0)</f>
        <v>N/A</v>
      </c>
      <c r="E1069">
        <f>_xlfn.XLOOKUP($A1069,Pistols!$C:$C,Pistols!H:H,0,0)</f>
        <v>0</v>
      </c>
      <c r="F1069">
        <f>_xlfn.XLOOKUP($A1069,Pistols!$C:$C,Pistols!I:I,0,0)</f>
        <v>0</v>
      </c>
      <c r="G1069">
        <f>_xlfn.XLOOKUP($A1069,Pistols!$C:$C,Pistols!J:J,0,0)</f>
        <v>0</v>
      </c>
      <c r="H1069">
        <f>_xlfn.XLOOKUP($A1069,Pistols!$C:$C,Pistols!K:K,0,0)</f>
        <v>0</v>
      </c>
      <c r="I1069">
        <f>_xlfn.XLOOKUP($A1069,Pistols!$C:$C,Pistols!L:L,0,0)</f>
        <v>0</v>
      </c>
      <c r="J1069">
        <f>_xlfn.XLOOKUP($A1069,Pistols!$C:$C,Pistols!M:M,0,0)</f>
        <v>0</v>
      </c>
      <c r="K1069">
        <f>_xlfn.XLOOKUP($A1069,Pistols!$C:$C,Pistols!N:N,0,0)</f>
        <v>0</v>
      </c>
      <c r="L1069">
        <f>_xlfn.XLOOKUP($A1069,Revolvers!$C:$C,Revolvers!O:O,0,0)</f>
        <v>0</v>
      </c>
      <c r="M1069">
        <f>_xlfn.XLOOKUP($A1069,Revolvers!$C:$C,Revolvers!P:P,0,0)</f>
        <v>0</v>
      </c>
      <c r="N1069">
        <f>_xlfn.XLOOKUP($A1069,Revolvers!$C:$C,Revolvers!Q:Q,0,0)</f>
        <v>0</v>
      </c>
      <c r="O1069">
        <f>_xlfn.XLOOKUP($A1069,Revolvers!$C:$C,Revolvers!R:R,0,0)</f>
        <v>0</v>
      </c>
      <c r="P1069">
        <f>_xlfn.XLOOKUP($A1069,Revolvers!$C:$C,Revolvers!S:S,0,0)</f>
        <v>0</v>
      </c>
      <c r="Q1069">
        <f>_xlfn.XLOOKUP($A1069,Revolvers!$C:$C,Revolvers!T:T,0,0)</f>
        <v>0</v>
      </c>
      <c r="R1069">
        <f>_xlfn.XLOOKUP($A1069,Rifles!C:C,Rifles!H:H,0,0)</f>
        <v>10</v>
      </c>
      <c r="S1069">
        <f>_xlfn.XLOOKUP($A1069,Shotguns!C:C,Shotguns!H:H,0,0)</f>
        <v>0</v>
      </c>
      <c r="T1069">
        <f t="shared" si="16"/>
        <v>10</v>
      </c>
    </row>
    <row r="1070" spans="1:20">
      <c r="A1070">
        <f>Rifles!C1070</f>
        <v>98804471</v>
      </c>
      <c r="B1070" t="str">
        <f>_xlfn.XLOOKUP($A1070, Rifles!$C$2:$C$416,Rifles!$D$2:$D$416,"N/A",0)</f>
        <v>N/A</v>
      </c>
      <c r="C1070" s="3" t="str">
        <f>_xlfn.XLOOKUP($A1070, Rifles!$C$2:$C$416,Rifles!F$2:F$416,"N/A",0)</f>
        <v>N/A</v>
      </c>
      <c r="D1070" s="3" t="str">
        <f>_xlfn.XLOOKUP($A1070, Rifles!$C$2:$C$416,Rifles!G$2:G$416,"N/A",0)</f>
        <v>N/A</v>
      </c>
      <c r="E1070">
        <f>_xlfn.XLOOKUP($A1070,Pistols!$C:$C,Pistols!H:H,0,0)</f>
        <v>0</v>
      </c>
      <c r="F1070">
        <f>_xlfn.XLOOKUP($A1070,Pistols!$C:$C,Pistols!I:I,0,0)</f>
        <v>0</v>
      </c>
      <c r="G1070">
        <f>_xlfn.XLOOKUP($A1070,Pistols!$C:$C,Pistols!J:J,0,0)</f>
        <v>0</v>
      </c>
      <c r="H1070">
        <f>_xlfn.XLOOKUP($A1070,Pistols!$C:$C,Pistols!K:K,0,0)</f>
        <v>0</v>
      </c>
      <c r="I1070">
        <f>_xlfn.XLOOKUP($A1070,Pistols!$C:$C,Pistols!L:L,0,0)</f>
        <v>0</v>
      </c>
      <c r="J1070">
        <f>_xlfn.XLOOKUP($A1070,Pistols!$C:$C,Pistols!M:M,0,0)</f>
        <v>0</v>
      </c>
      <c r="K1070">
        <f>_xlfn.XLOOKUP($A1070,Pistols!$C:$C,Pistols!N:N,0,0)</f>
        <v>0</v>
      </c>
      <c r="L1070">
        <f>_xlfn.XLOOKUP($A1070,Revolvers!$C:$C,Revolvers!O:O,0,0)</f>
        <v>0</v>
      </c>
      <c r="M1070">
        <f>_xlfn.XLOOKUP($A1070,Revolvers!$C:$C,Revolvers!P:P,0,0)</f>
        <v>0</v>
      </c>
      <c r="N1070">
        <f>_xlfn.XLOOKUP($A1070,Revolvers!$C:$C,Revolvers!Q:Q,0,0)</f>
        <v>0</v>
      </c>
      <c r="O1070">
        <f>_xlfn.XLOOKUP($A1070,Revolvers!$C:$C,Revolvers!R:R,0,0)</f>
        <v>0</v>
      </c>
      <c r="P1070">
        <f>_xlfn.XLOOKUP($A1070,Revolvers!$C:$C,Revolvers!S:S,0,0)</f>
        <v>0</v>
      </c>
      <c r="Q1070">
        <f>_xlfn.XLOOKUP($A1070,Revolvers!$C:$C,Revolvers!T:T,0,0)</f>
        <v>0</v>
      </c>
      <c r="R1070">
        <f>_xlfn.XLOOKUP($A1070,Rifles!C:C,Rifles!H:H,0,0)</f>
        <v>6</v>
      </c>
      <c r="S1070">
        <f>_xlfn.XLOOKUP($A1070,Shotguns!C:C,Shotguns!H:H,0,0)</f>
        <v>0</v>
      </c>
      <c r="T1070">
        <f t="shared" si="16"/>
        <v>6</v>
      </c>
    </row>
    <row r="1071" spans="1:20">
      <c r="A1071">
        <f>Rifles!C1071</f>
        <v>98804528</v>
      </c>
      <c r="B1071" t="str">
        <f>_xlfn.XLOOKUP($A1071, Rifles!$C$2:$C$416,Rifles!$D$2:$D$416,"N/A",0)</f>
        <v>N/A</v>
      </c>
      <c r="C1071" s="3" t="str">
        <f>_xlfn.XLOOKUP($A1071, Rifles!$C$2:$C$416,Rifles!F$2:F$416,"N/A",0)</f>
        <v>N/A</v>
      </c>
      <c r="D1071" s="3" t="str">
        <f>_xlfn.XLOOKUP($A1071, Rifles!$C$2:$C$416,Rifles!G$2:G$416,"N/A",0)</f>
        <v>N/A</v>
      </c>
      <c r="E1071">
        <f>_xlfn.XLOOKUP($A1071,Pistols!$C:$C,Pistols!H:H,0,0)</f>
        <v>0</v>
      </c>
      <c r="F1071">
        <f>_xlfn.XLOOKUP($A1071,Pistols!$C:$C,Pistols!I:I,0,0)</f>
        <v>8</v>
      </c>
      <c r="G1071">
        <f>_xlfn.XLOOKUP($A1071,Pistols!$C:$C,Pistols!J:J,0,0)</f>
        <v>123</v>
      </c>
      <c r="H1071">
        <f>_xlfn.XLOOKUP($A1071,Pistols!$C:$C,Pistols!K:K,0,0)</f>
        <v>0</v>
      </c>
      <c r="I1071">
        <f>_xlfn.XLOOKUP($A1071,Pistols!$C:$C,Pistols!L:L,0,0)</f>
        <v>141</v>
      </c>
      <c r="J1071">
        <f>_xlfn.XLOOKUP($A1071,Pistols!$C:$C,Pistols!M:M,0,0)</f>
        <v>0</v>
      </c>
      <c r="K1071">
        <f>_xlfn.XLOOKUP($A1071,Pistols!$C:$C,Pistols!N:N,0,0)</f>
        <v>272</v>
      </c>
      <c r="L1071">
        <f>_xlfn.XLOOKUP($A1071,Revolvers!$C:$C,Revolvers!O:O,0,0)</f>
        <v>0</v>
      </c>
      <c r="M1071">
        <f>_xlfn.XLOOKUP($A1071,Revolvers!$C:$C,Revolvers!P:P,0,0)</f>
        <v>0</v>
      </c>
      <c r="N1071">
        <f>_xlfn.XLOOKUP($A1071,Revolvers!$C:$C,Revolvers!Q:Q,0,0)</f>
        <v>0</v>
      </c>
      <c r="O1071">
        <f>_xlfn.XLOOKUP($A1071,Revolvers!$C:$C,Revolvers!R:R,0,0)</f>
        <v>0</v>
      </c>
      <c r="P1071">
        <f>_xlfn.XLOOKUP($A1071,Revolvers!$C:$C,Revolvers!S:S,0,0)</f>
        <v>0</v>
      </c>
      <c r="Q1071">
        <f>_xlfn.XLOOKUP($A1071,Revolvers!$C:$C,Revolvers!T:T,0,0)</f>
        <v>0</v>
      </c>
      <c r="R1071">
        <f>_xlfn.XLOOKUP($A1071,Rifles!C:C,Rifles!H:H,0,0)</f>
        <v>85</v>
      </c>
      <c r="S1071">
        <f>_xlfn.XLOOKUP($A1071,Shotguns!C:C,Shotguns!H:H,0,0)</f>
        <v>1</v>
      </c>
      <c r="T1071">
        <f t="shared" si="16"/>
        <v>358</v>
      </c>
    </row>
    <row r="1072" spans="1:20">
      <c r="A1072">
        <f>Rifles!C1072</f>
        <v>98805267</v>
      </c>
      <c r="B1072" t="str">
        <f>_xlfn.XLOOKUP($A1072, Rifles!$C$2:$C$416,Rifles!$D$2:$D$416,"N/A",0)</f>
        <v>N/A</v>
      </c>
      <c r="C1072" s="3" t="str">
        <f>_xlfn.XLOOKUP($A1072, Rifles!$C$2:$C$416,Rifles!F$2:F$416,"N/A",0)</f>
        <v>N/A</v>
      </c>
      <c r="D1072" s="3" t="str">
        <f>_xlfn.XLOOKUP($A1072, Rifles!$C$2:$C$416,Rifles!G$2:G$416,"N/A",0)</f>
        <v>N/A</v>
      </c>
      <c r="E1072">
        <f>_xlfn.XLOOKUP($A1072,Pistols!$C:$C,Pistols!H:H,0,0)</f>
        <v>0</v>
      </c>
      <c r="F1072">
        <f>_xlfn.XLOOKUP($A1072,Pistols!$C:$C,Pistols!I:I,0,0)</f>
        <v>0</v>
      </c>
      <c r="G1072">
        <f>_xlfn.XLOOKUP($A1072,Pistols!$C:$C,Pistols!J:J,0,0)</f>
        <v>0</v>
      </c>
      <c r="H1072">
        <f>_xlfn.XLOOKUP($A1072,Pistols!$C:$C,Pistols!K:K,0,0)</f>
        <v>0</v>
      </c>
      <c r="I1072">
        <f>_xlfn.XLOOKUP($A1072,Pistols!$C:$C,Pistols!L:L,0,0)</f>
        <v>1</v>
      </c>
      <c r="J1072">
        <f>_xlfn.XLOOKUP($A1072,Pistols!$C:$C,Pistols!M:M,0,0)</f>
        <v>0</v>
      </c>
      <c r="K1072">
        <f>_xlfn.XLOOKUP($A1072,Pistols!$C:$C,Pistols!N:N,0,0)</f>
        <v>1</v>
      </c>
      <c r="L1072">
        <f>_xlfn.XLOOKUP($A1072,Revolvers!$C:$C,Revolvers!O:O,0,0)</f>
        <v>0</v>
      </c>
      <c r="M1072">
        <f>_xlfn.XLOOKUP($A1072,Revolvers!$C:$C,Revolvers!P:P,0,0)</f>
        <v>0</v>
      </c>
      <c r="N1072">
        <f>_xlfn.XLOOKUP($A1072,Revolvers!$C:$C,Revolvers!Q:Q,0,0)</f>
        <v>0</v>
      </c>
      <c r="O1072">
        <f>_xlfn.XLOOKUP($A1072,Revolvers!$C:$C,Revolvers!R:R,0,0)</f>
        <v>0</v>
      </c>
      <c r="P1072">
        <f>_xlfn.XLOOKUP($A1072,Revolvers!$C:$C,Revolvers!S:S,0,0)</f>
        <v>0</v>
      </c>
      <c r="Q1072">
        <f>_xlfn.XLOOKUP($A1072,Revolvers!$C:$C,Revolvers!T:T,0,0)</f>
        <v>0</v>
      </c>
      <c r="R1072">
        <f>_xlfn.XLOOKUP($A1072,Rifles!C:C,Rifles!H:H,0,0)</f>
        <v>12</v>
      </c>
      <c r="S1072">
        <f>_xlfn.XLOOKUP($A1072,Shotguns!C:C,Shotguns!H:H,0,0)</f>
        <v>0</v>
      </c>
      <c r="T1072">
        <f t="shared" si="16"/>
        <v>13</v>
      </c>
    </row>
    <row r="1073" spans="1:20">
      <c r="A1073">
        <f>Rifles!C1073</f>
        <v>98805297</v>
      </c>
      <c r="B1073" t="str">
        <f>_xlfn.XLOOKUP($A1073, Rifles!$C$2:$C$416,Rifles!$D$2:$D$416,"N/A",0)</f>
        <v>N/A</v>
      </c>
      <c r="C1073" s="3" t="str">
        <f>_xlfn.XLOOKUP($A1073, Rifles!$C$2:$C$416,Rifles!F$2:F$416,"N/A",0)</f>
        <v>N/A</v>
      </c>
      <c r="D1073" s="3" t="str">
        <f>_xlfn.XLOOKUP($A1073, Rifles!$C$2:$C$416,Rifles!G$2:G$416,"N/A",0)</f>
        <v>N/A</v>
      </c>
      <c r="E1073">
        <f>_xlfn.XLOOKUP($A1073,Pistols!$C:$C,Pistols!H:H,0,0)</f>
        <v>0</v>
      </c>
      <c r="F1073">
        <f>_xlfn.XLOOKUP($A1073,Pistols!$C:$C,Pistols!I:I,0,0)</f>
        <v>0</v>
      </c>
      <c r="G1073">
        <f>_xlfn.XLOOKUP($A1073,Pistols!$C:$C,Pistols!J:J,0,0)</f>
        <v>0</v>
      </c>
      <c r="H1073">
        <f>_xlfn.XLOOKUP($A1073,Pistols!$C:$C,Pistols!K:K,0,0)</f>
        <v>0</v>
      </c>
      <c r="I1073">
        <f>_xlfn.XLOOKUP($A1073,Pistols!$C:$C,Pistols!L:L,0,0)</f>
        <v>0</v>
      </c>
      <c r="J1073">
        <f>_xlfn.XLOOKUP($A1073,Pistols!$C:$C,Pistols!M:M,0,0)</f>
        <v>0</v>
      </c>
      <c r="K1073">
        <f>_xlfn.XLOOKUP($A1073,Pistols!$C:$C,Pistols!N:N,0,0)</f>
        <v>0</v>
      </c>
      <c r="L1073">
        <f>_xlfn.XLOOKUP($A1073,Revolvers!$C:$C,Revolvers!O:O,0,0)</f>
        <v>0</v>
      </c>
      <c r="M1073">
        <f>_xlfn.XLOOKUP($A1073,Revolvers!$C:$C,Revolvers!P:P,0,0)</f>
        <v>0</v>
      </c>
      <c r="N1073">
        <f>_xlfn.XLOOKUP($A1073,Revolvers!$C:$C,Revolvers!Q:Q,0,0)</f>
        <v>0</v>
      </c>
      <c r="O1073">
        <f>_xlfn.XLOOKUP($A1073,Revolvers!$C:$C,Revolvers!R:R,0,0)</f>
        <v>0</v>
      </c>
      <c r="P1073">
        <f>_xlfn.XLOOKUP($A1073,Revolvers!$C:$C,Revolvers!S:S,0,0)</f>
        <v>0</v>
      </c>
      <c r="Q1073">
        <f>_xlfn.XLOOKUP($A1073,Revolvers!$C:$C,Revolvers!T:T,0,0)</f>
        <v>0</v>
      </c>
      <c r="R1073">
        <f>_xlfn.XLOOKUP($A1073,Rifles!C:C,Rifles!H:H,0,0)</f>
        <v>8</v>
      </c>
      <c r="S1073">
        <f>_xlfn.XLOOKUP($A1073,Shotguns!C:C,Shotguns!H:H,0,0)</f>
        <v>0</v>
      </c>
      <c r="T1073">
        <f t="shared" si="16"/>
        <v>8</v>
      </c>
    </row>
    <row r="1074" spans="1:20">
      <c r="A1074">
        <f>Rifles!C1074</f>
        <v>98800961</v>
      </c>
      <c r="B1074" t="str">
        <f>_xlfn.XLOOKUP($A1074, Rifles!$C$2:$C$416,Rifles!$D$2:$D$416,"N/A",0)</f>
        <v>N/A</v>
      </c>
      <c r="C1074" s="3" t="str">
        <f>_xlfn.XLOOKUP($A1074, Rifles!$C$2:$C$416,Rifles!F$2:F$416,"N/A",0)</f>
        <v>N/A</v>
      </c>
      <c r="D1074" s="3" t="str">
        <f>_xlfn.XLOOKUP($A1074, Rifles!$C$2:$C$416,Rifles!G$2:G$416,"N/A",0)</f>
        <v>N/A</v>
      </c>
      <c r="E1074">
        <f>_xlfn.XLOOKUP($A1074,Pistols!$C:$C,Pistols!H:H,0,0)</f>
        <v>0</v>
      </c>
      <c r="F1074">
        <f>_xlfn.XLOOKUP($A1074,Pistols!$C:$C,Pistols!I:I,0,0)</f>
        <v>0</v>
      </c>
      <c r="G1074">
        <f>_xlfn.XLOOKUP($A1074,Pistols!$C:$C,Pistols!J:J,0,0)</f>
        <v>0</v>
      </c>
      <c r="H1074">
        <f>_xlfn.XLOOKUP($A1074,Pistols!$C:$C,Pistols!K:K,0,0)</f>
        <v>0</v>
      </c>
      <c r="I1074">
        <f>_xlfn.XLOOKUP($A1074,Pistols!$C:$C,Pistols!L:L,0,0)</f>
        <v>0</v>
      </c>
      <c r="J1074">
        <f>_xlfn.XLOOKUP($A1074,Pistols!$C:$C,Pistols!M:M,0,0)</f>
        <v>0</v>
      </c>
      <c r="K1074">
        <f>_xlfn.XLOOKUP($A1074,Pistols!$C:$C,Pistols!N:N,0,0)</f>
        <v>0</v>
      </c>
      <c r="L1074">
        <f>_xlfn.XLOOKUP($A1074,Revolvers!$C:$C,Revolvers!O:O,0,0)</f>
        <v>0</v>
      </c>
      <c r="M1074">
        <f>_xlfn.XLOOKUP($A1074,Revolvers!$C:$C,Revolvers!P:P,0,0)</f>
        <v>0</v>
      </c>
      <c r="N1074">
        <f>_xlfn.XLOOKUP($A1074,Revolvers!$C:$C,Revolvers!Q:Q,0,0)</f>
        <v>0</v>
      </c>
      <c r="O1074">
        <f>_xlfn.XLOOKUP($A1074,Revolvers!$C:$C,Revolvers!R:R,0,0)</f>
        <v>0</v>
      </c>
      <c r="P1074">
        <f>_xlfn.XLOOKUP($A1074,Revolvers!$C:$C,Revolvers!S:S,0,0)</f>
        <v>0</v>
      </c>
      <c r="Q1074">
        <f>_xlfn.XLOOKUP($A1074,Revolvers!$C:$C,Revolvers!T:T,0,0)</f>
        <v>0</v>
      </c>
      <c r="R1074">
        <f>_xlfn.XLOOKUP($A1074,Rifles!C:C,Rifles!H:H,0,0)</f>
        <v>2</v>
      </c>
      <c r="S1074">
        <f>_xlfn.XLOOKUP($A1074,Shotguns!C:C,Shotguns!H:H,0,0)</f>
        <v>0</v>
      </c>
      <c r="T1074">
        <f t="shared" si="16"/>
        <v>2</v>
      </c>
    </row>
    <row r="1075" spans="1:20">
      <c r="A1075">
        <f>Rifles!C1075</f>
        <v>98805273</v>
      </c>
      <c r="B1075" t="str">
        <f>_xlfn.XLOOKUP($A1075, Rifles!$C$2:$C$416,Rifles!$D$2:$D$416,"N/A",0)</f>
        <v>N/A</v>
      </c>
      <c r="C1075" s="3" t="str">
        <f>_xlfn.XLOOKUP($A1075, Rifles!$C$2:$C$416,Rifles!F$2:F$416,"N/A",0)</f>
        <v>N/A</v>
      </c>
      <c r="D1075" s="3" t="str">
        <f>_xlfn.XLOOKUP($A1075, Rifles!$C$2:$C$416,Rifles!G$2:G$416,"N/A",0)</f>
        <v>N/A</v>
      </c>
      <c r="E1075">
        <f>_xlfn.XLOOKUP($A1075,Pistols!$C:$C,Pistols!H:H,0,0)</f>
        <v>0</v>
      </c>
      <c r="F1075">
        <f>_xlfn.XLOOKUP($A1075,Pistols!$C:$C,Pistols!I:I,0,0)</f>
        <v>0</v>
      </c>
      <c r="G1075">
        <f>_xlfn.XLOOKUP($A1075,Pistols!$C:$C,Pistols!J:J,0,0)</f>
        <v>0</v>
      </c>
      <c r="H1075">
        <f>_xlfn.XLOOKUP($A1075,Pistols!$C:$C,Pistols!K:K,0,0)</f>
        <v>0</v>
      </c>
      <c r="I1075">
        <f>_xlfn.XLOOKUP($A1075,Pistols!$C:$C,Pistols!L:L,0,0)</f>
        <v>5</v>
      </c>
      <c r="J1075">
        <f>_xlfn.XLOOKUP($A1075,Pistols!$C:$C,Pistols!M:M,0,0)</f>
        <v>0</v>
      </c>
      <c r="K1075">
        <f>_xlfn.XLOOKUP($A1075,Pistols!$C:$C,Pistols!N:N,0,0)</f>
        <v>5</v>
      </c>
      <c r="L1075">
        <f>_xlfn.XLOOKUP($A1075,Revolvers!$C:$C,Revolvers!O:O,0,0)</f>
        <v>0</v>
      </c>
      <c r="M1075">
        <f>_xlfn.XLOOKUP($A1075,Revolvers!$C:$C,Revolvers!P:P,0,0)</f>
        <v>0</v>
      </c>
      <c r="N1075">
        <f>_xlfn.XLOOKUP($A1075,Revolvers!$C:$C,Revolvers!Q:Q,0,0)</f>
        <v>0</v>
      </c>
      <c r="O1075">
        <f>_xlfn.XLOOKUP($A1075,Revolvers!$C:$C,Revolvers!R:R,0,0)</f>
        <v>0</v>
      </c>
      <c r="P1075">
        <f>_xlfn.XLOOKUP($A1075,Revolvers!$C:$C,Revolvers!S:S,0,0)</f>
        <v>0</v>
      </c>
      <c r="Q1075">
        <f>_xlfn.XLOOKUP($A1075,Revolvers!$C:$C,Revolvers!T:T,0,0)</f>
        <v>0</v>
      </c>
      <c r="R1075">
        <f>_xlfn.XLOOKUP($A1075,Rifles!C:C,Rifles!H:H,0,0)</f>
        <v>74</v>
      </c>
      <c r="S1075">
        <f>_xlfn.XLOOKUP($A1075,Shotguns!C:C,Shotguns!H:H,0,0)</f>
        <v>0</v>
      </c>
      <c r="T1075">
        <f t="shared" si="16"/>
        <v>79</v>
      </c>
    </row>
    <row r="1076" spans="1:20">
      <c r="A1076">
        <f>Rifles!C1076</f>
        <v>98803482</v>
      </c>
      <c r="B1076" t="str">
        <f>_xlfn.XLOOKUP($A1076, Rifles!$C$2:$C$416,Rifles!$D$2:$D$416,"N/A",0)</f>
        <v>N/A</v>
      </c>
      <c r="C1076" s="3" t="str">
        <f>_xlfn.XLOOKUP($A1076, Rifles!$C$2:$C$416,Rifles!F$2:F$416,"N/A",0)</f>
        <v>N/A</v>
      </c>
      <c r="D1076" s="3" t="str">
        <f>_xlfn.XLOOKUP($A1076, Rifles!$C$2:$C$416,Rifles!G$2:G$416,"N/A",0)</f>
        <v>N/A</v>
      </c>
      <c r="E1076">
        <f>_xlfn.XLOOKUP($A1076,Pistols!$C:$C,Pistols!H:H,0,0)</f>
        <v>2</v>
      </c>
      <c r="F1076">
        <f>_xlfn.XLOOKUP($A1076,Pistols!$C:$C,Pistols!I:I,0,0)</f>
        <v>0</v>
      </c>
      <c r="G1076">
        <f>_xlfn.XLOOKUP($A1076,Pistols!$C:$C,Pistols!J:J,0,0)</f>
        <v>0</v>
      </c>
      <c r="H1076">
        <f>_xlfn.XLOOKUP($A1076,Pistols!$C:$C,Pistols!K:K,0,0)</f>
        <v>0</v>
      </c>
      <c r="I1076">
        <f>_xlfn.XLOOKUP($A1076,Pistols!$C:$C,Pistols!L:L,0,0)</f>
        <v>0</v>
      </c>
      <c r="J1076">
        <f>_xlfn.XLOOKUP($A1076,Pistols!$C:$C,Pistols!M:M,0,0)</f>
        <v>0</v>
      </c>
      <c r="K1076">
        <f>_xlfn.XLOOKUP($A1076,Pistols!$C:$C,Pistols!N:N,0,0)</f>
        <v>2</v>
      </c>
      <c r="L1076">
        <f>_xlfn.XLOOKUP($A1076,Revolvers!$C:$C,Revolvers!O:O,0,0)</f>
        <v>0</v>
      </c>
      <c r="M1076">
        <f>_xlfn.XLOOKUP($A1076,Revolvers!$C:$C,Revolvers!P:P,0,0)</f>
        <v>0</v>
      </c>
      <c r="N1076">
        <f>_xlfn.XLOOKUP($A1076,Revolvers!$C:$C,Revolvers!Q:Q,0,0)</f>
        <v>0</v>
      </c>
      <c r="O1076">
        <f>_xlfn.XLOOKUP($A1076,Revolvers!$C:$C,Revolvers!R:R,0,0)</f>
        <v>0</v>
      </c>
      <c r="P1076">
        <f>_xlfn.XLOOKUP($A1076,Revolvers!$C:$C,Revolvers!S:S,0,0)</f>
        <v>0</v>
      </c>
      <c r="Q1076">
        <f>_xlfn.XLOOKUP($A1076,Revolvers!$C:$C,Revolvers!T:T,0,0)</f>
        <v>0</v>
      </c>
      <c r="R1076">
        <f>_xlfn.XLOOKUP($A1076,Rifles!C:C,Rifles!H:H,0,0)</f>
        <v>24</v>
      </c>
      <c r="S1076">
        <f>_xlfn.XLOOKUP($A1076,Shotguns!C:C,Shotguns!H:H,0,0)</f>
        <v>0</v>
      </c>
      <c r="T1076">
        <f t="shared" si="16"/>
        <v>26</v>
      </c>
    </row>
    <row r="1077" spans="1:20">
      <c r="A1077">
        <f>Rifles!C1077</f>
        <v>98802391</v>
      </c>
      <c r="B1077" t="str">
        <f>_xlfn.XLOOKUP($A1077, Rifles!$C$2:$C$416,Rifles!$D$2:$D$416,"N/A",0)</f>
        <v>N/A</v>
      </c>
      <c r="C1077" s="3" t="str">
        <f>_xlfn.XLOOKUP($A1077, Rifles!$C$2:$C$416,Rifles!F$2:F$416,"N/A",0)</f>
        <v>N/A</v>
      </c>
      <c r="D1077" s="3" t="str">
        <f>_xlfn.XLOOKUP($A1077, Rifles!$C$2:$C$416,Rifles!G$2:G$416,"N/A",0)</f>
        <v>N/A</v>
      </c>
      <c r="E1077">
        <f>_xlfn.XLOOKUP($A1077,Pistols!$C:$C,Pistols!H:H,0,0)</f>
        <v>0</v>
      </c>
      <c r="F1077">
        <f>_xlfn.XLOOKUP($A1077,Pistols!$C:$C,Pistols!I:I,0,0)</f>
        <v>0</v>
      </c>
      <c r="G1077">
        <f>_xlfn.XLOOKUP($A1077,Pistols!$C:$C,Pistols!J:J,0,0)</f>
        <v>0</v>
      </c>
      <c r="H1077">
        <f>_xlfn.XLOOKUP($A1077,Pistols!$C:$C,Pistols!K:K,0,0)</f>
        <v>0</v>
      </c>
      <c r="I1077">
        <f>_xlfn.XLOOKUP($A1077,Pistols!$C:$C,Pistols!L:L,0,0)</f>
        <v>0</v>
      </c>
      <c r="J1077">
        <f>_xlfn.XLOOKUP($A1077,Pistols!$C:$C,Pistols!M:M,0,0)</f>
        <v>0</v>
      </c>
      <c r="K1077">
        <f>_xlfn.XLOOKUP($A1077,Pistols!$C:$C,Pistols!N:N,0,0)</f>
        <v>0</v>
      </c>
      <c r="L1077">
        <f>_xlfn.XLOOKUP($A1077,Revolvers!$C:$C,Revolvers!O:O,0,0)</f>
        <v>0</v>
      </c>
      <c r="M1077">
        <f>_xlfn.XLOOKUP($A1077,Revolvers!$C:$C,Revolvers!P:P,0,0)</f>
        <v>0</v>
      </c>
      <c r="N1077">
        <f>_xlfn.XLOOKUP($A1077,Revolvers!$C:$C,Revolvers!Q:Q,0,0)</f>
        <v>0</v>
      </c>
      <c r="O1077">
        <f>_xlfn.XLOOKUP($A1077,Revolvers!$C:$C,Revolvers!R:R,0,0)</f>
        <v>0</v>
      </c>
      <c r="P1077">
        <f>_xlfn.XLOOKUP($A1077,Revolvers!$C:$C,Revolvers!S:S,0,0)</f>
        <v>0</v>
      </c>
      <c r="Q1077">
        <f>_xlfn.XLOOKUP($A1077,Revolvers!$C:$C,Revolvers!T:T,0,0)</f>
        <v>0</v>
      </c>
      <c r="R1077">
        <f>_xlfn.XLOOKUP($A1077,Rifles!C:C,Rifles!H:H,0,0)</f>
        <v>8</v>
      </c>
      <c r="S1077">
        <f>_xlfn.XLOOKUP($A1077,Shotguns!C:C,Shotguns!H:H,0,0)</f>
        <v>0</v>
      </c>
      <c r="T1077">
        <f t="shared" si="16"/>
        <v>8</v>
      </c>
    </row>
    <row r="1078" spans="1:20">
      <c r="A1078">
        <f>Rifles!C1078</f>
        <v>98805449</v>
      </c>
      <c r="B1078" t="str">
        <f>_xlfn.XLOOKUP($A1078, Rifles!$C$2:$C$416,Rifles!$D$2:$D$416,"N/A",0)</f>
        <v>N/A</v>
      </c>
      <c r="C1078" s="3" t="str">
        <f>_xlfn.XLOOKUP($A1078, Rifles!$C$2:$C$416,Rifles!F$2:F$416,"N/A",0)</f>
        <v>N/A</v>
      </c>
      <c r="D1078" s="3" t="str">
        <f>_xlfn.XLOOKUP($A1078, Rifles!$C$2:$C$416,Rifles!G$2:G$416,"N/A",0)</f>
        <v>N/A</v>
      </c>
      <c r="E1078">
        <f>_xlfn.XLOOKUP($A1078,Pistols!$C:$C,Pistols!H:H,0,0)</f>
        <v>0</v>
      </c>
      <c r="F1078">
        <f>_xlfn.XLOOKUP($A1078,Pistols!$C:$C,Pistols!I:I,0,0)</f>
        <v>0</v>
      </c>
      <c r="G1078">
        <f>_xlfn.XLOOKUP($A1078,Pistols!$C:$C,Pistols!J:J,0,0)</f>
        <v>0</v>
      </c>
      <c r="H1078">
        <f>_xlfn.XLOOKUP($A1078,Pistols!$C:$C,Pistols!K:K,0,0)</f>
        <v>0</v>
      </c>
      <c r="I1078">
        <f>_xlfn.XLOOKUP($A1078,Pistols!$C:$C,Pistols!L:L,0,0)</f>
        <v>43</v>
      </c>
      <c r="J1078">
        <f>_xlfn.XLOOKUP($A1078,Pistols!$C:$C,Pistols!M:M,0,0)</f>
        <v>0</v>
      </c>
      <c r="K1078">
        <f>_xlfn.XLOOKUP($A1078,Pistols!$C:$C,Pistols!N:N,0,0)</f>
        <v>43</v>
      </c>
      <c r="L1078">
        <f>_xlfn.XLOOKUP($A1078,Revolvers!$C:$C,Revolvers!O:O,0,0)</f>
        <v>0</v>
      </c>
      <c r="M1078">
        <f>_xlfn.XLOOKUP($A1078,Revolvers!$C:$C,Revolvers!P:P,0,0)</f>
        <v>0</v>
      </c>
      <c r="N1078">
        <f>_xlfn.XLOOKUP($A1078,Revolvers!$C:$C,Revolvers!Q:Q,0,0)</f>
        <v>0</v>
      </c>
      <c r="O1078">
        <f>_xlfn.XLOOKUP($A1078,Revolvers!$C:$C,Revolvers!R:R,0,0)</f>
        <v>0</v>
      </c>
      <c r="P1078">
        <f>_xlfn.XLOOKUP($A1078,Revolvers!$C:$C,Revolvers!S:S,0,0)</f>
        <v>0</v>
      </c>
      <c r="Q1078">
        <f>_xlfn.XLOOKUP($A1078,Revolvers!$C:$C,Revolvers!T:T,0,0)</f>
        <v>0</v>
      </c>
      <c r="R1078">
        <f>_xlfn.XLOOKUP($A1078,Rifles!C:C,Rifles!H:H,0,0)</f>
        <v>13</v>
      </c>
      <c r="S1078">
        <f>_xlfn.XLOOKUP($A1078,Shotguns!C:C,Shotguns!H:H,0,0)</f>
        <v>0</v>
      </c>
      <c r="T1078">
        <f t="shared" si="16"/>
        <v>56</v>
      </c>
    </row>
    <row r="1079" spans="1:20">
      <c r="A1079">
        <f>Rifles!C1079</f>
        <v>98804566</v>
      </c>
      <c r="B1079" t="str">
        <f>_xlfn.XLOOKUP($A1079, Rifles!$C$2:$C$416,Rifles!$D$2:$D$416,"N/A",0)</f>
        <v>N/A</v>
      </c>
      <c r="C1079" s="3" t="str">
        <f>_xlfn.XLOOKUP($A1079, Rifles!$C$2:$C$416,Rifles!F$2:F$416,"N/A",0)</f>
        <v>N/A</v>
      </c>
      <c r="D1079" s="3" t="str">
        <f>_xlfn.XLOOKUP($A1079, Rifles!$C$2:$C$416,Rifles!G$2:G$416,"N/A",0)</f>
        <v>N/A</v>
      </c>
      <c r="E1079">
        <f>_xlfn.XLOOKUP($A1079,Pistols!$C:$C,Pistols!H:H,0,0)</f>
        <v>0</v>
      </c>
      <c r="F1079">
        <f>_xlfn.XLOOKUP($A1079,Pistols!$C:$C,Pistols!I:I,0,0)</f>
        <v>0</v>
      </c>
      <c r="G1079">
        <f>_xlfn.XLOOKUP($A1079,Pistols!$C:$C,Pistols!J:J,0,0)</f>
        <v>0</v>
      </c>
      <c r="H1079">
        <f>_xlfn.XLOOKUP($A1079,Pistols!$C:$C,Pistols!K:K,0,0)</f>
        <v>0</v>
      </c>
      <c r="I1079">
        <f>_xlfn.XLOOKUP($A1079,Pistols!$C:$C,Pistols!L:L,0,0)</f>
        <v>0</v>
      </c>
      <c r="J1079">
        <f>_xlfn.XLOOKUP($A1079,Pistols!$C:$C,Pistols!M:M,0,0)</f>
        <v>0</v>
      </c>
      <c r="K1079">
        <f>_xlfn.XLOOKUP($A1079,Pistols!$C:$C,Pistols!N:N,0,0)</f>
        <v>0</v>
      </c>
      <c r="L1079">
        <f>_xlfn.XLOOKUP($A1079,Revolvers!$C:$C,Revolvers!O:O,0,0)</f>
        <v>0</v>
      </c>
      <c r="M1079">
        <f>_xlfn.XLOOKUP($A1079,Revolvers!$C:$C,Revolvers!P:P,0,0)</f>
        <v>0</v>
      </c>
      <c r="N1079">
        <f>_xlfn.XLOOKUP($A1079,Revolvers!$C:$C,Revolvers!Q:Q,0,0)</f>
        <v>0</v>
      </c>
      <c r="O1079">
        <f>_xlfn.XLOOKUP($A1079,Revolvers!$C:$C,Revolvers!R:R,0,0)</f>
        <v>0</v>
      </c>
      <c r="P1079">
        <f>_xlfn.XLOOKUP($A1079,Revolvers!$C:$C,Revolvers!S:S,0,0)</f>
        <v>0</v>
      </c>
      <c r="Q1079">
        <f>_xlfn.XLOOKUP($A1079,Revolvers!$C:$C,Revolvers!T:T,0,0)</f>
        <v>0</v>
      </c>
      <c r="R1079">
        <f>_xlfn.XLOOKUP($A1079,Rifles!C:C,Rifles!H:H,0,0)</f>
        <v>2</v>
      </c>
      <c r="S1079">
        <f>_xlfn.XLOOKUP($A1079,Shotguns!C:C,Shotguns!H:H,0,0)</f>
        <v>0</v>
      </c>
      <c r="T1079">
        <f t="shared" si="16"/>
        <v>2</v>
      </c>
    </row>
    <row r="1080" spans="1:20">
      <c r="A1080">
        <f>Rifles!C1080</f>
        <v>61602828</v>
      </c>
      <c r="B1080" t="str">
        <f>_xlfn.XLOOKUP($A1080, Rifles!$C$2:$C$416,Rifles!$D$2:$D$416,"N/A",0)</f>
        <v>N/A</v>
      </c>
      <c r="C1080" s="3" t="str">
        <f>_xlfn.XLOOKUP($A1080, Rifles!$C$2:$C$416,Rifles!F$2:F$416,"N/A",0)</f>
        <v>N/A</v>
      </c>
      <c r="D1080" s="3" t="str">
        <f>_xlfn.XLOOKUP($A1080, Rifles!$C$2:$C$416,Rifles!G$2:G$416,"N/A",0)</f>
        <v>N/A</v>
      </c>
      <c r="E1080">
        <f>_xlfn.XLOOKUP($A1080,Pistols!$C:$C,Pistols!H:H,0,0)</f>
        <v>12</v>
      </c>
      <c r="F1080">
        <f>_xlfn.XLOOKUP($A1080,Pistols!$C:$C,Pistols!I:I,0,0)</f>
        <v>0</v>
      </c>
      <c r="G1080">
        <f>_xlfn.XLOOKUP($A1080,Pistols!$C:$C,Pistols!J:J,0,0)</f>
        <v>0</v>
      </c>
      <c r="H1080">
        <f>_xlfn.XLOOKUP($A1080,Pistols!$C:$C,Pistols!K:K,0,0)</f>
        <v>0</v>
      </c>
      <c r="I1080">
        <f>_xlfn.XLOOKUP($A1080,Pistols!$C:$C,Pistols!L:L,0,0)</f>
        <v>0</v>
      </c>
      <c r="J1080">
        <f>_xlfn.XLOOKUP($A1080,Pistols!$C:$C,Pistols!M:M,0,0)</f>
        <v>0</v>
      </c>
      <c r="K1080">
        <f>_xlfn.XLOOKUP($A1080,Pistols!$C:$C,Pistols!N:N,0,0)</f>
        <v>12</v>
      </c>
      <c r="L1080">
        <f>_xlfn.XLOOKUP($A1080,Revolvers!$C:$C,Revolvers!O:O,0,0)</f>
        <v>0</v>
      </c>
      <c r="M1080">
        <f>_xlfn.XLOOKUP($A1080,Revolvers!$C:$C,Revolvers!P:P,0,0)</f>
        <v>0</v>
      </c>
      <c r="N1080">
        <f>_xlfn.XLOOKUP($A1080,Revolvers!$C:$C,Revolvers!Q:Q,0,0)</f>
        <v>0</v>
      </c>
      <c r="O1080">
        <f>_xlfn.XLOOKUP($A1080,Revolvers!$C:$C,Revolvers!R:R,0,0)</f>
        <v>0</v>
      </c>
      <c r="P1080">
        <f>_xlfn.XLOOKUP($A1080,Revolvers!$C:$C,Revolvers!S:S,0,0)</f>
        <v>0</v>
      </c>
      <c r="Q1080">
        <f>_xlfn.XLOOKUP($A1080,Revolvers!$C:$C,Revolvers!T:T,0,0)</f>
        <v>0</v>
      </c>
      <c r="R1080">
        <f>_xlfn.XLOOKUP($A1080,Rifles!C:C,Rifles!H:H,0,0)</f>
        <v>1</v>
      </c>
      <c r="S1080">
        <f>_xlfn.XLOOKUP($A1080,Shotguns!C:C,Shotguns!H:H,0,0)</f>
        <v>0</v>
      </c>
      <c r="T1080">
        <f t="shared" ref="T1080:T1142" si="17">K1080+P1080+R1080+S1080</f>
        <v>13</v>
      </c>
    </row>
    <row r="1081" spans="1:20">
      <c r="A1081">
        <f>Rifles!C1081</f>
        <v>61604271</v>
      </c>
      <c r="B1081" t="str">
        <f>_xlfn.XLOOKUP($A1081, Rifles!$C$2:$C$416,Rifles!$D$2:$D$416,"N/A",0)</f>
        <v>N/A</v>
      </c>
      <c r="C1081" s="3" t="str">
        <f>_xlfn.XLOOKUP($A1081, Rifles!$C$2:$C$416,Rifles!F$2:F$416,"N/A",0)</f>
        <v>N/A</v>
      </c>
      <c r="D1081" s="3" t="str">
        <f>_xlfn.XLOOKUP($A1081, Rifles!$C$2:$C$416,Rifles!G$2:G$416,"N/A",0)</f>
        <v>N/A</v>
      </c>
      <c r="E1081">
        <f>_xlfn.XLOOKUP($A1081,Pistols!$C:$C,Pistols!H:H,0,0)</f>
        <v>0</v>
      </c>
      <c r="F1081">
        <f>_xlfn.XLOOKUP($A1081,Pistols!$C:$C,Pistols!I:I,0,0)</f>
        <v>0</v>
      </c>
      <c r="G1081">
        <f>_xlfn.XLOOKUP($A1081,Pistols!$C:$C,Pistols!J:J,0,0)</f>
        <v>0</v>
      </c>
      <c r="H1081">
        <f>_xlfn.XLOOKUP($A1081,Pistols!$C:$C,Pistols!K:K,0,0)</f>
        <v>0</v>
      </c>
      <c r="I1081">
        <f>_xlfn.XLOOKUP($A1081,Pistols!$C:$C,Pistols!L:L,0,0)</f>
        <v>0</v>
      </c>
      <c r="J1081">
        <f>_xlfn.XLOOKUP($A1081,Pistols!$C:$C,Pistols!M:M,0,0)</f>
        <v>1</v>
      </c>
      <c r="K1081">
        <f>_xlfn.XLOOKUP($A1081,Pistols!$C:$C,Pistols!N:N,0,0)</f>
        <v>1</v>
      </c>
      <c r="L1081">
        <f>_xlfn.XLOOKUP($A1081,Revolvers!$C:$C,Revolvers!O:O,0,0)</f>
        <v>0</v>
      </c>
      <c r="M1081">
        <f>_xlfn.XLOOKUP($A1081,Revolvers!$C:$C,Revolvers!P:P,0,0)</f>
        <v>0</v>
      </c>
      <c r="N1081">
        <f>_xlfn.XLOOKUP($A1081,Revolvers!$C:$C,Revolvers!Q:Q,0,0)</f>
        <v>0</v>
      </c>
      <c r="O1081">
        <f>_xlfn.XLOOKUP($A1081,Revolvers!$C:$C,Revolvers!R:R,0,0)</f>
        <v>0</v>
      </c>
      <c r="P1081">
        <f>_xlfn.XLOOKUP($A1081,Revolvers!$C:$C,Revolvers!S:S,0,0)</f>
        <v>0</v>
      </c>
      <c r="Q1081">
        <f>_xlfn.XLOOKUP($A1081,Revolvers!$C:$C,Revolvers!T:T,0,0)</f>
        <v>0</v>
      </c>
      <c r="R1081">
        <f>_xlfn.XLOOKUP($A1081,Rifles!C:C,Rifles!H:H,0,0)</f>
        <v>1</v>
      </c>
      <c r="S1081">
        <f>_xlfn.XLOOKUP($A1081,Shotguns!C:C,Shotguns!H:H,0,0)</f>
        <v>0</v>
      </c>
      <c r="T1081">
        <f t="shared" si="17"/>
        <v>2</v>
      </c>
    </row>
    <row r="1082" spans="1:20">
      <c r="A1082">
        <f>Rifles!C1082</f>
        <v>61603144</v>
      </c>
      <c r="B1082" t="str">
        <f>_xlfn.XLOOKUP($A1082, Rifles!$C$2:$C$416,Rifles!$D$2:$D$416,"N/A",0)</f>
        <v>N/A</v>
      </c>
      <c r="C1082" s="3" t="str">
        <f>_xlfn.XLOOKUP($A1082, Rifles!$C$2:$C$416,Rifles!F$2:F$416,"N/A",0)</f>
        <v>N/A</v>
      </c>
      <c r="D1082" s="3" t="str">
        <f>_xlfn.XLOOKUP($A1082, Rifles!$C$2:$C$416,Rifles!G$2:G$416,"N/A",0)</f>
        <v>N/A</v>
      </c>
      <c r="E1082">
        <f>_xlfn.XLOOKUP($A1082,Pistols!$C:$C,Pistols!H:H,0,0)</f>
        <v>2</v>
      </c>
      <c r="F1082">
        <f>_xlfn.XLOOKUP($A1082,Pistols!$C:$C,Pistols!I:I,0,0)</f>
        <v>0</v>
      </c>
      <c r="G1082">
        <f>_xlfn.XLOOKUP($A1082,Pistols!$C:$C,Pistols!J:J,0,0)</f>
        <v>0</v>
      </c>
      <c r="H1082">
        <f>_xlfn.XLOOKUP($A1082,Pistols!$C:$C,Pistols!K:K,0,0)</f>
        <v>0</v>
      </c>
      <c r="I1082">
        <f>_xlfn.XLOOKUP($A1082,Pistols!$C:$C,Pistols!L:L,0,0)</f>
        <v>0</v>
      </c>
      <c r="J1082">
        <f>_xlfn.XLOOKUP($A1082,Pistols!$C:$C,Pistols!M:M,0,0)</f>
        <v>0</v>
      </c>
      <c r="K1082">
        <f>_xlfn.XLOOKUP($A1082,Pistols!$C:$C,Pistols!N:N,0,0)</f>
        <v>2</v>
      </c>
      <c r="L1082">
        <f>_xlfn.XLOOKUP($A1082,Revolvers!$C:$C,Revolvers!O:O,0,0)</f>
        <v>0</v>
      </c>
      <c r="M1082">
        <f>_xlfn.XLOOKUP($A1082,Revolvers!$C:$C,Revolvers!P:P,0,0)</f>
        <v>0</v>
      </c>
      <c r="N1082">
        <f>_xlfn.XLOOKUP($A1082,Revolvers!$C:$C,Revolvers!Q:Q,0,0)</f>
        <v>0</v>
      </c>
      <c r="O1082">
        <f>_xlfn.XLOOKUP($A1082,Revolvers!$C:$C,Revolvers!R:R,0,0)</f>
        <v>0</v>
      </c>
      <c r="P1082">
        <f>_xlfn.XLOOKUP($A1082,Revolvers!$C:$C,Revolvers!S:S,0,0)</f>
        <v>0</v>
      </c>
      <c r="Q1082">
        <f>_xlfn.XLOOKUP($A1082,Revolvers!$C:$C,Revolvers!T:T,0,0)</f>
        <v>0</v>
      </c>
      <c r="R1082">
        <f>_xlfn.XLOOKUP($A1082,Rifles!C:C,Rifles!H:H,0,0)</f>
        <v>8</v>
      </c>
      <c r="S1082">
        <f>_xlfn.XLOOKUP($A1082,Shotguns!C:C,Shotguns!H:H,0,0)</f>
        <v>0</v>
      </c>
      <c r="T1082">
        <f t="shared" si="17"/>
        <v>10</v>
      </c>
    </row>
    <row r="1083" spans="1:20">
      <c r="A1083">
        <f>Rifles!C1083</f>
        <v>61603552</v>
      </c>
      <c r="B1083" t="str">
        <f>_xlfn.XLOOKUP($A1083, Rifles!$C$2:$C$416,Rifles!$D$2:$D$416,"N/A",0)</f>
        <v>N/A</v>
      </c>
      <c r="C1083" s="3" t="str">
        <f>_xlfn.XLOOKUP($A1083, Rifles!$C$2:$C$416,Rifles!F$2:F$416,"N/A",0)</f>
        <v>N/A</v>
      </c>
      <c r="D1083" s="3" t="str">
        <f>_xlfn.XLOOKUP($A1083, Rifles!$C$2:$C$416,Rifles!G$2:G$416,"N/A",0)</f>
        <v>N/A</v>
      </c>
      <c r="E1083">
        <f>_xlfn.XLOOKUP($A1083,Pistols!$C:$C,Pistols!H:H,0,0)</f>
        <v>0</v>
      </c>
      <c r="F1083">
        <f>_xlfn.XLOOKUP($A1083,Pistols!$C:$C,Pistols!I:I,0,0)</f>
        <v>0</v>
      </c>
      <c r="G1083">
        <f>_xlfn.XLOOKUP($A1083,Pistols!$C:$C,Pistols!J:J,0,0)</f>
        <v>0</v>
      </c>
      <c r="H1083">
        <f>_xlfn.XLOOKUP($A1083,Pistols!$C:$C,Pistols!K:K,0,0)</f>
        <v>0</v>
      </c>
      <c r="I1083">
        <f>_xlfn.XLOOKUP($A1083,Pistols!$C:$C,Pistols!L:L,0,0)</f>
        <v>0</v>
      </c>
      <c r="J1083">
        <f>_xlfn.XLOOKUP($A1083,Pistols!$C:$C,Pistols!M:M,0,0)</f>
        <v>0</v>
      </c>
      <c r="K1083">
        <f>_xlfn.XLOOKUP($A1083,Pistols!$C:$C,Pistols!N:N,0,0)</f>
        <v>0</v>
      </c>
      <c r="L1083">
        <f>_xlfn.XLOOKUP($A1083,Revolvers!$C:$C,Revolvers!O:O,0,0)</f>
        <v>0</v>
      </c>
      <c r="M1083">
        <f>_xlfn.XLOOKUP($A1083,Revolvers!$C:$C,Revolvers!P:P,0,0)</f>
        <v>0</v>
      </c>
      <c r="N1083">
        <f>_xlfn.XLOOKUP($A1083,Revolvers!$C:$C,Revolvers!Q:Q,0,0)</f>
        <v>0</v>
      </c>
      <c r="O1083">
        <f>_xlfn.XLOOKUP($A1083,Revolvers!$C:$C,Revolvers!R:R,0,0)</f>
        <v>0</v>
      </c>
      <c r="P1083">
        <f>_xlfn.XLOOKUP($A1083,Revolvers!$C:$C,Revolvers!S:S,0,0)</f>
        <v>0</v>
      </c>
      <c r="Q1083">
        <f>_xlfn.XLOOKUP($A1083,Revolvers!$C:$C,Revolvers!T:T,0,0)</f>
        <v>0</v>
      </c>
      <c r="R1083">
        <f>_xlfn.XLOOKUP($A1083,Rifles!C:C,Rifles!H:H,0,0)</f>
        <v>1</v>
      </c>
      <c r="S1083">
        <f>_xlfn.XLOOKUP($A1083,Shotguns!C:C,Shotguns!H:H,0,0)</f>
        <v>0</v>
      </c>
      <c r="T1083">
        <f t="shared" si="17"/>
        <v>1</v>
      </c>
    </row>
    <row r="1084" spans="1:20">
      <c r="A1084">
        <f>Rifles!C1084</f>
        <v>61402163</v>
      </c>
      <c r="B1084" t="str">
        <f>_xlfn.XLOOKUP($A1084, Rifles!$C$2:$C$416,Rifles!$D$2:$D$416,"N/A",0)</f>
        <v>N/A</v>
      </c>
      <c r="C1084" s="3" t="str">
        <f>_xlfn.XLOOKUP($A1084, Rifles!$C$2:$C$416,Rifles!F$2:F$416,"N/A",0)</f>
        <v>N/A</v>
      </c>
      <c r="D1084" s="3" t="str">
        <f>_xlfn.XLOOKUP($A1084, Rifles!$C$2:$C$416,Rifles!G$2:G$416,"N/A",0)</f>
        <v>N/A</v>
      </c>
      <c r="E1084">
        <f>_xlfn.XLOOKUP($A1084,Pistols!$C:$C,Pistols!H:H,0,0)</f>
        <v>0</v>
      </c>
      <c r="F1084">
        <f>_xlfn.XLOOKUP($A1084,Pistols!$C:$C,Pistols!I:I,0,0)</f>
        <v>0</v>
      </c>
      <c r="G1084">
        <f>_xlfn.XLOOKUP($A1084,Pistols!$C:$C,Pistols!J:J,0,0)</f>
        <v>0</v>
      </c>
      <c r="H1084">
        <f>_xlfn.XLOOKUP($A1084,Pistols!$C:$C,Pistols!K:K,0,0)</f>
        <v>0</v>
      </c>
      <c r="I1084">
        <f>_xlfn.XLOOKUP($A1084,Pistols!$C:$C,Pistols!L:L,0,0)</f>
        <v>0</v>
      </c>
      <c r="J1084">
        <f>_xlfn.XLOOKUP($A1084,Pistols!$C:$C,Pistols!M:M,0,0)</f>
        <v>0</v>
      </c>
      <c r="K1084">
        <f>_xlfn.XLOOKUP($A1084,Pistols!$C:$C,Pistols!N:N,0,0)</f>
        <v>0</v>
      </c>
      <c r="L1084">
        <f>_xlfn.XLOOKUP($A1084,Revolvers!$C:$C,Revolvers!O:O,0,0)</f>
        <v>0</v>
      </c>
      <c r="M1084">
        <f>_xlfn.XLOOKUP($A1084,Revolvers!$C:$C,Revolvers!P:P,0,0)</f>
        <v>0</v>
      </c>
      <c r="N1084">
        <f>_xlfn.XLOOKUP($A1084,Revolvers!$C:$C,Revolvers!Q:Q,0,0)</f>
        <v>0</v>
      </c>
      <c r="O1084">
        <f>_xlfn.XLOOKUP($A1084,Revolvers!$C:$C,Revolvers!R:R,0,0)</f>
        <v>0</v>
      </c>
      <c r="P1084">
        <f>_xlfn.XLOOKUP($A1084,Revolvers!$C:$C,Revolvers!S:S,0,0)</f>
        <v>0</v>
      </c>
      <c r="Q1084">
        <f>_xlfn.XLOOKUP($A1084,Revolvers!$C:$C,Revolvers!T:T,0,0)</f>
        <v>0</v>
      </c>
      <c r="R1084">
        <f>_xlfn.XLOOKUP($A1084,Rifles!C:C,Rifles!H:H,0,0)</f>
        <v>1</v>
      </c>
      <c r="S1084">
        <f>_xlfn.XLOOKUP($A1084,Shotguns!C:C,Shotguns!H:H,0,0)</f>
        <v>0</v>
      </c>
      <c r="T1084">
        <f t="shared" si="17"/>
        <v>1</v>
      </c>
    </row>
    <row r="1085" spans="1:20">
      <c r="A1085">
        <f>Rifles!C1085</f>
        <v>61101081</v>
      </c>
      <c r="B1085" t="str">
        <f>_xlfn.XLOOKUP($A1085, Rifles!$C$2:$C$416,Rifles!$D$2:$D$416,"N/A",0)</f>
        <v>N/A</v>
      </c>
      <c r="C1085" s="3" t="str">
        <f>_xlfn.XLOOKUP($A1085, Rifles!$C$2:$C$416,Rifles!F$2:F$416,"N/A",0)</f>
        <v>N/A</v>
      </c>
      <c r="D1085" s="3" t="str">
        <f>_xlfn.XLOOKUP($A1085, Rifles!$C$2:$C$416,Rifles!G$2:G$416,"N/A",0)</f>
        <v>N/A</v>
      </c>
      <c r="E1085">
        <f>_xlfn.XLOOKUP($A1085,Pistols!$C:$C,Pistols!H:H,0,0)</f>
        <v>33</v>
      </c>
      <c r="F1085">
        <f>_xlfn.XLOOKUP($A1085,Pistols!$C:$C,Pistols!I:I,0,0)</f>
        <v>0</v>
      </c>
      <c r="G1085">
        <f>_xlfn.XLOOKUP($A1085,Pistols!$C:$C,Pistols!J:J,0,0)</f>
        <v>5</v>
      </c>
      <c r="H1085">
        <f>_xlfn.XLOOKUP($A1085,Pistols!$C:$C,Pistols!K:K,0,0)</f>
        <v>0</v>
      </c>
      <c r="I1085">
        <f>_xlfn.XLOOKUP($A1085,Pistols!$C:$C,Pistols!L:L,0,0)</f>
        <v>0</v>
      </c>
      <c r="J1085">
        <f>_xlfn.XLOOKUP($A1085,Pistols!$C:$C,Pistols!M:M,0,0)</f>
        <v>0</v>
      </c>
      <c r="K1085">
        <f>_xlfn.XLOOKUP($A1085,Pistols!$C:$C,Pistols!N:N,0,0)</f>
        <v>38</v>
      </c>
      <c r="L1085">
        <f>_xlfn.XLOOKUP($A1085,Revolvers!$C:$C,Revolvers!O:O,0,0)</f>
        <v>0</v>
      </c>
      <c r="M1085">
        <f>_xlfn.XLOOKUP($A1085,Revolvers!$C:$C,Revolvers!P:P,0,0)</f>
        <v>0</v>
      </c>
      <c r="N1085">
        <f>_xlfn.XLOOKUP($A1085,Revolvers!$C:$C,Revolvers!Q:Q,0,0)</f>
        <v>0</v>
      </c>
      <c r="O1085">
        <f>_xlfn.XLOOKUP($A1085,Revolvers!$C:$C,Revolvers!R:R,0,0)</f>
        <v>0</v>
      </c>
      <c r="P1085">
        <f>_xlfn.XLOOKUP($A1085,Revolvers!$C:$C,Revolvers!S:S,0,0)</f>
        <v>0</v>
      </c>
      <c r="Q1085">
        <f>_xlfn.XLOOKUP($A1085,Revolvers!$C:$C,Revolvers!T:T,0,0)</f>
        <v>0</v>
      </c>
      <c r="R1085">
        <f>_xlfn.XLOOKUP($A1085,Rifles!C:C,Rifles!H:H,0,0)</f>
        <v>18</v>
      </c>
      <c r="S1085">
        <f>_xlfn.XLOOKUP($A1085,Shotguns!C:C,Shotguns!H:H,0,0)</f>
        <v>0</v>
      </c>
      <c r="T1085">
        <f t="shared" si="17"/>
        <v>56</v>
      </c>
    </row>
    <row r="1086" spans="1:20">
      <c r="A1086">
        <f>Rifles!C1086</f>
        <v>61101333</v>
      </c>
      <c r="B1086" t="str">
        <f>_xlfn.XLOOKUP($A1086, Rifles!$C$2:$C$416,Rifles!$D$2:$D$416,"N/A",0)</f>
        <v>N/A</v>
      </c>
      <c r="C1086" s="3" t="str">
        <f>_xlfn.XLOOKUP($A1086, Rifles!$C$2:$C$416,Rifles!F$2:F$416,"N/A",0)</f>
        <v>N/A</v>
      </c>
      <c r="D1086" s="3" t="str">
        <f>_xlfn.XLOOKUP($A1086, Rifles!$C$2:$C$416,Rifles!G$2:G$416,"N/A",0)</f>
        <v>N/A</v>
      </c>
      <c r="E1086">
        <f>_xlfn.XLOOKUP($A1086,Pistols!$C:$C,Pistols!H:H,0,0)</f>
        <v>0</v>
      </c>
      <c r="F1086">
        <f>_xlfn.XLOOKUP($A1086,Pistols!$C:$C,Pistols!I:I,0,0)</f>
        <v>0</v>
      </c>
      <c r="G1086">
        <f>_xlfn.XLOOKUP($A1086,Pistols!$C:$C,Pistols!J:J,0,0)</f>
        <v>0</v>
      </c>
      <c r="H1086">
        <f>_xlfn.XLOOKUP($A1086,Pistols!$C:$C,Pistols!K:K,0,0)</f>
        <v>0</v>
      </c>
      <c r="I1086">
        <f>_xlfn.XLOOKUP($A1086,Pistols!$C:$C,Pistols!L:L,0,0)</f>
        <v>0</v>
      </c>
      <c r="J1086">
        <f>_xlfn.XLOOKUP($A1086,Pistols!$C:$C,Pistols!M:M,0,0)</f>
        <v>0</v>
      </c>
      <c r="K1086">
        <f>_xlfn.XLOOKUP($A1086,Pistols!$C:$C,Pistols!N:N,0,0)</f>
        <v>0</v>
      </c>
      <c r="L1086">
        <f>_xlfn.XLOOKUP($A1086,Revolvers!$C:$C,Revolvers!O:O,0,0)</f>
        <v>0</v>
      </c>
      <c r="M1086">
        <f>_xlfn.XLOOKUP($A1086,Revolvers!$C:$C,Revolvers!P:P,0,0)</f>
        <v>0</v>
      </c>
      <c r="N1086">
        <f>_xlfn.XLOOKUP($A1086,Revolvers!$C:$C,Revolvers!Q:Q,0,0)</f>
        <v>0</v>
      </c>
      <c r="O1086">
        <f>_xlfn.XLOOKUP($A1086,Revolvers!$C:$C,Revolvers!R:R,0,0)</f>
        <v>0</v>
      </c>
      <c r="P1086">
        <f>_xlfn.XLOOKUP($A1086,Revolvers!$C:$C,Revolvers!S:S,0,0)</f>
        <v>0</v>
      </c>
      <c r="Q1086">
        <f>_xlfn.XLOOKUP($A1086,Revolvers!$C:$C,Revolvers!T:T,0,0)</f>
        <v>0</v>
      </c>
      <c r="R1086">
        <f>_xlfn.XLOOKUP($A1086,Rifles!C:C,Rifles!H:H,0,0)</f>
        <v>4</v>
      </c>
      <c r="S1086">
        <f>_xlfn.XLOOKUP($A1086,Shotguns!C:C,Shotguns!H:H,0,0)</f>
        <v>1</v>
      </c>
      <c r="T1086">
        <f t="shared" si="17"/>
        <v>5</v>
      </c>
    </row>
    <row r="1087" spans="1:20">
      <c r="A1087">
        <f>Rifles!C1087</f>
        <v>61636095</v>
      </c>
      <c r="B1087" t="str">
        <f>_xlfn.XLOOKUP($A1087, Rifles!$C$2:$C$416,Rifles!$D$2:$D$416,"N/A",0)</f>
        <v>N/A</v>
      </c>
      <c r="C1087" s="3" t="str">
        <f>_xlfn.XLOOKUP($A1087, Rifles!$C$2:$C$416,Rifles!F$2:F$416,"N/A",0)</f>
        <v>N/A</v>
      </c>
      <c r="D1087" s="3" t="str">
        <f>_xlfn.XLOOKUP($A1087, Rifles!$C$2:$C$416,Rifles!G$2:G$416,"N/A",0)</f>
        <v>N/A</v>
      </c>
      <c r="E1087">
        <f>_xlfn.XLOOKUP($A1087,Pistols!$C:$C,Pistols!H:H,0,0)</f>
        <v>0</v>
      </c>
      <c r="F1087">
        <f>_xlfn.XLOOKUP($A1087,Pistols!$C:$C,Pistols!I:I,0,0)</f>
        <v>0</v>
      </c>
      <c r="G1087">
        <f>_xlfn.XLOOKUP($A1087,Pistols!$C:$C,Pistols!J:J,0,0)</f>
        <v>0</v>
      </c>
      <c r="H1087">
        <f>_xlfn.XLOOKUP($A1087,Pistols!$C:$C,Pistols!K:K,0,0)</f>
        <v>0</v>
      </c>
      <c r="I1087">
        <f>_xlfn.XLOOKUP($A1087,Pistols!$C:$C,Pistols!L:L,0,0)</f>
        <v>0</v>
      </c>
      <c r="J1087">
        <f>_xlfn.XLOOKUP($A1087,Pistols!$C:$C,Pistols!M:M,0,0)</f>
        <v>0</v>
      </c>
      <c r="K1087">
        <f>_xlfn.XLOOKUP($A1087,Pistols!$C:$C,Pistols!N:N,0,0)</f>
        <v>0</v>
      </c>
      <c r="L1087">
        <f>_xlfn.XLOOKUP($A1087,Revolvers!$C:$C,Revolvers!O:O,0,0)</f>
        <v>0</v>
      </c>
      <c r="M1087">
        <f>_xlfn.XLOOKUP($A1087,Revolvers!$C:$C,Revolvers!P:P,0,0)</f>
        <v>0</v>
      </c>
      <c r="N1087">
        <f>_xlfn.XLOOKUP($A1087,Revolvers!$C:$C,Revolvers!Q:Q,0,0)</f>
        <v>0</v>
      </c>
      <c r="O1087">
        <f>_xlfn.XLOOKUP($A1087,Revolvers!$C:$C,Revolvers!R:R,0,0)</f>
        <v>0</v>
      </c>
      <c r="P1087">
        <f>_xlfn.XLOOKUP($A1087,Revolvers!$C:$C,Revolvers!S:S,0,0)</f>
        <v>0</v>
      </c>
      <c r="Q1087">
        <f>_xlfn.XLOOKUP($A1087,Revolvers!$C:$C,Revolvers!T:T,0,0)</f>
        <v>0</v>
      </c>
      <c r="R1087">
        <f>_xlfn.XLOOKUP($A1087,Rifles!C:C,Rifles!H:H,0,0)</f>
        <v>1</v>
      </c>
      <c r="S1087">
        <f>_xlfn.XLOOKUP($A1087,Shotguns!C:C,Shotguns!H:H,0,0)</f>
        <v>0</v>
      </c>
      <c r="T1087">
        <f t="shared" si="17"/>
        <v>1</v>
      </c>
    </row>
    <row r="1088" spans="1:20">
      <c r="A1088">
        <f>Rifles!C1088</f>
        <v>61603563</v>
      </c>
      <c r="B1088" t="str">
        <f>_xlfn.XLOOKUP($A1088, Rifles!$C$2:$C$416,Rifles!$D$2:$D$416,"N/A",0)</f>
        <v>N/A</v>
      </c>
      <c r="C1088" s="3" t="str">
        <f>_xlfn.XLOOKUP($A1088, Rifles!$C$2:$C$416,Rifles!F$2:F$416,"N/A",0)</f>
        <v>N/A</v>
      </c>
      <c r="D1088" s="3" t="str">
        <f>_xlfn.XLOOKUP($A1088, Rifles!$C$2:$C$416,Rifles!G$2:G$416,"N/A",0)</f>
        <v>N/A</v>
      </c>
      <c r="E1088">
        <f>_xlfn.XLOOKUP($A1088,Pistols!$C:$C,Pistols!H:H,0,0)</f>
        <v>0</v>
      </c>
      <c r="F1088">
        <f>_xlfn.XLOOKUP($A1088,Pistols!$C:$C,Pistols!I:I,0,0)</f>
        <v>0</v>
      </c>
      <c r="G1088">
        <f>_xlfn.XLOOKUP($A1088,Pistols!$C:$C,Pistols!J:J,0,0)</f>
        <v>0</v>
      </c>
      <c r="H1088">
        <f>_xlfn.XLOOKUP($A1088,Pistols!$C:$C,Pistols!K:K,0,0)</f>
        <v>0</v>
      </c>
      <c r="I1088">
        <f>_xlfn.XLOOKUP($A1088,Pistols!$C:$C,Pistols!L:L,0,0)</f>
        <v>0</v>
      </c>
      <c r="J1088">
        <f>_xlfn.XLOOKUP($A1088,Pistols!$C:$C,Pistols!M:M,0,0)</f>
        <v>0</v>
      </c>
      <c r="K1088">
        <f>_xlfn.XLOOKUP($A1088,Pistols!$C:$C,Pistols!N:N,0,0)</f>
        <v>0</v>
      </c>
      <c r="L1088">
        <f>_xlfn.XLOOKUP($A1088,Revolvers!$C:$C,Revolvers!O:O,0,0)</f>
        <v>0</v>
      </c>
      <c r="M1088">
        <f>_xlfn.XLOOKUP($A1088,Revolvers!$C:$C,Revolvers!P:P,0,0)</f>
        <v>0</v>
      </c>
      <c r="N1088">
        <f>_xlfn.XLOOKUP($A1088,Revolvers!$C:$C,Revolvers!Q:Q,0,0)</f>
        <v>0</v>
      </c>
      <c r="O1088">
        <f>_xlfn.XLOOKUP($A1088,Revolvers!$C:$C,Revolvers!R:R,0,0)</f>
        <v>0</v>
      </c>
      <c r="P1088">
        <f>_xlfn.XLOOKUP($A1088,Revolvers!$C:$C,Revolvers!S:S,0,0)</f>
        <v>0</v>
      </c>
      <c r="Q1088">
        <f>_xlfn.XLOOKUP($A1088,Revolvers!$C:$C,Revolvers!T:T,0,0)</f>
        <v>0</v>
      </c>
      <c r="R1088">
        <f>_xlfn.XLOOKUP($A1088,Rifles!C:C,Rifles!H:H,0,0)</f>
        <v>5</v>
      </c>
      <c r="S1088">
        <f>_xlfn.XLOOKUP($A1088,Shotguns!C:C,Shotguns!H:H,0,0)</f>
        <v>0</v>
      </c>
      <c r="T1088">
        <f t="shared" si="17"/>
        <v>5</v>
      </c>
    </row>
    <row r="1089" spans="1:20">
      <c r="A1089">
        <f>Rifles!C1089</f>
        <v>61300606</v>
      </c>
      <c r="B1089" t="str">
        <f>_xlfn.XLOOKUP($A1089, Rifles!$C$2:$C$416,Rifles!$D$2:$D$416,"N/A",0)</f>
        <v>N/A</v>
      </c>
      <c r="C1089" s="3" t="str">
        <f>_xlfn.XLOOKUP($A1089, Rifles!$C$2:$C$416,Rifles!F$2:F$416,"N/A",0)</f>
        <v>N/A</v>
      </c>
      <c r="D1089" s="3" t="str">
        <f>_xlfn.XLOOKUP($A1089, Rifles!$C$2:$C$416,Rifles!G$2:G$416,"N/A",0)</f>
        <v>N/A</v>
      </c>
      <c r="E1089">
        <f>_xlfn.XLOOKUP($A1089,Pistols!$C:$C,Pistols!H:H,0,0)</f>
        <v>0</v>
      </c>
      <c r="F1089">
        <f>_xlfn.XLOOKUP($A1089,Pistols!$C:$C,Pistols!I:I,0,0)</f>
        <v>0</v>
      </c>
      <c r="G1089">
        <f>_xlfn.XLOOKUP($A1089,Pistols!$C:$C,Pistols!J:J,0,0)</f>
        <v>0</v>
      </c>
      <c r="H1089">
        <f>_xlfn.XLOOKUP($A1089,Pistols!$C:$C,Pistols!K:K,0,0)</f>
        <v>0</v>
      </c>
      <c r="I1089">
        <f>_xlfn.XLOOKUP($A1089,Pistols!$C:$C,Pistols!L:L,0,0)</f>
        <v>5</v>
      </c>
      <c r="J1089">
        <f>_xlfn.XLOOKUP($A1089,Pistols!$C:$C,Pistols!M:M,0,0)</f>
        <v>0</v>
      </c>
      <c r="K1089">
        <f>_xlfn.XLOOKUP($A1089,Pistols!$C:$C,Pistols!N:N,0,0)</f>
        <v>5</v>
      </c>
      <c r="L1089">
        <f>_xlfn.XLOOKUP($A1089,Revolvers!$C:$C,Revolvers!O:O,0,0)</f>
        <v>0</v>
      </c>
      <c r="M1089">
        <f>_xlfn.XLOOKUP($A1089,Revolvers!$C:$C,Revolvers!P:P,0,0)</f>
        <v>0</v>
      </c>
      <c r="N1089">
        <f>_xlfn.XLOOKUP($A1089,Revolvers!$C:$C,Revolvers!Q:Q,0,0)</f>
        <v>0</v>
      </c>
      <c r="O1089">
        <f>_xlfn.XLOOKUP($A1089,Revolvers!$C:$C,Revolvers!R:R,0,0)</f>
        <v>0</v>
      </c>
      <c r="P1089">
        <f>_xlfn.XLOOKUP($A1089,Revolvers!$C:$C,Revolvers!S:S,0,0)</f>
        <v>0</v>
      </c>
      <c r="Q1089">
        <f>_xlfn.XLOOKUP($A1089,Revolvers!$C:$C,Revolvers!T:T,0,0)</f>
        <v>0</v>
      </c>
      <c r="R1089">
        <f>_xlfn.XLOOKUP($A1089,Rifles!C:C,Rifles!H:H,0,0)</f>
        <v>92</v>
      </c>
      <c r="S1089">
        <f>_xlfn.XLOOKUP($A1089,Shotguns!C:C,Shotguns!H:H,0,0)</f>
        <v>0</v>
      </c>
      <c r="T1089">
        <f t="shared" si="17"/>
        <v>97</v>
      </c>
    </row>
    <row r="1090" spans="1:20">
      <c r="A1090">
        <f>Rifles!C1090</f>
        <v>61604034</v>
      </c>
      <c r="B1090" t="str">
        <f>_xlfn.XLOOKUP($A1090, Rifles!$C$2:$C$416,Rifles!$D$2:$D$416,"N/A",0)</f>
        <v>N/A</v>
      </c>
      <c r="C1090" s="3" t="str">
        <f>_xlfn.XLOOKUP($A1090, Rifles!$C$2:$C$416,Rifles!F$2:F$416,"N/A",0)</f>
        <v>N/A</v>
      </c>
      <c r="D1090" s="3" t="str">
        <f>_xlfn.XLOOKUP($A1090, Rifles!$C$2:$C$416,Rifles!G$2:G$416,"N/A",0)</f>
        <v>N/A</v>
      </c>
      <c r="E1090">
        <f>_xlfn.XLOOKUP($A1090,Pistols!$C:$C,Pistols!H:H,0,0)</f>
        <v>0</v>
      </c>
      <c r="F1090">
        <f>_xlfn.XLOOKUP($A1090,Pistols!$C:$C,Pistols!I:I,0,0)</f>
        <v>0</v>
      </c>
      <c r="G1090">
        <f>_xlfn.XLOOKUP($A1090,Pistols!$C:$C,Pistols!J:J,0,0)</f>
        <v>0</v>
      </c>
      <c r="H1090">
        <f>_xlfn.XLOOKUP($A1090,Pistols!$C:$C,Pistols!K:K,0,0)</f>
        <v>0</v>
      </c>
      <c r="I1090">
        <f>_xlfn.XLOOKUP($A1090,Pistols!$C:$C,Pistols!L:L,0,0)</f>
        <v>0</v>
      </c>
      <c r="J1090">
        <f>_xlfn.XLOOKUP($A1090,Pistols!$C:$C,Pistols!M:M,0,0)</f>
        <v>0</v>
      </c>
      <c r="K1090">
        <f>_xlfn.XLOOKUP($A1090,Pistols!$C:$C,Pistols!N:N,0,0)</f>
        <v>0</v>
      </c>
      <c r="L1090">
        <f>_xlfn.XLOOKUP($A1090,Revolvers!$C:$C,Revolvers!O:O,0,0)</f>
        <v>0</v>
      </c>
      <c r="M1090">
        <f>_xlfn.XLOOKUP($A1090,Revolvers!$C:$C,Revolvers!P:P,0,0)</f>
        <v>0</v>
      </c>
      <c r="N1090">
        <f>_xlfn.XLOOKUP($A1090,Revolvers!$C:$C,Revolvers!Q:Q,0,0)</f>
        <v>0</v>
      </c>
      <c r="O1090">
        <f>_xlfn.XLOOKUP($A1090,Revolvers!$C:$C,Revolvers!R:R,0,0)</f>
        <v>0</v>
      </c>
      <c r="P1090">
        <f>_xlfn.XLOOKUP($A1090,Revolvers!$C:$C,Revolvers!S:S,0,0)</f>
        <v>0</v>
      </c>
      <c r="Q1090">
        <f>_xlfn.XLOOKUP($A1090,Revolvers!$C:$C,Revolvers!T:T,0,0)</f>
        <v>0</v>
      </c>
      <c r="R1090">
        <f>_xlfn.XLOOKUP($A1090,Rifles!C:C,Rifles!H:H,0,0)</f>
        <v>2</v>
      </c>
      <c r="S1090">
        <f>_xlfn.XLOOKUP($A1090,Shotguns!C:C,Shotguns!H:H,0,0)</f>
        <v>0</v>
      </c>
      <c r="T1090">
        <f t="shared" si="17"/>
        <v>2</v>
      </c>
    </row>
    <row r="1091" spans="1:20">
      <c r="A1091">
        <f>Rifles!C1091</f>
        <v>61101271</v>
      </c>
      <c r="B1091" t="str">
        <f>_xlfn.XLOOKUP($A1091, Rifles!$C$2:$C$416,Rifles!$D$2:$D$416,"N/A",0)</f>
        <v>N/A</v>
      </c>
      <c r="C1091" s="3" t="str">
        <f>_xlfn.XLOOKUP($A1091, Rifles!$C$2:$C$416,Rifles!F$2:F$416,"N/A",0)</f>
        <v>N/A</v>
      </c>
      <c r="D1091" s="3" t="str">
        <f>_xlfn.XLOOKUP($A1091, Rifles!$C$2:$C$416,Rifles!G$2:G$416,"N/A",0)</f>
        <v>N/A</v>
      </c>
      <c r="E1091">
        <f>_xlfn.XLOOKUP($A1091,Pistols!$C:$C,Pistols!H:H,0,0)</f>
        <v>0</v>
      </c>
      <c r="F1091">
        <f>_xlfn.XLOOKUP($A1091,Pistols!$C:$C,Pistols!I:I,0,0)</f>
        <v>0</v>
      </c>
      <c r="G1091">
        <f>_xlfn.XLOOKUP($A1091,Pistols!$C:$C,Pistols!J:J,0,0)</f>
        <v>0</v>
      </c>
      <c r="H1091">
        <f>_xlfn.XLOOKUP($A1091,Pistols!$C:$C,Pistols!K:K,0,0)</f>
        <v>0</v>
      </c>
      <c r="I1091">
        <f>_xlfn.XLOOKUP($A1091,Pistols!$C:$C,Pistols!L:L,0,0)</f>
        <v>0</v>
      </c>
      <c r="J1091">
        <f>_xlfn.XLOOKUP($A1091,Pistols!$C:$C,Pistols!M:M,0,0)</f>
        <v>0</v>
      </c>
      <c r="K1091">
        <f>_xlfn.XLOOKUP($A1091,Pistols!$C:$C,Pistols!N:N,0,0)</f>
        <v>0</v>
      </c>
      <c r="L1091">
        <f>_xlfn.XLOOKUP($A1091,Revolvers!$C:$C,Revolvers!O:O,0,0)</f>
        <v>0</v>
      </c>
      <c r="M1091">
        <f>_xlfn.XLOOKUP($A1091,Revolvers!$C:$C,Revolvers!P:P,0,0)</f>
        <v>0</v>
      </c>
      <c r="N1091">
        <f>_xlfn.XLOOKUP($A1091,Revolvers!$C:$C,Revolvers!Q:Q,0,0)</f>
        <v>0</v>
      </c>
      <c r="O1091">
        <f>_xlfn.XLOOKUP($A1091,Revolvers!$C:$C,Revolvers!R:R,0,0)</f>
        <v>0</v>
      </c>
      <c r="P1091">
        <f>_xlfn.XLOOKUP($A1091,Revolvers!$C:$C,Revolvers!S:S,0,0)</f>
        <v>0</v>
      </c>
      <c r="Q1091">
        <f>_xlfn.XLOOKUP($A1091,Revolvers!$C:$C,Revolvers!T:T,0,0)</f>
        <v>0</v>
      </c>
      <c r="R1091">
        <f>_xlfn.XLOOKUP($A1091,Rifles!C:C,Rifles!H:H,0,0)</f>
        <v>1</v>
      </c>
      <c r="S1091">
        <f>_xlfn.XLOOKUP($A1091,Shotguns!C:C,Shotguns!H:H,0,0)</f>
        <v>0</v>
      </c>
      <c r="T1091">
        <f t="shared" si="17"/>
        <v>1</v>
      </c>
    </row>
    <row r="1092" spans="1:20">
      <c r="A1092">
        <f>Rifles!C1092</f>
        <v>61602170</v>
      </c>
      <c r="B1092" t="str">
        <f>_xlfn.XLOOKUP($A1092, Rifles!$C$2:$C$416,Rifles!$D$2:$D$416,"N/A",0)</f>
        <v>N/A</v>
      </c>
      <c r="C1092" s="3" t="str">
        <f>_xlfn.XLOOKUP($A1092, Rifles!$C$2:$C$416,Rifles!F$2:F$416,"N/A",0)</f>
        <v>N/A</v>
      </c>
      <c r="D1092" s="3" t="str">
        <f>_xlfn.XLOOKUP($A1092, Rifles!$C$2:$C$416,Rifles!G$2:G$416,"N/A",0)</f>
        <v>N/A</v>
      </c>
      <c r="E1092">
        <f>_xlfn.XLOOKUP($A1092,Pistols!$C:$C,Pistols!H:H,0,0)</f>
        <v>0</v>
      </c>
      <c r="F1092">
        <f>_xlfn.XLOOKUP($A1092,Pistols!$C:$C,Pistols!I:I,0,0)</f>
        <v>0</v>
      </c>
      <c r="G1092">
        <f>_xlfn.XLOOKUP($A1092,Pistols!$C:$C,Pistols!J:J,0,0)</f>
        <v>0</v>
      </c>
      <c r="H1092">
        <f>_xlfn.XLOOKUP($A1092,Pistols!$C:$C,Pistols!K:K,0,0)</f>
        <v>0</v>
      </c>
      <c r="I1092">
        <f>_xlfn.XLOOKUP($A1092,Pistols!$C:$C,Pistols!L:L,0,0)</f>
        <v>0</v>
      </c>
      <c r="J1092">
        <f>_xlfn.XLOOKUP($A1092,Pistols!$C:$C,Pistols!M:M,0,0)</f>
        <v>0</v>
      </c>
      <c r="K1092">
        <f>_xlfn.XLOOKUP($A1092,Pistols!$C:$C,Pistols!N:N,0,0)</f>
        <v>0</v>
      </c>
      <c r="L1092">
        <f>_xlfn.XLOOKUP($A1092,Revolvers!$C:$C,Revolvers!O:O,0,0)</f>
        <v>0</v>
      </c>
      <c r="M1092">
        <f>_xlfn.XLOOKUP($A1092,Revolvers!$C:$C,Revolvers!P:P,0,0)</f>
        <v>0</v>
      </c>
      <c r="N1092">
        <f>_xlfn.XLOOKUP($A1092,Revolvers!$C:$C,Revolvers!Q:Q,0,0)</f>
        <v>0</v>
      </c>
      <c r="O1092">
        <f>_xlfn.XLOOKUP($A1092,Revolvers!$C:$C,Revolvers!R:R,0,0)</f>
        <v>0</v>
      </c>
      <c r="P1092">
        <f>_xlfn.XLOOKUP($A1092,Revolvers!$C:$C,Revolvers!S:S,0,0)</f>
        <v>0</v>
      </c>
      <c r="Q1092">
        <f>_xlfn.XLOOKUP($A1092,Revolvers!$C:$C,Revolvers!T:T,0,0)</f>
        <v>0</v>
      </c>
      <c r="R1092">
        <f>_xlfn.XLOOKUP($A1092,Rifles!C:C,Rifles!H:H,0,0)</f>
        <v>20</v>
      </c>
      <c r="S1092">
        <f>_xlfn.XLOOKUP($A1092,Shotguns!C:C,Shotguns!H:H,0,0)</f>
        <v>0</v>
      </c>
      <c r="T1092">
        <f t="shared" si="17"/>
        <v>20</v>
      </c>
    </row>
    <row r="1093" spans="1:20">
      <c r="A1093">
        <f>Rifles!C1093</f>
        <v>61603791</v>
      </c>
      <c r="B1093" t="str">
        <f>_xlfn.XLOOKUP($A1093, Rifles!$C$2:$C$416,Rifles!$D$2:$D$416,"N/A",0)</f>
        <v>N/A</v>
      </c>
      <c r="C1093" s="3" t="str">
        <f>_xlfn.XLOOKUP($A1093, Rifles!$C$2:$C$416,Rifles!F$2:F$416,"N/A",0)</f>
        <v>N/A</v>
      </c>
      <c r="D1093" s="3" t="str">
        <f>_xlfn.XLOOKUP($A1093, Rifles!$C$2:$C$416,Rifles!G$2:G$416,"N/A",0)</f>
        <v>N/A</v>
      </c>
      <c r="E1093">
        <f>_xlfn.XLOOKUP($A1093,Pistols!$C:$C,Pistols!H:H,0,0)</f>
        <v>0</v>
      </c>
      <c r="F1093">
        <f>_xlfn.XLOOKUP($A1093,Pistols!$C:$C,Pistols!I:I,0,0)</f>
        <v>0</v>
      </c>
      <c r="G1093">
        <f>_xlfn.XLOOKUP($A1093,Pistols!$C:$C,Pistols!J:J,0,0)</f>
        <v>0</v>
      </c>
      <c r="H1093">
        <f>_xlfn.XLOOKUP($A1093,Pistols!$C:$C,Pistols!K:K,0,0)</f>
        <v>0</v>
      </c>
      <c r="I1093">
        <f>_xlfn.XLOOKUP($A1093,Pistols!$C:$C,Pistols!L:L,0,0)</f>
        <v>0</v>
      </c>
      <c r="J1093">
        <f>_xlfn.XLOOKUP($A1093,Pistols!$C:$C,Pistols!M:M,0,0)</f>
        <v>0</v>
      </c>
      <c r="K1093">
        <f>_xlfn.XLOOKUP($A1093,Pistols!$C:$C,Pistols!N:N,0,0)</f>
        <v>0</v>
      </c>
      <c r="L1093">
        <f>_xlfn.XLOOKUP($A1093,Revolvers!$C:$C,Revolvers!O:O,0,0)</f>
        <v>0</v>
      </c>
      <c r="M1093">
        <f>_xlfn.XLOOKUP($A1093,Revolvers!$C:$C,Revolvers!P:P,0,0)</f>
        <v>0</v>
      </c>
      <c r="N1093">
        <f>_xlfn.XLOOKUP($A1093,Revolvers!$C:$C,Revolvers!Q:Q,0,0)</f>
        <v>0</v>
      </c>
      <c r="O1093">
        <f>_xlfn.XLOOKUP($A1093,Revolvers!$C:$C,Revolvers!R:R,0,0)</f>
        <v>0</v>
      </c>
      <c r="P1093">
        <f>_xlfn.XLOOKUP($A1093,Revolvers!$C:$C,Revolvers!S:S,0,0)</f>
        <v>0</v>
      </c>
      <c r="Q1093">
        <f>_xlfn.XLOOKUP($A1093,Revolvers!$C:$C,Revolvers!T:T,0,0)</f>
        <v>0</v>
      </c>
      <c r="R1093">
        <f>_xlfn.XLOOKUP($A1093,Rifles!C:C,Rifles!H:H,0,0)</f>
        <v>1</v>
      </c>
      <c r="S1093">
        <f>_xlfn.XLOOKUP($A1093,Shotguns!C:C,Shotguns!H:H,0,0)</f>
        <v>0</v>
      </c>
      <c r="T1093">
        <f t="shared" si="17"/>
        <v>1</v>
      </c>
    </row>
    <row r="1094" spans="1:20">
      <c r="A1094">
        <f>Rifles!C1094</f>
        <v>61100308</v>
      </c>
      <c r="B1094" t="str">
        <f>_xlfn.XLOOKUP($A1094, Rifles!$C$2:$C$416,Rifles!$D$2:$D$416,"N/A",0)</f>
        <v>N/A</v>
      </c>
      <c r="C1094" s="3" t="str">
        <f>_xlfn.XLOOKUP($A1094, Rifles!$C$2:$C$416,Rifles!F$2:F$416,"N/A",0)</f>
        <v>N/A</v>
      </c>
      <c r="D1094" s="3" t="str">
        <f>_xlfn.XLOOKUP($A1094, Rifles!$C$2:$C$416,Rifles!G$2:G$416,"N/A",0)</f>
        <v>N/A</v>
      </c>
      <c r="E1094">
        <f>_xlfn.XLOOKUP($A1094,Pistols!$C:$C,Pistols!H:H,0,0)</f>
        <v>0</v>
      </c>
      <c r="F1094">
        <f>_xlfn.XLOOKUP($A1094,Pistols!$C:$C,Pistols!I:I,0,0)</f>
        <v>0</v>
      </c>
      <c r="G1094">
        <f>_xlfn.XLOOKUP($A1094,Pistols!$C:$C,Pistols!J:J,0,0)</f>
        <v>0</v>
      </c>
      <c r="H1094">
        <f>_xlfn.XLOOKUP($A1094,Pistols!$C:$C,Pistols!K:K,0,0)</f>
        <v>0</v>
      </c>
      <c r="I1094">
        <f>_xlfn.XLOOKUP($A1094,Pistols!$C:$C,Pistols!L:L,0,0)</f>
        <v>0</v>
      </c>
      <c r="J1094">
        <f>_xlfn.XLOOKUP($A1094,Pistols!$C:$C,Pistols!M:M,0,0)</f>
        <v>0</v>
      </c>
      <c r="K1094">
        <f>_xlfn.XLOOKUP($A1094,Pistols!$C:$C,Pistols!N:N,0,0)</f>
        <v>0</v>
      </c>
      <c r="L1094">
        <f>_xlfn.XLOOKUP($A1094,Revolvers!$C:$C,Revolvers!O:O,0,0)</f>
        <v>0</v>
      </c>
      <c r="M1094">
        <f>_xlfn.XLOOKUP($A1094,Revolvers!$C:$C,Revolvers!P:P,0,0)</f>
        <v>0</v>
      </c>
      <c r="N1094">
        <f>_xlfn.XLOOKUP($A1094,Revolvers!$C:$C,Revolvers!Q:Q,0,0)</f>
        <v>0</v>
      </c>
      <c r="O1094">
        <f>_xlfn.XLOOKUP($A1094,Revolvers!$C:$C,Revolvers!R:R,0,0)</f>
        <v>0</v>
      </c>
      <c r="P1094">
        <f>_xlfn.XLOOKUP($A1094,Revolvers!$C:$C,Revolvers!S:S,0,0)</f>
        <v>0</v>
      </c>
      <c r="Q1094">
        <f>_xlfn.XLOOKUP($A1094,Revolvers!$C:$C,Revolvers!T:T,0,0)</f>
        <v>0</v>
      </c>
      <c r="R1094">
        <f>_xlfn.XLOOKUP($A1094,Rifles!C:C,Rifles!H:H,0,0)</f>
        <v>16</v>
      </c>
      <c r="S1094">
        <f>_xlfn.XLOOKUP($A1094,Shotguns!C:C,Shotguns!H:H,0,0)</f>
        <v>0</v>
      </c>
      <c r="T1094">
        <f t="shared" si="17"/>
        <v>16</v>
      </c>
    </row>
    <row r="1095" spans="1:20">
      <c r="A1095">
        <f>Rifles!C1095</f>
        <v>61604442</v>
      </c>
      <c r="B1095" t="str">
        <f>_xlfn.XLOOKUP($A1095, Rifles!$C$2:$C$416,Rifles!$D$2:$D$416,"N/A",0)</f>
        <v>N/A</v>
      </c>
      <c r="C1095" s="3" t="str">
        <f>_xlfn.XLOOKUP($A1095, Rifles!$C$2:$C$416,Rifles!F$2:F$416,"N/A",0)</f>
        <v>N/A</v>
      </c>
      <c r="D1095" s="3" t="str">
        <f>_xlfn.XLOOKUP($A1095, Rifles!$C$2:$C$416,Rifles!G$2:G$416,"N/A",0)</f>
        <v>N/A</v>
      </c>
      <c r="E1095">
        <f>_xlfn.XLOOKUP($A1095,Pistols!$C:$C,Pistols!H:H,0,0)</f>
        <v>0</v>
      </c>
      <c r="F1095">
        <f>_xlfn.XLOOKUP($A1095,Pistols!$C:$C,Pistols!I:I,0,0)</f>
        <v>0</v>
      </c>
      <c r="G1095">
        <f>_xlfn.XLOOKUP($A1095,Pistols!$C:$C,Pistols!J:J,0,0)</f>
        <v>0</v>
      </c>
      <c r="H1095">
        <f>_xlfn.XLOOKUP($A1095,Pistols!$C:$C,Pistols!K:K,0,0)</f>
        <v>0</v>
      </c>
      <c r="I1095">
        <f>_xlfn.XLOOKUP($A1095,Pistols!$C:$C,Pistols!L:L,0,0)</f>
        <v>0</v>
      </c>
      <c r="J1095">
        <f>_xlfn.XLOOKUP($A1095,Pistols!$C:$C,Pistols!M:M,0,0)</f>
        <v>0</v>
      </c>
      <c r="K1095">
        <f>_xlfn.XLOOKUP($A1095,Pistols!$C:$C,Pistols!N:N,0,0)</f>
        <v>0</v>
      </c>
      <c r="L1095">
        <f>_xlfn.XLOOKUP($A1095,Revolvers!$C:$C,Revolvers!O:O,0,0)</f>
        <v>0</v>
      </c>
      <c r="M1095">
        <f>_xlfn.XLOOKUP($A1095,Revolvers!$C:$C,Revolvers!P:P,0,0)</f>
        <v>0</v>
      </c>
      <c r="N1095">
        <f>_xlfn.XLOOKUP($A1095,Revolvers!$C:$C,Revolvers!Q:Q,0,0)</f>
        <v>0</v>
      </c>
      <c r="O1095">
        <f>_xlfn.XLOOKUP($A1095,Revolvers!$C:$C,Revolvers!R:R,0,0)</f>
        <v>0</v>
      </c>
      <c r="P1095">
        <f>_xlfn.XLOOKUP($A1095,Revolvers!$C:$C,Revolvers!S:S,0,0)</f>
        <v>0</v>
      </c>
      <c r="Q1095">
        <f>_xlfn.XLOOKUP($A1095,Revolvers!$C:$C,Revolvers!T:T,0,0)</f>
        <v>0</v>
      </c>
      <c r="R1095">
        <f>_xlfn.XLOOKUP($A1095,Rifles!C:C,Rifles!H:H,0,0)</f>
        <v>40</v>
      </c>
      <c r="S1095">
        <f>_xlfn.XLOOKUP($A1095,Shotguns!C:C,Shotguns!H:H,0,0)</f>
        <v>0</v>
      </c>
      <c r="T1095">
        <f t="shared" si="17"/>
        <v>40</v>
      </c>
    </row>
    <row r="1096" spans="1:20">
      <c r="A1096">
        <f>Rifles!C1096</f>
        <v>61400873</v>
      </c>
      <c r="B1096" t="str">
        <f>_xlfn.XLOOKUP($A1096, Rifles!$C$2:$C$416,Rifles!$D$2:$D$416,"N/A",0)</f>
        <v>N/A</v>
      </c>
      <c r="C1096" s="3" t="str">
        <f>_xlfn.XLOOKUP($A1096, Rifles!$C$2:$C$416,Rifles!F$2:F$416,"N/A",0)</f>
        <v>N/A</v>
      </c>
      <c r="D1096" s="3" t="str">
        <f>_xlfn.XLOOKUP($A1096, Rifles!$C$2:$C$416,Rifles!G$2:G$416,"N/A",0)</f>
        <v>N/A</v>
      </c>
      <c r="E1096">
        <f>_xlfn.XLOOKUP($A1096,Pistols!$C:$C,Pistols!H:H,0,0)</f>
        <v>0</v>
      </c>
      <c r="F1096">
        <f>_xlfn.XLOOKUP($A1096,Pistols!$C:$C,Pistols!I:I,0,0)</f>
        <v>0</v>
      </c>
      <c r="G1096">
        <f>_xlfn.XLOOKUP($A1096,Pistols!$C:$C,Pistols!J:J,0,0)</f>
        <v>0</v>
      </c>
      <c r="H1096">
        <f>_xlfn.XLOOKUP($A1096,Pistols!$C:$C,Pistols!K:K,0,0)</f>
        <v>0</v>
      </c>
      <c r="I1096">
        <f>_xlfn.XLOOKUP($A1096,Pistols!$C:$C,Pistols!L:L,0,0)</f>
        <v>0</v>
      </c>
      <c r="J1096">
        <f>_xlfn.XLOOKUP($A1096,Pistols!$C:$C,Pistols!M:M,0,0)</f>
        <v>0</v>
      </c>
      <c r="K1096">
        <f>_xlfn.XLOOKUP($A1096,Pistols!$C:$C,Pistols!N:N,0,0)</f>
        <v>0</v>
      </c>
      <c r="L1096">
        <f>_xlfn.XLOOKUP($A1096,Revolvers!$C:$C,Revolvers!O:O,0,0)</f>
        <v>0</v>
      </c>
      <c r="M1096">
        <f>_xlfn.XLOOKUP($A1096,Revolvers!$C:$C,Revolvers!P:P,0,0)</f>
        <v>0</v>
      </c>
      <c r="N1096">
        <f>_xlfn.XLOOKUP($A1096,Revolvers!$C:$C,Revolvers!Q:Q,0,0)</f>
        <v>0</v>
      </c>
      <c r="O1096">
        <f>_xlfn.XLOOKUP($A1096,Revolvers!$C:$C,Revolvers!R:R,0,0)</f>
        <v>0</v>
      </c>
      <c r="P1096">
        <f>_xlfn.XLOOKUP($A1096,Revolvers!$C:$C,Revolvers!S:S,0,0)</f>
        <v>0</v>
      </c>
      <c r="Q1096">
        <f>_xlfn.XLOOKUP($A1096,Revolvers!$C:$C,Revolvers!T:T,0,0)</f>
        <v>0</v>
      </c>
      <c r="R1096">
        <f>_xlfn.XLOOKUP($A1096,Rifles!C:C,Rifles!H:H,0,0)</f>
        <v>10</v>
      </c>
      <c r="S1096">
        <f>_xlfn.XLOOKUP($A1096,Shotguns!C:C,Shotguns!H:H,0,0)</f>
        <v>0</v>
      </c>
      <c r="T1096">
        <f t="shared" si="17"/>
        <v>10</v>
      </c>
    </row>
    <row r="1097" spans="1:20">
      <c r="A1097">
        <f>Rifles!C1097</f>
        <v>61101425</v>
      </c>
      <c r="B1097" t="str">
        <f>_xlfn.XLOOKUP($A1097, Rifles!$C$2:$C$416,Rifles!$D$2:$D$416,"N/A",0)</f>
        <v>N/A</v>
      </c>
      <c r="C1097" s="3" t="str">
        <f>_xlfn.XLOOKUP($A1097, Rifles!$C$2:$C$416,Rifles!F$2:F$416,"N/A",0)</f>
        <v>N/A</v>
      </c>
      <c r="D1097" s="3" t="str">
        <f>_xlfn.XLOOKUP($A1097, Rifles!$C$2:$C$416,Rifles!G$2:G$416,"N/A",0)</f>
        <v>N/A</v>
      </c>
      <c r="E1097">
        <f>_xlfn.XLOOKUP($A1097,Pistols!$C:$C,Pistols!H:H,0,0)</f>
        <v>0</v>
      </c>
      <c r="F1097">
        <f>_xlfn.XLOOKUP($A1097,Pistols!$C:$C,Pistols!I:I,0,0)</f>
        <v>1</v>
      </c>
      <c r="G1097">
        <f>_xlfn.XLOOKUP($A1097,Pistols!$C:$C,Pistols!J:J,0,0)</f>
        <v>0</v>
      </c>
      <c r="H1097">
        <f>_xlfn.XLOOKUP($A1097,Pistols!$C:$C,Pistols!K:K,0,0)</f>
        <v>0</v>
      </c>
      <c r="I1097">
        <f>_xlfn.XLOOKUP($A1097,Pistols!$C:$C,Pistols!L:L,0,0)</f>
        <v>19</v>
      </c>
      <c r="J1097">
        <f>_xlfn.XLOOKUP($A1097,Pistols!$C:$C,Pistols!M:M,0,0)</f>
        <v>0</v>
      </c>
      <c r="K1097">
        <f>_xlfn.XLOOKUP($A1097,Pistols!$C:$C,Pistols!N:N,0,0)</f>
        <v>20</v>
      </c>
      <c r="L1097">
        <f>_xlfn.XLOOKUP($A1097,Revolvers!$C:$C,Revolvers!O:O,0,0)</f>
        <v>0</v>
      </c>
      <c r="M1097">
        <f>_xlfn.XLOOKUP($A1097,Revolvers!$C:$C,Revolvers!P:P,0,0)</f>
        <v>0</v>
      </c>
      <c r="N1097">
        <f>_xlfn.XLOOKUP($A1097,Revolvers!$C:$C,Revolvers!Q:Q,0,0)</f>
        <v>0</v>
      </c>
      <c r="O1097">
        <f>_xlfn.XLOOKUP($A1097,Revolvers!$C:$C,Revolvers!R:R,0,0)</f>
        <v>0</v>
      </c>
      <c r="P1097">
        <f>_xlfn.XLOOKUP($A1097,Revolvers!$C:$C,Revolvers!S:S,0,0)</f>
        <v>0</v>
      </c>
      <c r="Q1097">
        <f>_xlfn.XLOOKUP($A1097,Revolvers!$C:$C,Revolvers!T:T,0,0)</f>
        <v>0</v>
      </c>
      <c r="R1097">
        <f>_xlfn.XLOOKUP($A1097,Rifles!C:C,Rifles!H:H,0,0)</f>
        <v>2</v>
      </c>
      <c r="S1097">
        <f>_xlfn.XLOOKUP($A1097,Shotguns!C:C,Shotguns!H:H,0,0)</f>
        <v>8</v>
      </c>
      <c r="T1097">
        <f t="shared" si="17"/>
        <v>30</v>
      </c>
    </row>
    <row r="1098" spans="1:20">
      <c r="A1098">
        <f>Rifles!C1098</f>
        <v>61603743</v>
      </c>
      <c r="B1098" t="str">
        <f>_xlfn.XLOOKUP($A1098, Rifles!$C$2:$C$416,Rifles!$D$2:$D$416,"N/A",0)</f>
        <v>N/A</v>
      </c>
      <c r="C1098" s="3" t="str">
        <f>_xlfn.XLOOKUP($A1098, Rifles!$C$2:$C$416,Rifles!F$2:F$416,"N/A",0)</f>
        <v>N/A</v>
      </c>
      <c r="D1098" s="3" t="str">
        <f>_xlfn.XLOOKUP($A1098, Rifles!$C$2:$C$416,Rifles!G$2:G$416,"N/A",0)</f>
        <v>N/A</v>
      </c>
      <c r="E1098">
        <f>_xlfn.XLOOKUP($A1098,Pistols!$C:$C,Pistols!H:H,0,0)</f>
        <v>0</v>
      </c>
      <c r="F1098">
        <f>_xlfn.XLOOKUP($A1098,Pistols!$C:$C,Pistols!I:I,0,0)</f>
        <v>0</v>
      </c>
      <c r="G1098">
        <f>_xlfn.XLOOKUP($A1098,Pistols!$C:$C,Pistols!J:J,0,0)</f>
        <v>0</v>
      </c>
      <c r="H1098">
        <f>_xlfn.XLOOKUP($A1098,Pistols!$C:$C,Pistols!K:K,0,0)</f>
        <v>0</v>
      </c>
      <c r="I1098">
        <f>_xlfn.XLOOKUP($A1098,Pistols!$C:$C,Pistols!L:L,0,0)</f>
        <v>4</v>
      </c>
      <c r="J1098">
        <f>_xlfn.XLOOKUP($A1098,Pistols!$C:$C,Pistols!M:M,0,0)</f>
        <v>0</v>
      </c>
      <c r="K1098">
        <f>_xlfn.XLOOKUP($A1098,Pistols!$C:$C,Pistols!N:N,0,0)</f>
        <v>4</v>
      </c>
      <c r="L1098">
        <f>_xlfn.XLOOKUP($A1098,Revolvers!$C:$C,Revolvers!O:O,0,0)</f>
        <v>0</v>
      </c>
      <c r="M1098">
        <f>_xlfn.XLOOKUP($A1098,Revolvers!$C:$C,Revolvers!P:P,0,0)</f>
        <v>0</v>
      </c>
      <c r="N1098">
        <f>_xlfn.XLOOKUP($A1098,Revolvers!$C:$C,Revolvers!Q:Q,0,0)</f>
        <v>0</v>
      </c>
      <c r="O1098">
        <f>_xlfn.XLOOKUP($A1098,Revolvers!$C:$C,Revolvers!R:R,0,0)</f>
        <v>0</v>
      </c>
      <c r="P1098">
        <f>_xlfn.XLOOKUP($A1098,Revolvers!$C:$C,Revolvers!S:S,0,0)</f>
        <v>0</v>
      </c>
      <c r="Q1098">
        <f>_xlfn.XLOOKUP($A1098,Revolvers!$C:$C,Revolvers!T:T,0,0)</f>
        <v>0</v>
      </c>
      <c r="R1098">
        <f>_xlfn.XLOOKUP($A1098,Rifles!C:C,Rifles!H:H,0,0)</f>
        <v>5</v>
      </c>
      <c r="S1098">
        <f>_xlfn.XLOOKUP($A1098,Shotguns!C:C,Shotguns!H:H,0,0)</f>
        <v>0</v>
      </c>
      <c r="T1098">
        <f t="shared" si="17"/>
        <v>9</v>
      </c>
    </row>
    <row r="1099" spans="1:20">
      <c r="A1099">
        <f>Rifles!C1099</f>
        <v>61602475</v>
      </c>
      <c r="B1099" t="str">
        <f>_xlfn.XLOOKUP($A1099, Rifles!$C$2:$C$416,Rifles!$D$2:$D$416,"N/A",0)</f>
        <v>N/A</v>
      </c>
      <c r="C1099" s="3" t="str">
        <f>_xlfn.XLOOKUP($A1099, Rifles!$C$2:$C$416,Rifles!F$2:F$416,"N/A",0)</f>
        <v>N/A</v>
      </c>
      <c r="D1099" s="3" t="str">
        <f>_xlfn.XLOOKUP($A1099, Rifles!$C$2:$C$416,Rifles!G$2:G$416,"N/A",0)</f>
        <v>N/A</v>
      </c>
      <c r="E1099">
        <f>_xlfn.XLOOKUP($A1099,Pistols!$C:$C,Pistols!H:H,0,0)</f>
        <v>0</v>
      </c>
      <c r="F1099">
        <f>_xlfn.XLOOKUP($A1099,Pistols!$C:$C,Pistols!I:I,0,0)</f>
        <v>3</v>
      </c>
      <c r="G1099">
        <f>_xlfn.XLOOKUP($A1099,Pistols!$C:$C,Pistols!J:J,0,0)</f>
        <v>0</v>
      </c>
      <c r="H1099">
        <f>_xlfn.XLOOKUP($A1099,Pistols!$C:$C,Pistols!K:K,0,0)</f>
        <v>8</v>
      </c>
      <c r="I1099">
        <f>_xlfn.XLOOKUP($A1099,Pistols!$C:$C,Pistols!L:L,0,0)</f>
        <v>0</v>
      </c>
      <c r="J1099">
        <f>_xlfn.XLOOKUP($A1099,Pistols!$C:$C,Pistols!M:M,0,0)</f>
        <v>11</v>
      </c>
      <c r="K1099">
        <f>_xlfn.XLOOKUP($A1099,Pistols!$C:$C,Pistols!N:N,0,0)</f>
        <v>22</v>
      </c>
      <c r="L1099">
        <f>_xlfn.XLOOKUP($A1099,Revolvers!$C:$C,Revolvers!O:O,0,0)</f>
        <v>0</v>
      </c>
      <c r="M1099">
        <f>_xlfn.XLOOKUP($A1099,Revolvers!$C:$C,Revolvers!P:P,0,0)</f>
        <v>0</v>
      </c>
      <c r="N1099">
        <f>_xlfn.XLOOKUP($A1099,Revolvers!$C:$C,Revolvers!Q:Q,0,0)</f>
        <v>0</v>
      </c>
      <c r="O1099">
        <f>_xlfn.XLOOKUP($A1099,Revolvers!$C:$C,Revolvers!R:R,0,0)</f>
        <v>0</v>
      </c>
      <c r="P1099">
        <f>_xlfn.XLOOKUP($A1099,Revolvers!$C:$C,Revolvers!S:S,0,0)</f>
        <v>0</v>
      </c>
      <c r="Q1099">
        <f>_xlfn.XLOOKUP($A1099,Revolvers!$C:$C,Revolvers!T:T,0,0)</f>
        <v>0</v>
      </c>
      <c r="R1099">
        <f>_xlfn.XLOOKUP($A1099,Rifles!C:C,Rifles!H:H,0,0)</f>
        <v>21</v>
      </c>
      <c r="S1099">
        <f>_xlfn.XLOOKUP($A1099,Shotguns!C:C,Shotguns!H:H,0,0)</f>
        <v>617</v>
      </c>
      <c r="T1099">
        <f t="shared" si="17"/>
        <v>660</v>
      </c>
    </row>
    <row r="1100" spans="1:20">
      <c r="A1100">
        <f>Rifles!C1100</f>
        <v>61602560</v>
      </c>
      <c r="B1100" t="str">
        <f>_xlfn.XLOOKUP($A1100, Rifles!$C$2:$C$416,Rifles!$D$2:$D$416,"N/A",0)</f>
        <v>N/A</v>
      </c>
      <c r="C1100" s="3" t="str">
        <f>_xlfn.XLOOKUP($A1100, Rifles!$C$2:$C$416,Rifles!F$2:F$416,"N/A",0)</f>
        <v>N/A</v>
      </c>
      <c r="D1100" s="3" t="str">
        <f>_xlfn.XLOOKUP($A1100, Rifles!$C$2:$C$416,Rifles!G$2:G$416,"N/A",0)</f>
        <v>N/A</v>
      </c>
      <c r="E1100">
        <f>_xlfn.XLOOKUP($A1100,Pistols!$C:$C,Pistols!H:H,0,0)</f>
        <v>0</v>
      </c>
      <c r="F1100">
        <f>_xlfn.XLOOKUP($A1100,Pistols!$C:$C,Pistols!I:I,0,0)</f>
        <v>0</v>
      </c>
      <c r="G1100">
        <f>_xlfn.XLOOKUP($A1100,Pistols!$C:$C,Pistols!J:J,0,0)</f>
        <v>0</v>
      </c>
      <c r="H1100">
        <f>_xlfn.XLOOKUP($A1100,Pistols!$C:$C,Pistols!K:K,0,0)</f>
        <v>0</v>
      </c>
      <c r="I1100">
        <f>_xlfn.XLOOKUP($A1100,Pistols!$C:$C,Pistols!L:L,0,0)</f>
        <v>1</v>
      </c>
      <c r="J1100">
        <f>_xlfn.XLOOKUP($A1100,Pistols!$C:$C,Pistols!M:M,0,0)</f>
        <v>1</v>
      </c>
      <c r="K1100">
        <f>_xlfn.XLOOKUP($A1100,Pistols!$C:$C,Pistols!N:N,0,0)</f>
        <v>2</v>
      </c>
      <c r="L1100">
        <f>_xlfn.XLOOKUP($A1100,Revolvers!$C:$C,Revolvers!O:O,0,0)</f>
        <v>0</v>
      </c>
      <c r="M1100">
        <f>_xlfn.XLOOKUP($A1100,Revolvers!$C:$C,Revolvers!P:P,0,0)</f>
        <v>0</v>
      </c>
      <c r="N1100">
        <f>_xlfn.XLOOKUP($A1100,Revolvers!$C:$C,Revolvers!Q:Q,0,0)</f>
        <v>0</v>
      </c>
      <c r="O1100">
        <f>_xlfn.XLOOKUP($A1100,Revolvers!$C:$C,Revolvers!R:R,0,0)</f>
        <v>0</v>
      </c>
      <c r="P1100">
        <f>_xlfn.XLOOKUP($A1100,Revolvers!$C:$C,Revolvers!S:S,0,0)</f>
        <v>0</v>
      </c>
      <c r="Q1100">
        <f>_xlfn.XLOOKUP($A1100,Revolvers!$C:$C,Revolvers!T:T,0,0)</f>
        <v>0</v>
      </c>
      <c r="R1100">
        <f>_xlfn.XLOOKUP($A1100,Rifles!C:C,Rifles!H:H,0,0)</f>
        <v>2</v>
      </c>
      <c r="S1100">
        <f>_xlfn.XLOOKUP($A1100,Shotguns!C:C,Shotguns!H:H,0,0)</f>
        <v>0</v>
      </c>
      <c r="T1100">
        <f t="shared" si="17"/>
        <v>4</v>
      </c>
    </row>
    <row r="1101" spans="1:20">
      <c r="A1101">
        <f>Rifles!C1101</f>
        <v>61604450</v>
      </c>
      <c r="B1101" t="str">
        <f>_xlfn.XLOOKUP($A1101, Rifles!$C$2:$C$416,Rifles!$D$2:$D$416,"N/A",0)</f>
        <v>N/A</v>
      </c>
      <c r="C1101" s="3" t="str">
        <f>_xlfn.XLOOKUP($A1101, Rifles!$C$2:$C$416,Rifles!F$2:F$416,"N/A",0)</f>
        <v>N/A</v>
      </c>
      <c r="D1101" s="3" t="str">
        <f>_xlfn.XLOOKUP($A1101, Rifles!$C$2:$C$416,Rifles!G$2:G$416,"N/A",0)</f>
        <v>N/A</v>
      </c>
      <c r="E1101">
        <f>_xlfn.XLOOKUP($A1101,Pistols!$C:$C,Pistols!H:H,0,0)</f>
        <v>0</v>
      </c>
      <c r="F1101">
        <f>_xlfn.XLOOKUP($A1101,Pistols!$C:$C,Pistols!I:I,0,0)</f>
        <v>0</v>
      </c>
      <c r="G1101">
        <f>_xlfn.XLOOKUP($A1101,Pistols!$C:$C,Pistols!J:J,0,0)</f>
        <v>0</v>
      </c>
      <c r="H1101">
        <f>_xlfn.XLOOKUP($A1101,Pistols!$C:$C,Pistols!K:K,0,0)</f>
        <v>0</v>
      </c>
      <c r="I1101">
        <f>_xlfn.XLOOKUP($A1101,Pistols!$C:$C,Pistols!L:L,0,0)</f>
        <v>1</v>
      </c>
      <c r="J1101">
        <f>_xlfn.XLOOKUP($A1101,Pistols!$C:$C,Pistols!M:M,0,0)</f>
        <v>6</v>
      </c>
      <c r="K1101">
        <f>_xlfn.XLOOKUP($A1101,Pistols!$C:$C,Pistols!N:N,0,0)</f>
        <v>7</v>
      </c>
      <c r="L1101">
        <f>_xlfn.XLOOKUP($A1101,Revolvers!$C:$C,Revolvers!O:O,0,0)</f>
        <v>0</v>
      </c>
      <c r="M1101">
        <f>_xlfn.XLOOKUP($A1101,Revolvers!$C:$C,Revolvers!P:P,0,0)</f>
        <v>0</v>
      </c>
      <c r="N1101">
        <f>_xlfn.XLOOKUP($A1101,Revolvers!$C:$C,Revolvers!Q:Q,0,0)</f>
        <v>0</v>
      </c>
      <c r="O1101">
        <f>_xlfn.XLOOKUP($A1101,Revolvers!$C:$C,Revolvers!R:R,0,0)</f>
        <v>0</v>
      </c>
      <c r="P1101">
        <f>_xlfn.XLOOKUP($A1101,Revolvers!$C:$C,Revolvers!S:S,0,0)</f>
        <v>0</v>
      </c>
      <c r="Q1101">
        <f>_xlfn.XLOOKUP($A1101,Revolvers!$C:$C,Revolvers!T:T,0,0)</f>
        <v>0</v>
      </c>
      <c r="R1101">
        <f>_xlfn.XLOOKUP($A1101,Rifles!C:C,Rifles!H:H,0,0)</f>
        <v>2152</v>
      </c>
      <c r="S1101">
        <f>_xlfn.XLOOKUP($A1101,Shotguns!C:C,Shotguns!H:H,0,0)</f>
        <v>0</v>
      </c>
      <c r="T1101">
        <f t="shared" si="17"/>
        <v>2159</v>
      </c>
    </row>
    <row r="1102" spans="1:20">
      <c r="A1102">
        <f>Rifles!C1102</f>
        <v>61602575</v>
      </c>
      <c r="B1102" t="str">
        <f>_xlfn.XLOOKUP($A1102, Rifles!$C$2:$C$416,Rifles!$D$2:$D$416,"N/A",0)</f>
        <v>N/A</v>
      </c>
      <c r="C1102" s="3" t="str">
        <f>_xlfn.XLOOKUP($A1102, Rifles!$C$2:$C$416,Rifles!F$2:F$416,"N/A",0)</f>
        <v>N/A</v>
      </c>
      <c r="D1102" s="3" t="str">
        <f>_xlfn.XLOOKUP($A1102, Rifles!$C$2:$C$416,Rifles!G$2:G$416,"N/A",0)</f>
        <v>N/A</v>
      </c>
      <c r="E1102">
        <f>_xlfn.XLOOKUP($A1102,Pistols!$C:$C,Pistols!H:H,0,0)</f>
        <v>0</v>
      </c>
      <c r="F1102">
        <f>_xlfn.XLOOKUP($A1102,Pistols!$C:$C,Pistols!I:I,0,0)</f>
        <v>0</v>
      </c>
      <c r="G1102">
        <f>_xlfn.XLOOKUP($A1102,Pistols!$C:$C,Pistols!J:J,0,0)</f>
        <v>0</v>
      </c>
      <c r="H1102">
        <f>_xlfn.XLOOKUP($A1102,Pistols!$C:$C,Pistols!K:K,0,0)</f>
        <v>0</v>
      </c>
      <c r="I1102">
        <f>_xlfn.XLOOKUP($A1102,Pistols!$C:$C,Pistols!L:L,0,0)</f>
        <v>0</v>
      </c>
      <c r="J1102">
        <f>_xlfn.XLOOKUP($A1102,Pistols!$C:$C,Pistols!M:M,0,0)</f>
        <v>0</v>
      </c>
      <c r="K1102">
        <f>_xlfn.XLOOKUP($A1102,Pistols!$C:$C,Pistols!N:N,0,0)</f>
        <v>0</v>
      </c>
      <c r="L1102">
        <f>_xlfn.XLOOKUP($A1102,Revolvers!$C:$C,Revolvers!O:O,0,0)</f>
        <v>0</v>
      </c>
      <c r="M1102">
        <f>_xlfn.XLOOKUP($A1102,Revolvers!$C:$C,Revolvers!P:P,0,0)</f>
        <v>0</v>
      </c>
      <c r="N1102">
        <f>_xlfn.XLOOKUP($A1102,Revolvers!$C:$C,Revolvers!Q:Q,0,0)</f>
        <v>0</v>
      </c>
      <c r="O1102">
        <f>_xlfn.XLOOKUP($A1102,Revolvers!$C:$C,Revolvers!R:R,0,0)</f>
        <v>0</v>
      </c>
      <c r="P1102">
        <f>_xlfn.XLOOKUP($A1102,Revolvers!$C:$C,Revolvers!S:S,0,0)</f>
        <v>0</v>
      </c>
      <c r="Q1102">
        <f>_xlfn.XLOOKUP($A1102,Revolvers!$C:$C,Revolvers!T:T,0,0)</f>
        <v>0</v>
      </c>
      <c r="R1102">
        <f>_xlfn.XLOOKUP($A1102,Rifles!C:C,Rifles!H:H,0,0)</f>
        <v>59</v>
      </c>
      <c r="S1102">
        <f>_xlfn.XLOOKUP($A1102,Shotguns!C:C,Shotguns!H:H,0,0)</f>
        <v>0</v>
      </c>
      <c r="T1102">
        <f t="shared" si="17"/>
        <v>59</v>
      </c>
    </row>
    <row r="1103" spans="1:20">
      <c r="A1103">
        <f>Rifles!C1103</f>
        <v>61601135</v>
      </c>
      <c r="B1103" t="str">
        <f>_xlfn.XLOOKUP($A1103, Rifles!$C$2:$C$416,Rifles!$D$2:$D$416,"N/A",0)</f>
        <v>N/A</v>
      </c>
      <c r="C1103" s="3" t="str">
        <f>_xlfn.XLOOKUP($A1103, Rifles!$C$2:$C$416,Rifles!F$2:F$416,"N/A",0)</f>
        <v>N/A</v>
      </c>
      <c r="D1103" s="3" t="str">
        <f>_xlfn.XLOOKUP($A1103, Rifles!$C$2:$C$416,Rifles!G$2:G$416,"N/A",0)</f>
        <v>N/A</v>
      </c>
      <c r="E1103">
        <f>_xlfn.XLOOKUP($A1103,Pistols!$C:$C,Pistols!H:H,0,0)</f>
        <v>0</v>
      </c>
      <c r="F1103">
        <f>_xlfn.XLOOKUP($A1103,Pistols!$C:$C,Pistols!I:I,0,0)</f>
        <v>0</v>
      </c>
      <c r="G1103">
        <f>_xlfn.XLOOKUP($A1103,Pistols!$C:$C,Pistols!J:J,0,0)</f>
        <v>0</v>
      </c>
      <c r="H1103">
        <f>_xlfn.XLOOKUP($A1103,Pistols!$C:$C,Pistols!K:K,0,0)</f>
        <v>0</v>
      </c>
      <c r="I1103">
        <f>_xlfn.XLOOKUP($A1103,Pistols!$C:$C,Pistols!L:L,0,0)</f>
        <v>0</v>
      </c>
      <c r="J1103">
        <f>_xlfn.XLOOKUP($A1103,Pistols!$C:$C,Pistols!M:M,0,0)</f>
        <v>19</v>
      </c>
      <c r="K1103">
        <f>_xlfn.XLOOKUP($A1103,Pistols!$C:$C,Pistols!N:N,0,0)</f>
        <v>19</v>
      </c>
      <c r="L1103">
        <f>_xlfn.XLOOKUP($A1103,Revolvers!$C:$C,Revolvers!O:O,0,0)</f>
        <v>0</v>
      </c>
      <c r="M1103">
        <f>_xlfn.XLOOKUP($A1103,Revolvers!$C:$C,Revolvers!P:P,0,0)</f>
        <v>0</v>
      </c>
      <c r="N1103">
        <f>_xlfn.XLOOKUP($A1103,Revolvers!$C:$C,Revolvers!Q:Q,0,0)</f>
        <v>0</v>
      </c>
      <c r="O1103">
        <f>_xlfn.XLOOKUP($A1103,Revolvers!$C:$C,Revolvers!R:R,0,0)</f>
        <v>0</v>
      </c>
      <c r="P1103">
        <f>_xlfn.XLOOKUP($A1103,Revolvers!$C:$C,Revolvers!S:S,0,0)</f>
        <v>0</v>
      </c>
      <c r="Q1103">
        <f>_xlfn.XLOOKUP($A1103,Revolvers!$C:$C,Revolvers!T:T,0,0)</f>
        <v>0</v>
      </c>
      <c r="R1103">
        <f>_xlfn.XLOOKUP($A1103,Rifles!C:C,Rifles!H:H,0,0)</f>
        <v>11</v>
      </c>
      <c r="S1103">
        <f>_xlfn.XLOOKUP($A1103,Shotguns!C:C,Shotguns!H:H,0,0)</f>
        <v>0</v>
      </c>
      <c r="T1103">
        <f t="shared" si="17"/>
        <v>30</v>
      </c>
    </row>
    <row r="1104" spans="1:20">
      <c r="A1104">
        <f>Rifles!C1104</f>
        <v>61604542</v>
      </c>
      <c r="B1104" t="str">
        <f>_xlfn.XLOOKUP($A1104, Rifles!$C$2:$C$416,Rifles!$D$2:$D$416,"N/A",0)</f>
        <v>N/A</v>
      </c>
      <c r="C1104" s="3" t="str">
        <f>_xlfn.XLOOKUP($A1104, Rifles!$C$2:$C$416,Rifles!F$2:F$416,"N/A",0)</f>
        <v>N/A</v>
      </c>
      <c r="D1104" s="3" t="str">
        <f>_xlfn.XLOOKUP($A1104, Rifles!$C$2:$C$416,Rifles!G$2:G$416,"N/A",0)</f>
        <v>N/A</v>
      </c>
      <c r="E1104">
        <f>_xlfn.XLOOKUP($A1104,Pistols!$C:$C,Pistols!H:H,0,0)</f>
        <v>1</v>
      </c>
      <c r="F1104">
        <f>_xlfn.XLOOKUP($A1104,Pistols!$C:$C,Pistols!I:I,0,0)</f>
        <v>0</v>
      </c>
      <c r="G1104">
        <f>_xlfn.XLOOKUP($A1104,Pistols!$C:$C,Pistols!J:J,0,0)</f>
        <v>3</v>
      </c>
      <c r="H1104">
        <f>_xlfn.XLOOKUP($A1104,Pistols!$C:$C,Pistols!K:K,0,0)</f>
        <v>0</v>
      </c>
      <c r="I1104">
        <f>_xlfn.XLOOKUP($A1104,Pistols!$C:$C,Pistols!L:L,0,0)</f>
        <v>1</v>
      </c>
      <c r="J1104">
        <f>_xlfn.XLOOKUP($A1104,Pistols!$C:$C,Pistols!M:M,0,0)</f>
        <v>0</v>
      </c>
      <c r="K1104">
        <f>_xlfn.XLOOKUP($A1104,Pistols!$C:$C,Pistols!N:N,0,0)</f>
        <v>5</v>
      </c>
      <c r="L1104">
        <f>_xlfn.XLOOKUP($A1104,Revolvers!$C:$C,Revolvers!O:O,0,0)</f>
        <v>0</v>
      </c>
      <c r="M1104">
        <f>_xlfn.XLOOKUP($A1104,Revolvers!$C:$C,Revolvers!P:P,0,0)</f>
        <v>0</v>
      </c>
      <c r="N1104">
        <f>_xlfn.XLOOKUP($A1104,Revolvers!$C:$C,Revolvers!Q:Q,0,0)</f>
        <v>0</v>
      </c>
      <c r="O1104">
        <f>_xlfn.XLOOKUP($A1104,Revolvers!$C:$C,Revolvers!R:R,0,0)</f>
        <v>0</v>
      </c>
      <c r="P1104">
        <f>_xlfn.XLOOKUP($A1104,Revolvers!$C:$C,Revolvers!S:S,0,0)</f>
        <v>0</v>
      </c>
      <c r="Q1104">
        <f>_xlfn.XLOOKUP($A1104,Revolvers!$C:$C,Revolvers!T:T,0,0)</f>
        <v>0</v>
      </c>
      <c r="R1104">
        <f>_xlfn.XLOOKUP($A1104,Rifles!C:C,Rifles!H:H,0,0)</f>
        <v>14</v>
      </c>
      <c r="S1104">
        <f>_xlfn.XLOOKUP($A1104,Shotguns!C:C,Shotguns!H:H,0,0)</f>
        <v>0</v>
      </c>
      <c r="T1104">
        <f t="shared" si="17"/>
        <v>19</v>
      </c>
    </row>
    <row r="1105" spans="1:20">
      <c r="A1105">
        <f>Rifles!C1105</f>
        <v>43102394</v>
      </c>
      <c r="B1105" t="str">
        <f>_xlfn.XLOOKUP($A1105, Rifles!$C$2:$C$416,Rifles!$D$2:$D$416,"N/A",0)</f>
        <v>N/A</v>
      </c>
      <c r="C1105" s="3" t="str">
        <f>_xlfn.XLOOKUP($A1105, Rifles!$C$2:$C$416,Rifles!F$2:F$416,"N/A",0)</f>
        <v>N/A</v>
      </c>
      <c r="D1105" s="3" t="str">
        <f>_xlfn.XLOOKUP($A1105, Rifles!$C$2:$C$416,Rifles!G$2:G$416,"N/A",0)</f>
        <v>N/A</v>
      </c>
      <c r="E1105">
        <f>_xlfn.XLOOKUP($A1105,Pistols!$C:$C,Pistols!H:H,0,0)</f>
        <v>0</v>
      </c>
      <c r="F1105">
        <f>_xlfn.XLOOKUP($A1105,Pistols!$C:$C,Pistols!I:I,0,0)</f>
        <v>0</v>
      </c>
      <c r="G1105">
        <f>_xlfn.XLOOKUP($A1105,Pistols!$C:$C,Pistols!J:J,0,0)</f>
        <v>0</v>
      </c>
      <c r="H1105">
        <f>_xlfn.XLOOKUP($A1105,Pistols!$C:$C,Pistols!K:K,0,0)</f>
        <v>0</v>
      </c>
      <c r="I1105">
        <f>_xlfn.XLOOKUP($A1105,Pistols!$C:$C,Pistols!L:L,0,0)</f>
        <v>0</v>
      </c>
      <c r="J1105">
        <f>_xlfn.XLOOKUP($A1105,Pistols!$C:$C,Pistols!M:M,0,0)</f>
        <v>0</v>
      </c>
      <c r="K1105">
        <f>_xlfn.XLOOKUP($A1105,Pistols!$C:$C,Pistols!N:N,0,0)</f>
        <v>0</v>
      </c>
      <c r="L1105">
        <f>_xlfn.XLOOKUP($A1105,Revolvers!$C:$C,Revolvers!O:O,0,0)</f>
        <v>0</v>
      </c>
      <c r="M1105">
        <f>_xlfn.XLOOKUP($A1105,Revolvers!$C:$C,Revolvers!P:P,0,0)</f>
        <v>0</v>
      </c>
      <c r="N1105">
        <f>_xlfn.XLOOKUP($A1105,Revolvers!$C:$C,Revolvers!Q:Q,0,0)</f>
        <v>0</v>
      </c>
      <c r="O1105">
        <f>_xlfn.XLOOKUP($A1105,Revolvers!$C:$C,Revolvers!R:R,0,0)</f>
        <v>0</v>
      </c>
      <c r="P1105">
        <f>_xlfn.XLOOKUP($A1105,Revolvers!$C:$C,Revolvers!S:S,0,0)</f>
        <v>0</v>
      </c>
      <c r="Q1105">
        <f>_xlfn.XLOOKUP($A1105,Revolvers!$C:$C,Revolvers!T:T,0,0)</f>
        <v>0</v>
      </c>
      <c r="R1105">
        <f>_xlfn.XLOOKUP($A1105,Rifles!C:C,Rifles!H:H,0,0)</f>
        <v>2</v>
      </c>
      <c r="S1105">
        <f>_xlfn.XLOOKUP($A1105,Shotguns!C:C,Shotguns!H:H,0,0)</f>
        <v>0</v>
      </c>
      <c r="T1105">
        <f t="shared" si="17"/>
        <v>2</v>
      </c>
    </row>
    <row r="1106" spans="1:20">
      <c r="A1106">
        <f>Rifles!C1106</f>
        <v>43403691</v>
      </c>
      <c r="B1106" t="str">
        <f>_xlfn.XLOOKUP($A1106, Rifles!$C$2:$C$416,Rifles!$D$2:$D$416,"N/A",0)</f>
        <v>N/A</v>
      </c>
      <c r="C1106" s="3" t="str">
        <f>_xlfn.XLOOKUP($A1106, Rifles!$C$2:$C$416,Rifles!F$2:F$416,"N/A",0)</f>
        <v>N/A</v>
      </c>
      <c r="D1106" s="3" t="str">
        <f>_xlfn.XLOOKUP($A1106, Rifles!$C$2:$C$416,Rifles!G$2:G$416,"N/A",0)</f>
        <v>N/A</v>
      </c>
      <c r="E1106">
        <f>_xlfn.XLOOKUP($A1106,Pistols!$C:$C,Pistols!H:H,0,0)</f>
        <v>0</v>
      </c>
      <c r="F1106">
        <f>_xlfn.XLOOKUP($A1106,Pistols!$C:$C,Pistols!I:I,0,0)</f>
        <v>0</v>
      </c>
      <c r="G1106">
        <f>_xlfn.XLOOKUP($A1106,Pistols!$C:$C,Pistols!J:J,0,0)</f>
        <v>0</v>
      </c>
      <c r="H1106">
        <f>_xlfn.XLOOKUP($A1106,Pistols!$C:$C,Pistols!K:K,0,0)</f>
        <v>0</v>
      </c>
      <c r="I1106">
        <f>_xlfn.XLOOKUP($A1106,Pistols!$C:$C,Pistols!L:L,0,0)</f>
        <v>0</v>
      </c>
      <c r="J1106">
        <f>_xlfn.XLOOKUP($A1106,Pistols!$C:$C,Pistols!M:M,0,0)</f>
        <v>0</v>
      </c>
      <c r="K1106">
        <f>_xlfn.XLOOKUP($A1106,Pistols!$C:$C,Pistols!N:N,0,0)</f>
        <v>0</v>
      </c>
      <c r="L1106">
        <f>_xlfn.XLOOKUP($A1106,Revolvers!$C:$C,Revolvers!O:O,0,0)</f>
        <v>0</v>
      </c>
      <c r="M1106">
        <f>_xlfn.XLOOKUP($A1106,Revolvers!$C:$C,Revolvers!P:P,0,0)</f>
        <v>0</v>
      </c>
      <c r="N1106">
        <f>_xlfn.XLOOKUP($A1106,Revolvers!$C:$C,Revolvers!Q:Q,0,0)</f>
        <v>0</v>
      </c>
      <c r="O1106">
        <f>_xlfn.XLOOKUP($A1106,Revolvers!$C:$C,Revolvers!R:R,0,0)</f>
        <v>0</v>
      </c>
      <c r="P1106">
        <f>_xlfn.XLOOKUP($A1106,Revolvers!$C:$C,Revolvers!S:S,0,0)</f>
        <v>0</v>
      </c>
      <c r="Q1106">
        <f>_xlfn.XLOOKUP($A1106,Revolvers!$C:$C,Revolvers!T:T,0,0)</f>
        <v>0</v>
      </c>
      <c r="R1106">
        <f>_xlfn.XLOOKUP($A1106,Rifles!C:C,Rifles!H:H,0,0)</f>
        <v>1551</v>
      </c>
      <c r="S1106">
        <f>_xlfn.XLOOKUP($A1106,Shotguns!C:C,Shotguns!H:H,0,0)</f>
        <v>0</v>
      </c>
      <c r="T1106">
        <f t="shared" si="17"/>
        <v>1551</v>
      </c>
    </row>
    <row r="1107" spans="1:20">
      <c r="A1107">
        <f>Rifles!C1107</f>
        <v>43406248</v>
      </c>
      <c r="B1107" t="str">
        <f>_xlfn.XLOOKUP($A1107, Rifles!$C$2:$C$416,Rifles!$D$2:$D$416,"N/A",0)</f>
        <v>N/A</v>
      </c>
      <c r="C1107" s="3" t="str">
        <f>_xlfn.XLOOKUP($A1107, Rifles!$C$2:$C$416,Rifles!F$2:F$416,"N/A",0)</f>
        <v>N/A</v>
      </c>
      <c r="D1107" s="3" t="str">
        <f>_xlfn.XLOOKUP($A1107, Rifles!$C$2:$C$416,Rifles!G$2:G$416,"N/A",0)</f>
        <v>N/A</v>
      </c>
      <c r="E1107">
        <f>_xlfn.XLOOKUP($A1107,Pistols!$C:$C,Pistols!H:H,0,0)</f>
        <v>0</v>
      </c>
      <c r="F1107">
        <f>_xlfn.XLOOKUP($A1107,Pistols!$C:$C,Pistols!I:I,0,0)</f>
        <v>1</v>
      </c>
      <c r="G1107">
        <f>_xlfn.XLOOKUP($A1107,Pistols!$C:$C,Pistols!J:J,0,0)</f>
        <v>0</v>
      </c>
      <c r="H1107">
        <f>_xlfn.XLOOKUP($A1107,Pistols!$C:$C,Pistols!K:K,0,0)</f>
        <v>0</v>
      </c>
      <c r="I1107">
        <f>_xlfn.XLOOKUP($A1107,Pistols!$C:$C,Pistols!L:L,0,0)</f>
        <v>4</v>
      </c>
      <c r="J1107">
        <f>_xlfn.XLOOKUP($A1107,Pistols!$C:$C,Pistols!M:M,0,0)</f>
        <v>0</v>
      </c>
      <c r="K1107">
        <f>_xlfn.XLOOKUP($A1107,Pistols!$C:$C,Pistols!N:N,0,0)</f>
        <v>5</v>
      </c>
      <c r="L1107">
        <f>_xlfn.XLOOKUP($A1107,Revolvers!$C:$C,Revolvers!O:O,0,0)</f>
        <v>0</v>
      </c>
      <c r="M1107">
        <f>_xlfn.XLOOKUP($A1107,Revolvers!$C:$C,Revolvers!P:P,0,0)</f>
        <v>0</v>
      </c>
      <c r="N1107">
        <f>_xlfn.XLOOKUP($A1107,Revolvers!$C:$C,Revolvers!Q:Q,0,0)</f>
        <v>0</v>
      </c>
      <c r="O1107">
        <f>_xlfn.XLOOKUP($A1107,Revolvers!$C:$C,Revolvers!R:R,0,0)</f>
        <v>0</v>
      </c>
      <c r="P1107">
        <f>_xlfn.XLOOKUP($A1107,Revolvers!$C:$C,Revolvers!S:S,0,0)</f>
        <v>0</v>
      </c>
      <c r="Q1107">
        <f>_xlfn.XLOOKUP($A1107,Revolvers!$C:$C,Revolvers!T:T,0,0)</f>
        <v>0</v>
      </c>
      <c r="R1107">
        <f>_xlfn.XLOOKUP($A1107,Rifles!C:C,Rifles!H:H,0,0)</f>
        <v>1822</v>
      </c>
      <c r="S1107">
        <f>_xlfn.XLOOKUP($A1107,Shotguns!C:C,Shotguns!H:H,0,0)</f>
        <v>3</v>
      </c>
      <c r="T1107">
        <f t="shared" si="17"/>
        <v>1830</v>
      </c>
    </row>
    <row r="1108" spans="1:20">
      <c r="A1108">
        <f>Rifles!C1108</f>
        <v>43404791</v>
      </c>
      <c r="B1108" t="str">
        <f>_xlfn.XLOOKUP($A1108, Rifles!$C$2:$C$416,Rifles!$D$2:$D$416,"N/A",0)</f>
        <v>N/A</v>
      </c>
      <c r="C1108" s="3" t="str">
        <f>_xlfn.XLOOKUP($A1108, Rifles!$C$2:$C$416,Rifles!F$2:F$416,"N/A",0)</f>
        <v>N/A</v>
      </c>
      <c r="D1108" s="3" t="str">
        <f>_xlfn.XLOOKUP($A1108, Rifles!$C$2:$C$416,Rifles!G$2:G$416,"N/A",0)</f>
        <v>N/A</v>
      </c>
      <c r="E1108">
        <f>_xlfn.XLOOKUP($A1108,Pistols!$C:$C,Pistols!H:H,0,0)</f>
        <v>0</v>
      </c>
      <c r="F1108">
        <f>_xlfn.XLOOKUP($A1108,Pistols!$C:$C,Pistols!I:I,0,0)</f>
        <v>0</v>
      </c>
      <c r="G1108">
        <f>_xlfn.XLOOKUP($A1108,Pistols!$C:$C,Pistols!J:J,0,0)</f>
        <v>0</v>
      </c>
      <c r="H1108">
        <f>_xlfn.XLOOKUP($A1108,Pistols!$C:$C,Pistols!K:K,0,0)</f>
        <v>0</v>
      </c>
      <c r="I1108">
        <f>_xlfn.XLOOKUP($A1108,Pistols!$C:$C,Pistols!L:L,0,0)</f>
        <v>9</v>
      </c>
      <c r="J1108">
        <f>_xlfn.XLOOKUP($A1108,Pistols!$C:$C,Pistols!M:M,0,0)</f>
        <v>0</v>
      </c>
      <c r="K1108">
        <f>_xlfn.XLOOKUP($A1108,Pistols!$C:$C,Pistols!N:N,0,0)</f>
        <v>9</v>
      </c>
      <c r="L1108">
        <f>_xlfn.XLOOKUP($A1108,Revolvers!$C:$C,Revolvers!O:O,0,0)</f>
        <v>0</v>
      </c>
      <c r="M1108">
        <f>_xlfn.XLOOKUP($A1108,Revolvers!$C:$C,Revolvers!P:P,0,0)</f>
        <v>0</v>
      </c>
      <c r="N1108">
        <f>_xlfn.XLOOKUP($A1108,Revolvers!$C:$C,Revolvers!Q:Q,0,0)</f>
        <v>0</v>
      </c>
      <c r="O1108">
        <f>_xlfn.XLOOKUP($A1108,Revolvers!$C:$C,Revolvers!R:R,0,0)</f>
        <v>0</v>
      </c>
      <c r="P1108">
        <f>_xlfn.XLOOKUP($A1108,Revolvers!$C:$C,Revolvers!S:S,0,0)</f>
        <v>0</v>
      </c>
      <c r="Q1108">
        <f>_xlfn.XLOOKUP($A1108,Revolvers!$C:$C,Revolvers!T:T,0,0)</f>
        <v>0</v>
      </c>
      <c r="R1108">
        <f>_xlfn.XLOOKUP($A1108,Rifles!C:C,Rifles!H:H,0,0)</f>
        <v>11</v>
      </c>
      <c r="S1108">
        <f>_xlfn.XLOOKUP($A1108,Shotguns!C:C,Shotguns!H:H,0,0)</f>
        <v>0</v>
      </c>
      <c r="T1108">
        <f t="shared" si="17"/>
        <v>20</v>
      </c>
    </row>
    <row r="1109" spans="1:20">
      <c r="A1109">
        <f>Rifles!C1109</f>
        <v>43103870</v>
      </c>
      <c r="B1109" t="str">
        <f>_xlfn.XLOOKUP($A1109, Rifles!$C$2:$C$416,Rifles!$D$2:$D$416,"N/A",0)</f>
        <v>N/A</v>
      </c>
      <c r="C1109" s="3" t="str">
        <f>_xlfn.XLOOKUP($A1109, Rifles!$C$2:$C$416,Rifles!F$2:F$416,"N/A",0)</f>
        <v>N/A</v>
      </c>
      <c r="D1109" s="3" t="str">
        <f>_xlfn.XLOOKUP($A1109, Rifles!$C$2:$C$416,Rifles!G$2:G$416,"N/A",0)</f>
        <v>N/A</v>
      </c>
      <c r="E1109">
        <f>_xlfn.XLOOKUP($A1109,Pistols!$C:$C,Pistols!H:H,0,0)</f>
        <v>0</v>
      </c>
      <c r="F1109">
        <f>_xlfn.XLOOKUP($A1109,Pistols!$C:$C,Pistols!I:I,0,0)</f>
        <v>0</v>
      </c>
      <c r="G1109">
        <f>_xlfn.XLOOKUP($A1109,Pistols!$C:$C,Pistols!J:J,0,0)</f>
        <v>0</v>
      </c>
      <c r="H1109">
        <f>_xlfn.XLOOKUP($A1109,Pistols!$C:$C,Pistols!K:K,0,0)</f>
        <v>0</v>
      </c>
      <c r="I1109">
        <f>_xlfn.XLOOKUP($A1109,Pistols!$C:$C,Pistols!L:L,0,0)</f>
        <v>0</v>
      </c>
      <c r="J1109">
        <f>_xlfn.XLOOKUP($A1109,Pistols!$C:$C,Pistols!M:M,0,0)</f>
        <v>0</v>
      </c>
      <c r="K1109">
        <f>_xlfn.XLOOKUP($A1109,Pistols!$C:$C,Pistols!N:N,0,0)</f>
        <v>0</v>
      </c>
      <c r="L1109">
        <f>_xlfn.XLOOKUP($A1109,Revolvers!$C:$C,Revolvers!O:O,0,0)</f>
        <v>0</v>
      </c>
      <c r="M1109">
        <f>_xlfn.XLOOKUP($A1109,Revolvers!$C:$C,Revolvers!P:P,0,0)</f>
        <v>0</v>
      </c>
      <c r="N1109">
        <f>_xlfn.XLOOKUP($A1109,Revolvers!$C:$C,Revolvers!Q:Q,0,0)</f>
        <v>0</v>
      </c>
      <c r="O1109">
        <f>_xlfn.XLOOKUP($A1109,Revolvers!$C:$C,Revolvers!R:R,0,0)</f>
        <v>0</v>
      </c>
      <c r="P1109">
        <f>_xlfn.XLOOKUP($A1109,Revolvers!$C:$C,Revolvers!S:S,0,0)</f>
        <v>0</v>
      </c>
      <c r="Q1109">
        <f>_xlfn.XLOOKUP($A1109,Revolvers!$C:$C,Revolvers!T:T,0,0)</f>
        <v>0</v>
      </c>
      <c r="R1109">
        <f>_xlfn.XLOOKUP($A1109,Rifles!C:C,Rifles!H:H,0,0)</f>
        <v>1</v>
      </c>
      <c r="S1109">
        <f>_xlfn.XLOOKUP($A1109,Shotguns!C:C,Shotguns!H:H,0,0)</f>
        <v>0</v>
      </c>
      <c r="T1109">
        <f t="shared" si="17"/>
        <v>1</v>
      </c>
    </row>
    <row r="1110" spans="1:20">
      <c r="A1110">
        <f>Rifles!C1110</f>
        <v>43406097</v>
      </c>
      <c r="B1110" t="str">
        <f>_xlfn.XLOOKUP($A1110, Rifles!$C$2:$C$416,Rifles!$D$2:$D$416,"N/A",0)</f>
        <v>N/A</v>
      </c>
      <c r="C1110" s="3" t="str">
        <f>_xlfn.XLOOKUP($A1110, Rifles!$C$2:$C$416,Rifles!F$2:F$416,"N/A",0)</f>
        <v>N/A</v>
      </c>
      <c r="D1110" s="3" t="str">
        <f>_xlfn.XLOOKUP($A1110, Rifles!$C$2:$C$416,Rifles!G$2:G$416,"N/A",0)</f>
        <v>N/A</v>
      </c>
      <c r="E1110">
        <f>_xlfn.XLOOKUP($A1110,Pistols!$C:$C,Pistols!H:H,0,0)</f>
        <v>0</v>
      </c>
      <c r="F1110">
        <f>_xlfn.XLOOKUP($A1110,Pistols!$C:$C,Pistols!I:I,0,0)</f>
        <v>16</v>
      </c>
      <c r="G1110">
        <f>_xlfn.XLOOKUP($A1110,Pistols!$C:$C,Pistols!J:J,0,0)</f>
        <v>7</v>
      </c>
      <c r="H1110">
        <f>_xlfn.XLOOKUP($A1110,Pistols!$C:$C,Pistols!K:K,0,0)</f>
        <v>0</v>
      </c>
      <c r="I1110">
        <f>_xlfn.XLOOKUP($A1110,Pistols!$C:$C,Pistols!L:L,0,0)</f>
        <v>0</v>
      </c>
      <c r="J1110">
        <f>_xlfn.XLOOKUP($A1110,Pistols!$C:$C,Pistols!M:M,0,0)</f>
        <v>0</v>
      </c>
      <c r="K1110">
        <f>_xlfn.XLOOKUP($A1110,Pistols!$C:$C,Pistols!N:N,0,0)</f>
        <v>23</v>
      </c>
      <c r="L1110">
        <f>_xlfn.XLOOKUP($A1110,Revolvers!$C:$C,Revolvers!O:O,0,0)</f>
        <v>0</v>
      </c>
      <c r="M1110">
        <f>_xlfn.XLOOKUP($A1110,Revolvers!$C:$C,Revolvers!P:P,0,0)</f>
        <v>0</v>
      </c>
      <c r="N1110">
        <f>_xlfn.XLOOKUP($A1110,Revolvers!$C:$C,Revolvers!Q:Q,0,0)</f>
        <v>0</v>
      </c>
      <c r="O1110">
        <f>_xlfn.XLOOKUP($A1110,Revolvers!$C:$C,Revolvers!R:R,0,0)</f>
        <v>0</v>
      </c>
      <c r="P1110">
        <f>_xlfn.XLOOKUP($A1110,Revolvers!$C:$C,Revolvers!S:S,0,0)</f>
        <v>0</v>
      </c>
      <c r="Q1110">
        <f>_xlfn.XLOOKUP($A1110,Revolvers!$C:$C,Revolvers!T:T,0,0)</f>
        <v>0</v>
      </c>
      <c r="R1110">
        <f>_xlfn.XLOOKUP($A1110,Rifles!C:C,Rifles!H:H,0,0)</f>
        <v>7</v>
      </c>
      <c r="S1110">
        <f>_xlfn.XLOOKUP($A1110,Shotguns!C:C,Shotguns!H:H,0,0)</f>
        <v>0</v>
      </c>
      <c r="T1110">
        <f t="shared" si="17"/>
        <v>30</v>
      </c>
    </row>
    <row r="1111" spans="1:20">
      <c r="A1111">
        <f>Rifles!C1111</f>
        <v>43404950</v>
      </c>
      <c r="B1111" t="str">
        <f>_xlfn.XLOOKUP($A1111, Rifles!$C$2:$C$416,Rifles!$D$2:$D$416,"N/A",0)</f>
        <v>N/A</v>
      </c>
      <c r="C1111" s="3" t="str">
        <f>_xlfn.XLOOKUP($A1111, Rifles!$C$2:$C$416,Rifles!F$2:F$416,"N/A",0)</f>
        <v>N/A</v>
      </c>
      <c r="D1111" s="3" t="str">
        <f>_xlfn.XLOOKUP($A1111, Rifles!$C$2:$C$416,Rifles!G$2:G$416,"N/A",0)</f>
        <v>N/A</v>
      </c>
      <c r="E1111">
        <f>_xlfn.XLOOKUP($A1111,Pistols!$C:$C,Pistols!H:H,0,0)</f>
        <v>0</v>
      </c>
      <c r="F1111">
        <f>_xlfn.XLOOKUP($A1111,Pistols!$C:$C,Pistols!I:I,0,0)</f>
        <v>0</v>
      </c>
      <c r="G1111">
        <f>_xlfn.XLOOKUP($A1111,Pistols!$C:$C,Pistols!J:J,0,0)</f>
        <v>0</v>
      </c>
      <c r="H1111">
        <f>_xlfn.XLOOKUP($A1111,Pistols!$C:$C,Pistols!K:K,0,0)</f>
        <v>0</v>
      </c>
      <c r="I1111">
        <f>_xlfn.XLOOKUP($A1111,Pistols!$C:$C,Pistols!L:L,0,0)</f>
        <v>0</v>
      </c>
      <c r="J1111">
        <f>_xlfn.XLOOKUP($A1111,Pistols!$C:$C,Pistols!M:M,0,0)</f>
        <v>0</v>
      </c>
      <c r="K1111">
        <f>_xlfn.XLOOKUP($A1111,Pistols!$C:$C,Pistols!N:N,0,0)</f>
        <v>0</v>
      </c>
      <c r="L1111">
        <f>_xlfn.XLOOKUP($A1111,Revolvers!$C:$C,Revolvers!O:O,0,0)</f>
        <v>0</v>
      </c>
      <c r="M1111">
        <f>_xlfn.XLOOKUP($A1111,Revolvers!$C:$C,Revolvers!P:P,0,0)</f>
        <v>0</v>
      </c>
      <c r="N1111">
        <f>_xlfn.XLOOKUP($A1111,Revolvers!$C:$C,Revolvers!Q:Q,0,0)</f>
        <v>0</v>
      </c>
      <c r="O1111">
        <f>_xlfn.XLOOKUP($A1111,Revolvers!$C:$C,Revolvers!R:R,0,0)</f>
        <v>0</v>
      </c>
      <c r="P1111">
        <f>_xlfn.XLOOKUP($A1111,Revolvers!$C:$C,Revolvers!S:S,0,0)</f>
        <v>0</v>
      </c>
      <c r="Q1111">
        <f>_xlfn.XLOOKUP($A1111,Revolvers!$C:$C,Revolvers!T:T,0,0)</f>
        <v>0</v>
      </c>
      <c r="R1111">
        <f>_xlfn.XLOOKUP($A1111,Rifles!C:C,Rifles!H:H,0,0)</f>
        <v>11</v>
      </c>
      <c r="S1111">
        <f>_xlfn.XLOOKUP($A1111,Shotguns!C:C,Shotguns!H:H,0,0)</f>
        <v>0</v>
      </c>
      <c r="T1111">
        <f t="shared" si="17"/>
        <v>11</v>
      </c>
    </row>
    <row r="1112" spans="1:20">
      <c r="A1112">
        <f>Rifles!C1112</f>
        <v>43404865</v>
      </c>
      <c r="B1112" t="str">
        <f>_xlfn.XLOOKUP($A1112, Rifles!$C$2:$C$416,Rifles!$D$2:$D$416,"N/A",0)</f>
        <v>N/A</v>
      </c>
      <c r="C1112" s="3" t="str">
        <f>_xlfn.XLOOKUP($A1112, Rifles!$C$2:$C$416,Rifles!F$2:F$416,"N/A",0)</f>
        <v>N/A</v>
      </c>
      <c r="D1112" s="3" t="str">
        <f>_xlfn.XLOOKUP($A1112, Rifles!$C$2:$C$416,Rifles!G$2:G$416,"N/A",0)</f>
        <v>N/A</v>
      </c>
      <c r="E1112">
        <f>_xlfn.XLOOKUP($A1112,Pistols!$C:$C,Pistols!H:H,0,0)</f>
        <v>0</v>
      </c>
      <c r="F1112">
        <f>_xlfn.XLOOKUP($A1112,Pistols!$C:$C,Pistols!I:I,0,0)</f>
        <v>0</v>
      </c>
      <c r="G1112">
        <f>_xlfn.XLOOKUP($A1112,Pistols!$C:$C,Pistols!J:J,0,0)</f>
        <v>0</v>
      </c>
      <c r="H1112">
        <f>_xlfn.XLOOKUP($A1112,Pistols!$C:$C,Pistols!K:K,0,0)</f>
        <v>0</v>
      </c>
      <c r="I1112">
        <f>_xlfn.XLOOKUP($A1112,Pistols!$C:$C,Pistols!L:L,0,0)</f>
        <v>0</v>
      </c>
      <c r="J1112">
        <f>_xlfn.XLOOKUP($A1112,Pistols!$C:$C,Pistols!M:M,0,0)</f>
        <v>0</v>
      </c>
      <c r="K1112">
        <f>_xlfn.XLOOKUP($A1112,Pistols!$C:$C,Pistols!N:N,0,0)</f>
        <v>0</v>
      </c>
      <c r="L1112">
        <f>_xlfn.XLOOKUP($A1112,Revolvers!$C:$C,Revolvers!O:O,0,0)</f>
        <v>0</v>
      </c>
      <c r="M1112">
        <f>_xlfn.XLOOKUP($A1112,Revolvers!$C:$C,Revolvers!P:P,0,0)</f>
        <v>0</v>
      </c>
      <c r="N1112">
        <f>_xlfn.XLOOKUP($A1112,Revolvers!$C:$C,Revolvers!Q:Q,0,0)</f>
        <v>0</v>
      </c>
      <c r="O1112">
        <f>_xlfn.XLOOKUP($A1112,Revolvers!$C:$C,Revolvers!R:R,0,0)</f>
        <v>0</v>
      </c>
      <c r="P1112">
        <f>_xlfn.XLOOKUP($A1112,Revolvers!$C:$C,Revolvers!S:S,0,0)</f>
        <v>0</v>
      </c>
      <c r="Q1112">
        <f>_xlfn.XLOOKUP($A1112,Revolvers!$C:$C,Revolvers!T:T,0,0)</f>
        <v>0</v>
      </c>
      <c r="R1112">
        <f>_xlfn.XLOOKUP($A1112,Rifles!C:C,Rifles!H:H,0,0)</f>
        <v>3</v>
      </c>
      <c r="S1112">
        <f>_xlfn.XLOOKUP($A1112,Shotguns!C:C,Shotguns!H:H,0,0)</f>
        <v>0</v>
      </c>
      <c r="T1112">
        <f t="shared" si="17"/>
        <v>3</v>
      </c>
    </row>
    <row r="1113" spans="1:20">
      <c r="A1113">
        <f>Rifles!C1113</f>
        <v>43105898</v>
      </c>
      <c r="B1113" t="str">
        <f>_xlfn.XLOOKUP($A1113, Rifles!$C$2:$C$416,Rifles!$D$2:$D$416,"N/A",0)</f>
        <v>N/A</v>
      </c>
      <c r="C1113" s="3" t="str">
        <f>_xlfn.XLOOKUP($A1113, Rifles!$C$2:$C$416,Rifles!F$2:F$416,"N/A",0)</f>
        <v>N/A</v>
      </c>
      <c r="D1113" s="3" t="str">
        <f>_xlfn.XLOOKUP($A1113, Rifles!$C$2:$C$416,Rifles!G$2:G$416,"N/A",0)</f>
        <v>N/A</v>
      </c>
      <c r="E1113">
        <f>_xlfn.XLOOKUP($A1113,Pistols!$C:$C,Pistols!H:H,0,0)</f>
        <v>0</v>
      </c>
      <c r="F1113">
        <f>_xlfn.XLOOKUP($A1113,Pistols!$C:$C,Pistols!I:I,0,0)</f>
        <v>0</v>
      </c>
      <c r="G1113">
        <f>_xlfn.XLOOKUP($A1113,Pistols!$C:$C,Pistols!J:J,0,0)</f>
        <v>0</v>
      </c>
      <c r="H1113">
        <f>_xlfn.XLOOKUP($A1113,Pistols!$C:$C,Pistols!K:K,0,0)</f>
        <v>0</v>
      </c>
      <c r="I1113">
        <f>_xlfn.XLOOKUP($A1113,Pistols!$C:$C,Pistols!L:L,0,0)</f>
        <v>0</v>
      </c>
      <c r="J1113">
        <f>_xlfn.XLOOKUP($A1113,Pistols!$C:$C,Pistols!M:M,0,0)</f>
        <v>0</v>
      </c>
      <c r="K1113">
        <f>_xlfn.XLOOKUP($A1113,Pistols!$C:$C,Pistols!N:N,0,0)</f>
        <v>0</v>
      </c>
      <c r="L1113">
        <f>_xlfn.XLOOKUP($A1113,Revolvers!$C:$C,Revolvers!O:O,0,0)</f>
        <v>0</v>
      </c>
      <c r="M1113">
        <f>_xlfn.XLOOKUP($A1113,Revolvers!$C:$C,Revolvers!P:P,0,0)</f>
        <v>0</v>
      </c>
      <c r="N1113">
        <f>_xlfn.XLOOKUP($A1113,Revolvers!$C:$C,Revolvers!Q:Q,0,0)</f>
        <v>0</v>
      </c>
      <c r="O1113">
        <f>_xlfn.XLOOKUP($A1113,Revolvers!$C:$C,Revolvers!R:R,0,0)</f>
        <v>0</v>
      </c>
      <c r="P1113">
        <f>_xlfn.XLOOKUP($A1113,Revolvers!$C:$C,Revolvers!S:S,0,0)</f>
        <v>0</v>
      </c>
      <c r="Q1113">
        <f>_xlfn.XLOOKUP($A1113,Revolvers!$C:$C,Revolvers!T:T,0,0)</f>
        <v>0</v>
      </c>
      <c r="R1113">
        <f>_xlfn.XLOOKUP($A1113,Rifles!C:C,Rifles!H:H,0,0)</f>
        <v>11</v>
      </c>
      <c r="S1113">
        <f>_xlfn.XLOOKUP($A1113,Shotguns!C:C,Shotguns!H:H,0,0)</f>
        <v>0</v>
      </c>
      <c r="T1113">
        <f t="shared" si="17"/>
        <v>11</v>
      </c>
    </row>
    <row r="1114" spans="1:20">
      <c r="A1114">
        <f>Rifles!C1114</f>
        <v>43405538</v>
      </c>
      <c r="B1114" t="str">
        <f>_xlfn.XLOOKUP($A1114, Rifles!$C$2:$C$416,Rifles!$D$2:$D$416,"N/A",0)</f>
        <v>N/A</v>
      </c>
      <c r="C1114" s="3" t="str">
        <f>_xlfn.XLOOKUP($A1114, Rifles!$C$2:$C$416,Rifles!F$2:F$416,"N/A",0)</f>
        <v>N/A</v>
      </c>
      <c r="D1114" s="3" t="str">
        <f>_xlfn.XLOOKUP($A1114, Rifles!$C$2:$C$416,Rifles!G$2:G$416,"N/A",0)</f>
        <v>N/A</v>
      </c>
      <c r="E1114">
        <f>_xlfn.XLOOKUP($A1114,Pistols!$C:$C,Pistols!H:H,0,0)</f>
        <v>0</v>
      </c>
      <c r="F1114">
        <f>_xlfn.XLOOKUP($A1114,Pistols!$C:$C,Pistols!I:I,0,0)</f>
        <v>0</v>
      </c>
      <c r="G1114">
        <f>_xlfn.XLOOKUP($A1114,Pistols!$C:$C,Pistols!J:J,0,0)</f>
        <v>0</v>
      </c>
      <c r="H1114">
        <f>_xlfn.XLOOKUP($A1114,Pistols!$C:$C,Pistols!K:K,0,0)</f>
        <v>0</v>
      </c>
      <c r="I1114">
        <f>_xlfn.XLOOKUP($A1114,Pistols!$C:$C,Pistols!L:L,0,0)</f>
        <v>0</v>
      </c>
      <c r="J1114">
        <f>_xlfn.XLOOKUP($A1114,Pistols!$C:$C,Pistols!M:M,0,0)</f>
        <v>0</v>
      </c>
      <c r="K1114">
        <f>_xlfn.XLOOKUP($A1114,Pistols!$C:$C,Pistols!N:N,0,0)</f>
        <v>0</v>
      </c>
      <c r="L1114">
        <f>_xlfn.XLOOKUP($A1114,Revolvers!$C:$C,Revolvers!O:O,0,0)</f>
        <v>0</v>
      </c>
      <c r="M1114">
        <f>_xlfn.XLOOKUP($A1114,Revolvers!$C:$C,Revolvers!P:P,0,0)</f>
        <v>0</v>
      </c>
      <c r="N1114">
        <f>_xlfn.XLOOKUP($A1114,Revolvers!$C:$C,Revolvers!Q:Q,0,0)</f>
        <v>0</v>
      </c>
      <c r="O1114">
        <f>_xlfn.XLOOKUP($A1114,Revolvers!$C:$C,Revolvers!R:R,0,0)</f>
        <v>0</v>
      </c>
      <c r="P1114">
        <f>_xlfn.XLOOKUP($A1114,Revolvers!$C:$C,Revolvers!S:S,0,0)</f>
        <v>0</v>
      </c>
      <c r="Q1114">
        <f>_xlfn.XLOOKUP($A1114,Revolvers!$C:$C,Revolvers!T:T,0,0)</f>
        <v>0</v>
      </c>
      <c r="R1114">
        <f>_xlfn.XLOOKUP($A1114,Rifles!C:C,Rifles!H:H,0,0)</f>
        <v>2</v>
      </c>
      <c r="S1114">
        <f>_xlfn.XLOOKUP($A1114,Shotguns!C:C,Shotguns!H:H,0,0)</f>
        <v>0</v>
      </c>
      <c r="T1114">
        <f t="shared" si="17"/>
        <v>2</v>
      </c>
    </row>
    <row r="1115" spans="1:20">
      <c r="A1115">
        <f>Rifles!C1115</f>
        <v>43403656</v>
      </c>
      <c r="B1115" t="str">
        <f>_xlfn.XLOOKUP($A1115, Rifles!$C$2:$C$416,Rifles!$D$2:$D$416,"N/A",0)</f>
        <v>N/A</v>
      </c>
      <c r="C1115" s="3" t="str">
        <f>_xlfn.XLOOKUP($A1115, Rifles!$C$2:$C$416,Rifles!F$2:F$416,"N/A",0)</f>
        <v>N/A</v>
      </c>
      <c r="D1115" s="3" t="str">
        <f>_xlfn.XLOOKUP($A1115, Rifles!$C$2:$C$416,Rifles!G$2:G$416,"N/A",0)</f>
        <v>N/A</v>
      </c>
      <c r="E1115">
        <f>_xlfn.XLOOKUP($A1115,Pistols!$C:$C,Pistols!H:H,0,0)</f>
        <v>0</v>
      </c>
      <c r="F1115">
        <f>_xlfn.XLOOKUP($A1115,Pistols!$C:$C,Pistols!I:I,0,0)</f>
        <v>8</v>
      </c>
      <c r="G1115">
        <f>_xlfn.XLOOKUP($A1115,Pistols!$C:$C,Pistols!J:J,0,0)</f>
        <v>2</v>
      </c>
      <c r="H1115">
        <f>_xlfn.XLOOKUP($A1115,Pistols!$C:$C,Pistols!K:K,0,0)</f>
        <v>0</v>
      </c>
      <c r="I1115">
        <f>_xlfn.XLOOKUP($A1115,Pistols!$C:$C,Pistols!L:L,0,0)</f>
        <v>3</v>
      </c>
      <c r="J1115">
        <f>_xlfn.XLOOKUP($A1115,Pistols!$C:$C,Pistols!M:M,0,0)</f>
        <v>0</v>
      </c>
      <c r="K1115">
        <f>_xlfn.XLOOKUP($A1115,Pistols!$C:$C,Pistols!N:N,0,0)</f>
        <v>13</v>
      </c>
      <c r="L1115">
        <f>_xlfn.XLOOKUP($A1115,Revolvers!$C:$C,Revolvers!O:O,0,0)</f>
        <v>0</v>
      </c>
      <c r="M1115">
        <f>_xlfn.XLOOKUP($A1115,Revolvers!$C:$C,Revolvers!P:P,0,0)</f>
        <v>0</v>
      </c>
      <c r="N1115">
        <f>_xlfn.XLOOKUP($A1115,Revolvers!$C:$C,Revolvers!Q:Q,0,0)</f>
        <v>0</v>
      </c>
      <c r="O1115">
        <f>_xlfn.XLOOKUP($A1115,Revolvers!$C:$C,Revolvers!R:R,0,0)</f>
        <v>0</v>
      </c>
      <c r="P1115">
        <f>_xlfn.XLOOKUP($A1115,Revolvers!$C:$C,Revolvers!S:S,0,0)</f>
        <v>0</v>
      </c>
      <c r="Q1115">
        <f>_xlfn.XLOOKUP($A1115,Revolvers!$C:$C,Revolvers!T:T,0,0)</f>
        <v>0</v>
      </c>
      <c r="R1115">
        <f>_xlfn.XLOOKUP($A1115,Rifles!C:C,Rifles!H:H,0,0)</f>
        <v>6</v>
      </c>
      <c r="S1115">
        <f>_xlfn.XLOOKUP($A1115,Shotguns!C:C,Shotguns!H:H,0,0)</f>
        <v>0</v>
      </c>
      <c r="T1115">
        <f t="shared" si="17"/>
        <v>19</v>
      </c>
    </row>
    <row r="1116" spans="1:20">
      <c r="A1116">
        <f>Rifles!C1116</f>
        <v>43403105</v>
      </c>
      <c r="B1116" t="str">
        <f>_xlfn.XLOOKUP($A1116, Rifles!$C$2:$C$416,Rifles!$D$2:$D$416,"N/A",0)</f>
        <v>N/A</v>
      </c>
      <c r="C1116" s="3" t="str">
        <f>_xlfn.XLOOKUP($A1116, Rifles!$C$2:$C$416,Rifles!F$2:F$416,"N/A",0)</f>
        <v>N/A</v>
      </c>
      <c r="D1116" s="3" t="str">
        <f>_xlfn.XLOOKUP($A1116, Rifles!$C$2:$C$416,Rifles!G$2:G$416,"N/A",0)</f>
        <v>N/A</v>
      </c>
      <c r="E1116">
        <f>_xlfn.XLOOKUP($A1116,Pistols!$C:$C,Pistols!H:H,0,0)</f>
        <v>0</v>
      </c>
      <c r="F1116">
        <f>_xlfn.XLOOKUP($A1116,Pistols!$C:$C,Pistols!I:I,0,0)</f>
        <v>0</v>
      </c>
      <c r="G1116">
        <f>_xlfn.XLOOKUP($A1116,Pistols!$C:$C,Pistols!J:J,0,0)</f>
        <v>0</v>
      </c>
      <c r="H1116">
        <f>_xlfn.XLOOKUP($A1116,Pistols!$C:$C,Pistols!K:K,0,0)</f>
        <v>0</v>
      </c>
      <c r="I1116">
        <f>_xlfn.XLOOKUP($A1116,Pistols!$C:$C,Pistols!L:L,0,0)</f>
        <v>0</v>
      </c>
      <c r="J1116">
        <f>_xlfn.XLOOKUP($A1116,Pistols!$C:$C,Pistols!M:M,0,0)</f>
        <v>0</v>
      </c>
      <c r="K1116">
        <f>_xlfn.XLOOKUP($A1116,Pistols!$C:$C,Pistols!N:N,0,0)</f>
        <v>0</v>
      </c>
      <c r="L1116">
        <f>_xlfn.XLOOKUP($A1116,Revolvers!$C:$C,Revolvers!O:O,0,0)</f>
        <v>0</v>
      </c>
      <c r="M1116">
        <f>_xlfn.XLOOKUP($A1116,Revolvers!$C:$C,Revolvers!P:P,0,0)</f>
        <v>0</v>
      </c>
      <c r="N1116">
        <f>_xlfn.XLOOKUP($A1116,Revolvers!$C:$C,Revolvers!Q:Q,0,0)</f>
        <v>0</v>
      </c>
      <c r="O1116">
        <f>_xlfn.XLOOKUP($A1116,Revolvers!$C:$C,Revolvers!R:R,0,0)</f>
        <v>0</v>
      </c>
      <c r="P1116">
        <f>_xlfn.XLOOKUP($A1116,Revolvers!$C:$C,Revolvers!S:S,0,0)</f>
        <v>0</v>
      </c>
      <c r="Q1116">
        <f>_xlfn.XLOOKUP($A1116,Revolvers!$C:$C,Revolvers!T:T,0,0)</f>
        <v>0</v>
      </c>
      <c r="R1116">
        <f>_xlfn.XLOOKUP($A1116,Rifles!C:C,Rifles!H:H,0,0)</f>
        <v>39</v>
      </c>
      <c r="S1116">
        <f>_xlfn.XLOOKUP($A1116,Shotguns!C:C,Shotguns!H:H,0,0)</f>
        <v>0</v>
      </c>
      <c r="T1116">
        <f t="shared" si="17"/>
        <v>39</v>
      </c>
    </row>
    <row r="1117" spans="1:20">
      <c r="A1117">
        <f>Rifles!C1117</f>
        <v>43403909</v>
      </c>
      <c r="B1117" t="str">
        <f>_xlfn.XLOOKUP($A1117, Rifles!$C$2:$C$416,Rifles!$D$2:$D$416,"N/A",0)</f>
        <v>N/A</v>
      </c>
      <c r="C1117" s="3" t="str">
        <f>_xlfn.XLOOKUP($A1117, Rifles!$C$2:$C$416,Rifles!F$2:F$416,"N/A",0)</f>
        <v>N/A</v>
      </c>
      <c r="D1117" s="3" t="str">
        <f>_xlfn.XLOOKUP($A1117, Rifles!$C$2:$C$416,Rifles!G$2:G$416,"N/A",0)</f>
        <v>N/A</v>
      </c>
      <c r="E1117">
        <f>_xlfn.XLOOKUP($A1117,Pistols!$C:$C,Pistols!H:H,0,0)</f>
        <v>0</v>
      </c>
      <c r="F1117">
        <f>_xlfn.XLOOKUP($A1117,Pistols!$C:$C,Pistols!I:I,0,0)</f>
        <v>0</v>
      </c>
      <c r="G1117">
        <f>_xlfn.XLOOKUP($A1117,Pistols!$C:$C,Pistols!J:J,0,0)</f>
        <v>0</v>
      </c>
      <c r="H1117">
        <f>_xlfn.XLOOKUP($A1117,Pistols!$C:$C,Pistols!K:K,0,0)</f>
        <v>0</v>
      </c>
      <c r="I1117">
        <f>_xlfn.XLOOKUP($A1117,Pistols!$C:$C,Pistols!L:L,0,0)</f>
        <v>0</v>
      </c>
      <c r="J1117">
        <f>_xlfn.XLOOKUP($A1117,Pistols!$C:$C,Pistols!M:M,0,0)</f>
        <v>0</v>
      </c>
      <c r="K1117">
        <f>_xlfn.XLOOKUP($A1117,Pistols!$C:$C,Pistols!N:N,0,0)</f>
        <v>0</v>
      </c>
      <c r="L1117">
        <f>_xlfn.XLOOKUP($A1117,Revolvers!$C:$C,Revolvers!O:O,0,0)</f>
        <v>0</v>
      </c>
      <c r="M1117">
        <f>_xlfn.XLOOKUP($A1117,Revolvers!$C:$C,Revolvers!P:P,0,0)</f>
        <v>0</v>
      </c>
      <c r="N1117">
        <f>_xlfn.XLOOKUP($A1117,Revolvers!$C:$C,Revolvers!Q:Q,0,0)</f>
        <v>0</v>
      </c>
      <c r="O1117">
        <f>_xlfn.XLOOKUP($A1117,Revolvers!$C:$C,Revolvers!R:R,0,0)</f>
        <v>0</v>
      </c>
      <c r="P1117">
        <f>_xlfn.XLOOKUP($A1117,Revolvers!$C:$C,Revolvers!S:S,0,0)</f>
        <v>0</v>
      </c>
      <c r="Q1117">
        <f>_xlfn.XLOOKUP($A1117,Revolvers!$C:$C,Revolvers!T:T,0,0)</f>
        <v>0</v>
      </c>
      <c r="R1117">
        <f>_xlfn.XLOOKUP($A1117,Rifles!C:C,Rifles!H:H,0,0)</f>
        <v>18</v>
      </c>
      <c r="S1117">
        <f>_xlfn.XLOOKUP($A1117,Shotguns!C:C,Shotguns!H:H,0,0)</f>
        <v>0</v>
      </c>
      <c r="T1117">
        <f t="shared" si="17"/>
        <v>18</v>
      </c>
    </row>
    <row r="1118" spans="1:20">
      <c r="A1118">
        <f>Rifles!C1118</f>
        <v>43405649</v>
      </c>
      <c r="B1118" t="str">
        <f>_xlfn.XLOOKUP($A1118, Rifles!$C$2:$C$416,Rifles!$D$2:$D$416,"N/A",0)</f>
        <v>N/A</v>
      </c>
      <c r="C1118" s="3" t="str">
        <f>_xlfn.XLOOKUP($A1118, Rifles!$C$2:$C$416,Rifles!F$2:F$416,"N/A",0)</f>
        <v>N/A</v>
      </c>
      <c r="D1118" s="3" t="str">
        <f>_xlfn.XLOOKUP($A1118, Rifles!$C$2:$C$416,Rifles!G$2:G$416,"N/A",0)</f>
        <v>N/A</v>
      </c>
      <c r="E1118">
        <f>_xlfn.XLOOKUP($A1118,Pistols!$C:$C,Pistols!H:H,0,0)</f>
        <v>0</v>
      </c>
      <c r="F1118">
        <f>_xlfn.XLOOKUP($A1118,Pistols!$C:$C,Pistols!I:I,0,0)</f>
        <v>0</v>
      </c>
      <c r="G1118">
        <f>_xlfn.XLOOKUP($A1118,Pistols!$C:$C,Pistols!J:J,0,0)</f>
        <v>0</v>
      </c>
      <c r="H1118">
        <f>_xlfn.XLOOKUP($A1118,Pistols!$C:$C,Pistols!K:K,0,0)</f>
        <v>0</v>
      </c>
      <c r="I1118">
        <f>_xlfn.XLOOKUP($A1118,Pistols!$C:$C,Pistols!L:L,0,0)</f>
        <v>6</v>
      </c>
      <c r="J1118">
        <f>_xlfn.XLOOKUP($A1118,Pistols!$C:$C,Pistols!M:M,0,0)</f>
        <v>1</v>
      </c>
      <c r="K1118">
        <f>_xlfn.XLOOKUP($A1118,Pistols!$C:$C,Pistols!N:N,0,0)</f>
        <v>7</v>
      </c>
      <c r="L1118">
        <f>_xlfn.XLOOKUP($A1118,Revolvers!$C:$C,Revolvers!O:O,0,0)</f>
        <v>0</v>
      </c>
      <c r="M1118">
        <f>_xlfn.XLOOKUP($A1118,Revolvers!$C:$C,Revolvers!P:P,0,0)</f>
        <v>0</v>
      </c>
      <c r="N1118">
        <f>_xlfn.XLOOKUP($A1118,Revolvers!$C:$C,Revolvers!Q:Q,0,0)</f>
        <v>0</v>
      </c>
      <c r="O1118">
        <f>_xlfn.XLOOKUP($A1118,Revolvers!$C:$C,Revolvers!R:R,0,0)</f>
        <v>0</v>
      </c>
      <c r="P1118">
        <f>_xlfn.XLOOKUP($A1118,Revolvers!$C:$C,Revolvers!S:S,0,0)</f>
        <v>0</v>
      </c>
      <c r="Q1118">
        <f>_xlfn.XLOOKUP($A1118,Revolvers!$C:$C,Revolvers!T:T,0,0)</f>
        <v>0</v>
      </c>
      <c r="R1118">
        <f>_xlfn.XLOOKUP($A1118,Rifles!C:C,Rifles!H:H,0,0)</f>
        <v>2</v>
      </c>
      <c r="S1118">
        <f>_xlfn.XLOOKUP($A1118,Shotguns!C:C,Shotguns!H:H,0,0)</f>
        <v>0</v>
      </c>
      <c r="T1118">
        <f t="shared" si="17"/>
        <v>9</v>
      </c>
    </row>
    <row r="1119" spans="1:20">
      <c r="A1119">
        <f>Rifles!C1119</f>
        <v>43104897</v>
      </c>
      <c r="B1119" t="str">
        <f>_xlfn.XLOOKUP($A1119, Rifles!$C$2:$C$416,Rifles!$D$2:$D$416,"N/A",0)</f>
        <v>N/A</v>
      </c>
      <c r="C1119" s="3" t="str">
        <f>_xlfn.XLOOKUP($A1119, Rifles!$C$2:$C$416,Rifles!F$2:F$416,"N/A",0)</f>
        <v>N/A</v>
      </c>
      <c r="D1119" s="3" t="str">
        <f>_xlfn.XLOOKUP($A1119, Rifles!$C$2:$C$416,Rifles!G$2:G$416,"N/A",0)</f>
        <v>N/A</v>
      </c>
      <c r="E1119">
        <f>_xlfn.XLOOKUP($A1119,Pistols!$C:$C,Pistols!H:H,0,0)</f>
        <v>0</v>
      </c>
      <c r="F1119">
        <f>_xlfn.XLOOKUP($A1119,Pistols!$C:$C,Pistols!I:I,0,0)</f>
        <v>0</v>
      </c>
      <c r="G1119">
        <f>_xlfn.XLOOKUP($A1119,Pistols!$C:$C,Pistols!J:J,0,0)</f>
        <v>0</v>
      </c>
      <c r="H1119">
        <f>_xlfn.XLOOKUP($A1119,Pistols!$C:$C,Pistols!K:K,0,0)</f>
        <v>0</v>
      </c>
      <c r="I1119">
        <f>_xlfn.XLOOKUP($A1119,Pistols!$C:$C,Pistols!L:L,0,0)</f>
        <v>0</v>
      </c>
      <c r="J1119">
        <f>_xlfn.XLOOKUP($A1119,Pistols!$C:$C,Pistols!M:M,0,0)</f>
        <v>0</v>
      </c>
      <c r="K1119">
        <f>_xlfn.XLOOKUP($A1119,Pistols!$C:$C,Pistols!N:N,0,0)</f>
        <v>0</v>
      </c>
      <c r="L1119">
        <f>_xlfn.XLOOKUP($A1119,Revolvers!$C:$C,Revolvers!O:O,0,0)</f>
        <v>0</v>
      </c>
      <c r="M1119">
        <f>_xlfn.XLOOKUP($A1119,Revolvers!$C:$C,Revolvers!P:P,0,0)</f>
        <v>0</v>
      </c>
      <c r="N1119">
        <f>_xlfn.XLOOKUP($A1119,Revolvers!$C:$C,Revolvers!Q:Q,0,0)</f>
        <v>0</v>
      </c>
      <c r="O1119">
        <f>_xlfn.XLOOKUP($A1119,Revolvers!$C:$C,Revolvers!R:R,0,0)</f>
        <v>0</v>
      </c>
      <c r="P1119">
        <f>_xlfn.XLOOKUP($A1119,Revolvers!$C:$C,Revolvers!S:S,0,0)</f>
        <v>0</v>
      </c>
      <c r="Q1119">
        <f>_xlfn.XLOOKUP($A1119,Revolvers!$C:$C,Revolvers!T:T,0,0)</f>
        <v>0</v>
      </c>
      <c r="R1119">
        <f>_xlfn.XLOOKUP($A1119,Rifles!C:C,Rifles!H:H,0,0)</f>
        <v>4</v>
      </c>
      <c r="S1119">
        <f>_xlfn.XLOOKUP($A1119,Shotguns!C:C,Shotguns!H:H,0,0)</f>
        <v>0</v>
      </c>
      <c r="T1119">
        <f t="shared" si="17"/>
        <v>4</v>
      </c>
    </row>
    <row r="1120" spans="1:20">
      <c r="A1120">
        <f>Rifles!C1120</f>
        <v>43106559</v>
      </c>
      <c r="B1120" t="str">
        <f>_xlfn.XLOOKUP($A1120, Rifles!$C$2:$C$416,Rifles!$D$2:$D$416,"N/A",0)</f>
        <v>N/A</v>
      </c>
      <c r="C1120" s="3" t="str">
        <f>_xlfn.XLOOKUP($A1120, Rifles!$C$2:$C$416,Rifles!F$2:F$416,"N/A",0)</f>
        <v>N/A</v>
      </c>
      <c r="D1120" s="3" t="str">
        <f>_xlfn.XLOOKUP($A1120, Rifles!$C$2:$C$416,Rifles!G$2:G$416,"N/A",0)</f>
        <v>N/A</v>
      </c>
      <c r="E1120">
        <f>_xlfn.XLOOKUP($A1120,Pistols!$C:$C,Pistols!H:H,0,0)</f>
        <v>0</v>
      </c>
      <c r="F1120">
        <f>_xlfn.XLOOKUP($A1120,Pistols!$C:$C,Pistols!I:I,0,0)</f>
        <v>0</v>
      </c>
      <c r="G1120">
        <f>_xlfn.XLOOKUP($A1120,Pistols!$C:$C,Pistols!J:J,0,0)</f>
        <v>0</v>
      </c>
      <c r="H1120">
        <f>_xlfn.XLOOKUP($A1120,Pistols!$C:$C,Pistols!K:K,0,0)</f>
        <v>0</v>
      </c>
      <c r="I1120">
        <f>_xlfn.XLOOKUP($A1120,Pistols!$C:$C,Pistols!L:L,0,0)</f>
        <v>1</v>
      </c>
      <c r="J1120">
        <f>_xlfn.XLOOKUP($A1120,Pistols!$C:$C,Pistols!M:M,0,0)</f>
        <v>0</v>
      </c>
      <c r="K1120">
        <f>_xlfn.XLOOKUP($A1120,Pistols!$C:$C,Pistols!N:N,0,0)</f>
        <v>1</v>
      </c>
      <c r="L1120">
        <f>_xlfn.XLOOKUP($A1120,Revolvers!$C:$C,Revolvers!O:O,0,0)</f>
        <v>0</v>
      </c>
      <c r="M1120">
        <f>_xlfn.XLOOKUP($A1120,Revolvers!$C:$C,Revolvers!P:P,0,0)</f>
        <v>0</v>
      </c>
      <c r="N1120">
        <f>_xlfn.XLOOKUP($A1120,Revolvers!$C:$C,Revolvers!Q:Q,0,0)</f>
        <v>0</v>
      </c>
      <c r="O1120">
        <f>_xlfn.XLOOKUP($A1120,Revolvers!$C:$C,Revolvers!R:R,0,0)</f>
        <v>0</v>
      </c>
      <c r="P1120">
        <f>_xlfn.XLOOKUP($A1120,Revolvers!$C:$C,Revolvers!S:S,0,0)</f>
        <v>0</v>
      </c>
      <c r="Q1120">
        <f>_xlfn.XLOOKUP($A1120,Revolvers!$C:$C,Revolvers!T:T,0,0)</f>
        <v>0</v>
      </c>
      <c r="R1120">
        <f>_xlfn.XLOOKUP($A1120,Rifles!C:C,Rifles!H:H,0,0)</f>
        <v>1</v>
      </c>
      <c r="S1120">
        <f>_xlfn.XLOOKUP($A1120,Shotguns!C:C,Shotguns!H:H,0,0)</f>
        <v>0</v>
      </c>
      <c r="T1120">
        <f t="shared" si="17"/>
        <v>2</v>
      </c>
    </row>
    <row r="1121" spans="1:20">
      <c r="A1121">
        <f>Rifles!C1121</f>
        <v>43404700</v>
      </c>
      <c r="B1121" t="str">
        <f>_xlfn.XLOOKUP($A1121, Rifles!$C$2:$C$416,Rifles!$D$2:$D$416,"N/A",0)</f>
        <v>N/A</v>
      </c>
      <c r="C1121" s="3" t="str">
        <f>_xlfn.XLOOKUP($A1121, Rifles!$C$2:$C$416,Rifles!F$2:F$416,"N/A",0)</f>
        <v>N/A</v>
      </c>
      <c r="D1121" s="3" t="str">
        <f>_xlfn.XLOOKUP($A1121, Rifles!$C$2:$C$416,Rifles!G$2:G$416,"N/A",0)</f>
        <v>N/A</v>
      </c>
      <c r="E1121">
        <f>_xlfn.XLOOKUP($A1121,Pistols!$C:$C,Pistols!H:H,0,0)</f>
        <v>0</v>
      </c>
      <c r="F1121">
        <f>_xlfn.XLOOKUP($A1121,Pistols!$C:$C,Pistols!I:I,0,0)</f>
        <v>0</v>
      </c>
      <c r="G1121">
        <f>_xlfn.XLOOKUP($A1121,Pistols!$C:$C,Pistols!J:J,0,0)</f>
        <v>0</v>
      </c>
      <c r="H1121">
        <f>_xlfn.XLOOKUP($A1121,Pistols!$C:$C,Pistols!K:K,0,0)</f>
        <v>0</v>
      </c>
      <c r="I1121">
        <f>_xlfn.XLOOKUP($A1121,Pistols!$C:$C,Pistols!L:L,0,0)</f>
        <v>0</v>
      </c>
      <c r="J1121">
        <f>_xlfn.XLOOKUP($A1121,Pistols!$C:$C,Pistols!M:M,0,0)</f>
        <v>0</v>
      </c>
      <c r="K1121">
        <f>_xlfn.XLOOKUP($A1121,Pistols!$C:$C,Pistols!N:N,0,0)</f>
        <v>0</v>
      </c>
      <c r="L1121">
        <f>_xlfn.XLOOKUP($A1121,Revolvers!$C:$C,Revolvers!O:O,0,0)</f>
        <v>0</v>
      </c>
      <c r="M1121">
        <f>_xlfn.XLOOKUP($A1121,Revolvers!$C:$C,Revolvers!P:P,0,0)</f>
        <v>0</v>
      </c>
      <c r="N1121">
        <f>_xlfn.XLOOKUP($A1121,Revolvers!$C:$C,Revolvers!Q:Q,0,0)</f>
        <v>0</v>
      </c>
      <c r="O1121">
        <f>_xlfn.XLOOKUP($A1121,Revolvers!$C:$C,Revolvers!R:R,0,0)</f>
        <v>0</v>
      </c>
      <c r="P1121">
        <f>_xlfn.XLOOKUP($A1121,Revolvers!$C:$C,Revolvers!S:S,0,0)</f>
        <v>0</v>
      </c>
      <c r="Q1121">
        <f>_xlfn.XLOOKUP($A1121,Revolvers!$C:$C,Revolvers!T:T,0,0)</f>
        <v>0</v>
      </c>
      <c r="R1121">
        <f>_xlfn.XLOOKUP($A1121,Rifles!C:C,Rifles!H:H,0,0)</f>
        <v>5</v>
      </c>
      <c r="S1121">
        <f>_xlfn.XLOOKUP($A1121,Shotguns!C:C,Shotguns!H:H,0,0)</f>
        <v>0</v>
      </c>
      <c r="T1121">
        <f t="shared" si="17"/>
        <v>5</v>
      </c>
    </row>
    <row r="1122" spans="1:20">
      <c r="A1122">
        <f>Rifles!C1122</f>
        <v>43403855</v>
      </c>
      <c r="B1122" t="str">
        <f>_xlfn.XLOOKUP($A1122, Rifles!$C$2:$C$416,Rifles!$D$2:$D$416,"N/A",0)</f>
        <v>N/A</v>
      </c>
      <c r="C1122" s="3" t="str">
        <f>_xlfn.XLOOKUP($A1122, Rifles!$C$2:$C$416,Rifles!F$2:F$416,"N/A",0)</f>
        <v>N/A</v>
      </c>
      <c r="D1122" s="3" t="str">
        <f>_xlfn.XLOOKUP($A1122, Rifles!$C$2:$C$416,Rifles!G$2:G$416,"N/A",0)</f>
        <v>N/A</v>
      </c>
      <c r="E1122">
        <f>_xlfn.XLOOKUP($A1122,Pistols!$C:$C,Pistols!H:H,0,0)</f>
        <v>0</v>
      </c>
      <c r="F1122">
        <f>_xlfn.XLOOKUP($A1122,Pistols!$C:$C,Pistols!I:I,0,0)</f>
        <v>0</v>
      </c>
      <c r="G1122">
        <f>_xlfn.XLOOKUP($A1122,Pistols!$C:$C,Pistols!J:J,0,0)</f>
        <v>0</v>
      </c>
      <c r="H1122">
        <f>_xlfn.XLOOKUP($A1122,Pistols!$C:$C,Pistols!K:K,0,0)</f>
        <v>0</v>
      </c>
      <c r="I1122">
        <f>_xlfn.XLOOKUP($A1122,Pistols!$C:$C,Pistols!L:L,0,0)</f>
        <v>0</v>
      </c>
      <c r="J1122">
        <f>_xlfn.XLOOKUP($A1122,Pistols!$C:$C,Pistols!M:M,0,0)</f>
        <v>0</v>
      </c>
      <c r="K1122">
        <f>_xlfn.XLOOKUP($A1122,Pistols!$C:$C,Pistols!N:N,0,0)</f>
        <v>0</v>
      </c>
      <c r="L1122">
        <f>_xlfn.XLOOKUP($A1122,Revolvers!$C:$C,Revolvers!O:O,0,0)</f>
        <v>0</v>
      </c>
      <c r="M1122">
        <f>_xlfn.XLOOKUP($A1122,Revolvers!$C:$C,Revolvers!P:P,0,0)</f>
        <v>0</v>
      </c>
      <c r="N1122">
        <f>_xlfn.XLOOKUP($A1122,Revolvers!$C:$C,Revolvers!Q:Q,0,0)</f>
        <v>0</v>
      </c>
      <c r="O1122">
        <f>_xlfn.XLOOKUP($A1122,Revolvers!$C:$C,Revolvers!R:R,0,0)</f>
        <v>0</v>
      </c>
      <c r="P1122">
        <f>_xlfn.XLOOKUP($A1122,Revolvers!$C:$C,Revolvers!S:S,0,0)</f>
        <v>0</v>
      </c>
      <c r="Q1122">
        <f>_xlfn.XLOOKUP($A1122,Revolvers!$C:$C,Revolvers!T:T,0,0)</f>
        <v>0</v>
      </c>
      <c r="R1122">
        <f>_xlfn.XLOOKUP($A1122,Rifles!C:C,Rifles!H:H,0,0)</f>
        <v>1</v>
      </c>
      <c r="S1122">
        <f>_xlfn.XLOOKUP($A1122,Shotguns!C:C,Shotguns!H:H,0,0)</f>
        <v>0</v>
      </c>
      <c r="T1122">
        <f t="shared" si="17"/>
        <v>1</v>
      </c>
    </row>
    <row r="1123" spans="1:20">
      <c r="A1123">
        <f>Rifles!C1123</f>
        <v>43106863</v>
      </c>
      <c r="B1123" t="str">
        <f>_xlfn.XLOOKUP($A1123, Rifles!$C$2:$C$416,Rifles!$D$2:$D$416,"N/A",0)</f>
        <v>N/A</v>
      </c>
      <c r="C1123" s="3" t="str">
        <f>_xlfn.XLOOKUP($A1123, Rifles!$C$2:$C$416,Rifles!F$2:F$416,"N/A",0)</f>
        <v>N/A</v>
      </c>
      <c r="D1123" s="3" t="str">
        <f>_xlfn.XLOOKUP($A1123, Rifles!$C$2:$C$416,Rifles!G$2:G$416,"N/A",0)</f>
        <v>N/A</v>
      </c>
      <c r="E1123">
        <f>_xlfn.XLOOKUP($A1123,Pistols!$C:$C,Pistols!H:H,0,0)</f>
        <v>0</v>
      </c>
      <c r="F1123">
        <f>_xlfn.XLOOKUP($A1123,Pistols!$C:$C,Pistols!I:I,0,0)</f>
        <v>0</v>
      </c>
      <c r="G1123">
        <f>_xlfn.XLOOKUP($A1123,Pistols!$C:$C,Pistols!J:J,0,0)</f>
        <v>0</v>
      </c>
      <c r="H1123">
        <f>_xlfn.XLOOKUP($A1123,Pistols!$C:$C,Pistols!K:K,0,0)</f>
        <v>0</v>
      </c>
      <c r="I1123">
        <f>_xlfn.XLOOKUP($A1123,Pistols!$C:$C,Pistols!L:L,0,0)</f>
        <v>0</v>
      </c>
      <c r="J1123">
        <f>_xlfn.XLOOKUP($A1123,Pistols!$C:$C,Pistols!M:M,0,0)</f>
        <v>0</v>
      </c>
      <c r="K1123">
        <f>_xlfn.XLOOKUP($A1123,Pistols!$C:$C,Pistols!N:N,0,0)</f>
        <v>0</v>
      </c>
      <c r="L1123">
        <f>_xlfn.XLOOKUP($A1123,Revolvers!$C:$C,Revolvers!O:O,0,0)</f>
        <v>0</v>
      </c>
      <c r="M1123">
        <f>_xlfn.XLOOKUP($A1123,Revolvers!$C:$C,Revolvers!P:P,0,0)</f>
        <v>0</v>
      </c>
      <c r="N1123">
        <f>_xlfn.XLOOKUP($A1123,Revolvers!$C:$C,Revolvers!Q:Q,0,0)</f>
        <v>0</v>
      </c>
      <c r="O1123">
        <f>_xlfn.XLOOKUP($A1123,Revolvers!$C:$C,Revolvers!R:R,0,0)</f>
        <v>0</v>
      </c>
      <c r="P1123">
        <f>_xlfn.XLOOKUP($A1123,Revolvers!$C:$C,Revolvers!S:S,0,0)</f>
        <v>0</v>
      </c>
      <c r="Q1123">
        <f>_xlfn.XLOOKUP($A1123,Revolvers!$C:$C,Revolvers!T:T,0,0)</f>
        <v>0</v>
      </c>
      <c r="R1123">
        <f>_xlfn.XLOOKUP($A1123,Rifles!C:C,Rifles!H:H,0,0)</f>
        <v>1</v>
      </c>
      <c r="S1123">
        <f>_xlfn.XLOOKUP($A1123,Shotguns!C:C,Shotguns!H:H,0,0)</f>
        <v>0</v>
      </c>
      <c r="T1123">
        <f t="shared" si="17"/>
        <v>1</v>
      </c>
    </row>
    <row r="1124" spans="1:20">
      <c r="A1124">
        <f>Rifles!C1124</f>
        <v>43403352</v>
      </c>
      <c r="B1124" t="str">
        <f>_xlfn.XLOOKUP($A1124, Rifles!$C$2:$C$416,Rifles!$D$2:$D$416,"N/A",0)</f>
        <v>N/A</v>
      </c>
      <c r="C1124" s="3" t="str">
        <f>_xlfn.XLOOKUP($A1124, Rifles!$C$2:$C$416,Rifles!F$2:F$416,"N/A",0)</f>
        <v>N/A</v>
      </c>
      <c r="D1124" s="3" t="str">
        <f>_xlfn.XLOOKUP($A1124, Rifles!$C$2:$C$416,Rifles!G$2:G$416,"N/A",0)</f>
        <v>N/A</v>
      </c>
      <c r="E1124">
        <f>_xlfn.XLOOKUP($A1124,Pistols!$C:$C,Pistols!H:H,0,0)</f>
        <v>0</v>
      </c>
      <c r="F1124">
        <f>_xlfn.XLOOKUP($A1124,Pistols!$C:$C,Pistols!I:I,0,0)</f>
        <v>0</v>
      </c>
      <c r="G1124">
        <f>_xlfn.XLOOKUP($A1124,Pistols!$C:$C,Pistols!J:J,0,0)</f>
        <v>0</v>
      </c>
      <c r="H1124">
        <f>_xlfn.XLOOKUP($A1124,Pistols!$C:$C,Pistols!K:K,0,0)</f>
        <v>0</v>
      </c>
      <c r="I1124">
        <f>_xlfn.XLOOKUP($A1124,Pistols!$C:$C,Pistols!L:L,0,0)</f>
        <v>32</v>
      </c>
      <c r="J1124">
        <f>_xlfn.XLOOKUP($A1124,Pistols!$C:$C,Pistols!M:M,0,0)</f>
        <v>0</v>
      </c>
      <c r="K1124">
        <f>_xlfn.XLOOKUP($A1124,Pistols!$C:$C,Pistols!N:N,0,0)</f>
        <v>32</v>
      </c>
      <c r="L1124">
        <f>_xlfn.XLOOKUP($A1124,Revolvers!$C:$C,Revolvers!O:O,0,0)</f>
        <v>0</v>
      </c>
      <c r="M1124">
        <f>_xlfn.XLOOKUP($A1124,Revolvers!$C:$C,Revolvers!P:P,0,0)</f>
        <v>0</v>
      </c>
      <c r="N1124">
        <f>_xlfn.XLOOKUP($A1124,Revolvers!$C:$C,Revolvers!Q:Q,0,0)</f>
        <v>0</v>
      </c>
      <c r="O1124">
        <f>_xlfn.XLOOKUP($A1124,Revolvers!$C:$C,Revolvers!R:R,0,0)</f>
        <v>0</v>
      </c>
      <c r="P1124">
        <f>_xlfn.XLOOKUP($A1124,Revolvers!$C:$C,Revolvers!S:S,0,0)</f>
        <v>0</v>
      </c>
      <c r="Q1124">
        <f>_xlfn.XLOOKUP($A1124,Revolvers!$C:$C,Revolvers!T:T,0,0)</f>
        <v>0</v>
      </c>
      <c r="R1124">
        <f>_xlfn.XLOOKUP($A1124,Rifles!C:C,Rifles!H:H,0,0)</f>
        <v>9</v>
      </c>
      <c r="S1124">
        <f>_xlfn.XLOOKUP($A1124,Shotguns!C:C,Shotguns!H:H,0,0)</f>
        <v>28</v>
      </c>
      <c r="T1124">
        <f t="shared" si="17"/>
        <v>69</v>
      </c>
    </row>
    <row r="1125" spans="1:20">
      <c r="A1125">
        <f>Rifles!C1125</f>
        <v>43106635</v>
      </c>
      <c r="B1125" t="str">
        <f>_xlfn.XLOOKUP($A1125, Rifles!$C$2:$C$416,Rifles!$D$2:$D$416,"N/A",0)</f>
        <v>N/A</v>
      </c>
      <c r="C1125" s="3" t="str">
        <f>_xlfn.XLOOKUP($A1125, Rifles!$C$2:$C$416,Rifles!F$2:F$416,"N/A",0)</f>
        <v>N/A</v>
      </c>
      <c r="D1125" s="3" t="str">
        <f>_xlfn.XLOOKUP($A1125, Rifles!$C$2:$C$416,Rifles!G$2:G$416,"N/A",0)</f>
        <v>N/A</v>
      </c>
      <c r="E1125">
        <f>_xlfn.XLOOKUP($A1125,Pistols!$C:$C,Pistols!H:H,0,0)</f>
        <v>0</v>
      </c>
      <c r="F1125">
        <f>_xlfn.XLOOKUP($A1125,Pistols!$C:$C,Pistols!I:I,0,0)</f>
        <v>9</v>
      </c>
      <c r="G1125">
        <f>_xlfn.XLOOKUP($A1125,Pistols!$C:$C,Pistols!J:J,0,0)</f>
        <v>0</v>
      </c>
      <c r="H1125">
        <f>_xlfn.XLOOKUP($A1125,Pistols!$C:$C,Pistols!K:K,0,0)</f>
        <v>0</v>
      </c>
      <c r="I1125">
        <f>_xlfn.XLOOKUP($A1125,Pistols!$C:$C,Pistols!L:L,0,0)</f>
        <v>102</v>
      </c>
      <c r="J1125">
        <f>_xlfn.XLOOKUP($A1125,Pistols!$C:$C,Pistols!M:M,0,0)</f>
        <v>0</v>
      </c>
      <c r="K1125">
        <f>_xlfn.XLOOKUP($A1125,Pistols!$C:$C,Pistols!N:N,0,0)</f>
        <v>111</v>
      </c>
      <c r="L1125">
        <f>_xlfn.XLOOKUP($A1125,Revolvers!$C:$C,Revolvers!O:O,0,0)</f>
        <v>0</v>
      </c>
      <c r="M1125">
        <f>_xlfn.XLOOKUP($A1125,Revolvers!$C:$C,Revolvers!P:P,0,0)</f>
        <v>0</v>
      </c>
      <c r="N1125">
        <f>_xlfn.XLOOKUP($A1125,Revolvers!$C:$C,Revolvers!Q:Q,0,0)</f>
        <v>0</v>
      </c>
      <c r="O1125">
        <f>_xlfn.XLOOKUP($A1125,Revolvers!$C:$C,Revolvers!R:R,0,0)</f>
        <v>0</v>
      </c>
      <c r="P1125">
        <f>_xlfn.XLOOKUP($A1125,Revolvers!$C:$C,Revolvers!S:S,0,0)</f>
        <v>0</v>
      </c>
      <c r="Q1125">
        <f>_xlfn.XLOOKUP($A1125,Revolvers!$C:$C,Revolvers!T:T,0,0)</f>
        <v>0</v>
      </c>
      <c r="R1125">
        <f>_xlfn.XLOOKUP($A1125,Rifles!C:C,Rifles!H:H,0,0)</f>
        <v>2</v>
      </c>
      <c r="S1125">
        <f>_xlfn.XLOOKUP($A1125,Shotguns!C:C,Shotguns!H:H,0,0)</f>
        <v>0</v>
      </c>
      <c r="T1125">
        <f t="shared" si="17"/>
        <v>113</v>
      </c>
    </row>
    <row r="1126" spans="1:20">
      <c r="A1126">
        <f>Rifles!C1126</f>
        <v>43106402</v>
      </c>
      <c r="B1126" t="str">
        <f>_xlfn.XLOOKUP($A1126, Rifles!$C$2:$C$416,Rifles!$D$2:$D$416,"N/A",0)</f>
        <v>N/A</v>
      </c>
      <c r="C1126" s="3" t="str">
        <f>_xlfn.XLOOKUP($A1126, Rifles!$C$2:$C$416,Rifles!F$2:F$416,"N/A",0)</f>
        <v>N/A</v>
      </c>
      <c r="D1126" s="3" t="str">
        <f>_xlfn.XLOOKUP($A1126, Rifles!$C$2:$C$416,Rifles!G$2:G$416,"N/A",0)</f>
        <v>N/A</v>
      </c>
      <c r="E1126">
        <f>_xlfn.XLOOKUP($A1126,Pistols!$C:$C,Pistols!H:H,0,0)</f>
        <v>2</v>
      </c>
      <c r="F1126">
        <f>_xlfn.XLOOKUP($A1126,Pistols!$C:$C,Pistols!I:I,0,0)</f>
        <v>0</v>
      </c>
      <c r="G1126">
        <f>_xlfn.XLOOKUP($A1126,Pistols!$C:$C,Pistols!J:J,0,0)</f>
        <v>0</v>
      </c>
      <c r="H1126">
        <f>_xlfn.XLOOKUP($A1126,Pistols!$C:$C,Pistols!K:K,0,0)</f>
        <v>0</v>
      </c>
      <c r="I1126">
        <f>_xlfn.XLOOKUP($A1126,Pistols!$C:$C,Pistols!L:L,0,0)</f>
        <v>3</v>
      </c>
      <c r="J1126">
        <f>_xlfn.XLOOKUP($A1126,Pistols!$C:$C,Pistols!M:M,0,0)</f>
        <v>0</v>
      </c>
      <c r="K1126">
        <f>_xlfn.XLOOKUP($A1126,Pistols!$C:$C,Pistols!N:N,0,0)</f>
        <v>5</v>
      </c>
      <c r="L1126">
        <f>_xlfn.XLOOKUP($A1126,Revolvers!$C:$C,Revolvers!O:O,0,0)</f>
        <v>0</v>
      </c>
      <c r="M1126">
        <f>_xlfn.XLOOKUP($A1126,Revolvers!$C:$C,Revolvers!P:P,0,0)</f>
        <v>0</v>
      </c>
      <c r="N1126">
        <f>_xlfn.XLOOKUP($A1126,Revolvers!$C:$C,Revolvers!Q:Q,0,0)</f>
        <v>0</v>
      </c>
      <c r="O1126">
        <f>_xlfn.XLOOKUP($A1126,Revolvers!$C:$C,Revolvers!R:R,0,0)</f>
        <v>0</v>
      </c>
      <c r="P1126">
        <f>_xlfn.XLOOKUP($A1126,Revolvers!$C:$C,Revolvers!S:S,0,0)</f>
        <v>0</v>
      </c>
      <c r="Q1126">
        <f>_xlfn.XLOOKUP($A1126,Revolvers!$C:$C,Revolvers!T:T,0,0)</f>
        <v>0</v>
      </c>
      <c r="R1126">
        <f>_xlfn.XLOOKUP($A1126,Rifles!C:C,Rifles!H:H,0,0)</f>
        <v>9</v>
      </c>
      <c r="S1126">
        <f>_xlfn.XLOOKUP($A1126,Shotguns!C:C,Shotguns!H:H,0,0)</f>
        <v>0</v>
      </c>
      <c r="T1126">
        <f t="shared" si="17"/>
        <v>14</v>
      </c>
    </row>
    <row r="1127" spans="1:20">
      <c r="A1127">
        <f>Rifles!C1127</f>
        <v>43106423</v>
      </c>
      <c r="B1127" t="str">
        <f>_xlfn.XLOOKUP($A1127, Rifles!$C$2:$C$416,Rifles!$D$2:$D$416,"N/A",0)</f>
        <v>N/A</v>
      </c>
      <c r="C1127" s="3" t="str">
        <f>_xlfn.XLOOKUP($A1127, Rifles!$C$2:$C$416,Rifles!F$2:F$416,"N/A",0)</f>
        <v>N/A</v>
      </c>
      <c r="D1127" s="3" t="str">
        <f>_xlfn.XLOOKUP($A1127, Rifles!$C$2:$C$416,Rifles!G$2:G$416,"N/A",0)</f>
        <v>N/A</v>
      </c>
      <c r="E1127">
        <f>_xlfn.XLOOKUP($A1127,Pistols!$C:$C,Pistols!H:H,0,0)</f>
        <v>0</v>
      </c>
      <c r="F1127">
        <f>_xlfn.XLOOKUP($A1127,Pistols!$C:$C,Pistols!I:I,0,0)</f>
        <v>0</v>
      </c>
      <c r="G1127">
        <f>_xlfn.XLOOKUP($A1127,Pistols!$C:$C,Pistols!J:J,0,0)</f>
        <v>0</v>
      </c>
      <c r="H1127">
        <f>_xlfn.XLOOKUP($A1127,Pistols!$C:$C,Pistols!K:K,0,0)</f>
        <v>0</v>
      </c>
      <c r="I1127">
        <f>_xlfn.XLOOKUP($A1127,Pistols!$C:$C,Pistols!L:L,0,0)</f>
        <v>0</v>
      </c>
      <c r="J1127">
        <f>_xlfn.XLOOKUP($A1127,Pistols!$C:$C,Pistols!M:M,0,0)</f>
        <v>0</v>
      </c>
      <c r="K1127">
        <f>_xlfn.XLOOKUP($A1127,Pistols!$C:$C,Pistols!N:N,0,0)</f>
        <v>0</v>
      </c>
      <c r="L1127">
        <f>_xlfn.XLOOKUP($A1127,Revolvers!$C:$C,Revolvers!O:O,0,0)</f>
        <v>0</v>
      </c>
      <c r="M1127">
        <f>_xlfn.XLOOKUP($A1127,Revolvers!$C:$C,Revolvers!P:P,0,0)</f>
        <v>0</v>
      </c>
      <c r="N1127">
        <f>_xlfn.XLOOKUP($A1127,Revolvers!$C:$C,Revolvers!Q:Q,0,0)</f>
        <v>0</v>
      </c>
      <c r="O1127">
        <f>_xlfn.XLOOKUP($A1127,Revolvers!$C:$C,Revolvers!R:R,0,0)</f>
        <v>0</v>
      </c>
      <c r="P1127">
        <f>_xlfn.XLOOKUP($A1127,Revolvers!$C:$C,Revolvers!S:S,0,0)</f>
        <v>0</v>
      </c>
      <c r="Q1127">
        <f>_xlfn.XLOOKUP($A1127,Revolvers!$C:$C,Revolvers!T:T,0,0)</f>
        <v>0</v>
      </c>
      <c r="R1127">
        <f>_xlfn.XLOOKUP($A1127,Rifles!C:C,Rifles!H:H,0,0)</f>
        <v>10</v>
      </c>
      <c r="S1127">
        <f>_xlfn.XLOOKUP($A1127,Shotguns!C:C,Shotguns!H:H,0,0)</f>
        <v>0</v>
      </c>
      <c r="T1127">
        <f t="shared" si="17"/>
        <v>10</v>
      </c>
    </row>
    <row r="1128" spans="1:20">
      <c r="A1128">
        <f>Rifles!C1128</f>
        <v>43405811</v>
      </c>
      <c r="B1128" t="str">
        <f>_xlfn.XLOOKUP($A1128, Rifles!$C$2:$C$416,Rifles!$D$2:$D$416,"N/A",0)</f>
        <v>N/A</v>
      </c>
      <c r="C1128" s="3" t="str">
        <f>_xlfn.XLOOKUP($A1128, Rifles!$C$2:$C$416,Rifles!F$2:F$416,"N/A",0)</f>
        <v>N/A</v>
      </c>
      <c r="D1128" s="3" t="str">
        <f>_xlfn.XLOOKUP($A1128, Rifles!$C$2:$C$416,Rifles!G$2:G$416,"N/A",0)</f>
        <v>N/A</v>
      </c>
      <c r="E1128">
        <f>_xlfn.XLOOKUP($A1128,Pistols!$C:$C,Pistols!H:H,0,0)</f>
        <v>1</v>
      </c>
      <c r="F1128">
        <f>_xlfn.XLOOKUP($A1128,Pistols!$C:$C,Pistols!I:I,0,0)</f>
        <v>11</v>
      </c>
      <c r="G1128">
        <f>_xlfn.XLOOKUP($A1128,Pistols!$C:$C,Pistols!J:J,0,0)</f>
        <v>3</v>
      </c>
      <c r="H1128">
        <f>_xlfn.XLOOKUP($A1128,Pistols!$C:$C,Pistols!K:K,0,0)</f>
        <v>0</v>
      </c>
      <c r="I1128">
        <f>_xlfn.XLOOKUP($A1128,Pistols!$C:$C,Pistols!L:L,0,0)</f>
        <v>6</v>
      </c>
      <c r="J1128">
        <f>_xlfn.XLOOKUP($A1128,Pistols!$C:$C,Pistols!M:M,0,0)</f>
        <v>2</v>
      </c>
      <c r="K1128">
        <f>_xlfn.XLOOKUP($A1128,Pistols!$C:$C,Pistols!N:N,0,0)</f>
        <v>23</v>
      </c>
      <c r="L1128">
        <f>_xlfn.XLOOKUP($A1128,Revolvers!$C:$C,Revolvers!O:O,0,0)</f>
        <v>0</v>
      </c>
      <c r="M1128">
        <f>_xlfn.XLOOKUP($A1128,Revolvers!$C:$C,Revolvers!P:P,0,0)</f>
        <v>0</v>
      </c>
      <c r="N1128">
        <f>_xlfn.XLOOKUP($A1128,Revolvers!$C:$C,Revolvers!Q:Q,0,0)</f>
        <v>0</v>
      </c>
      <c r="O1128">
        <f>_xlfn.XLOOKUP($A1128,Revolvers!$C:$C,Revolvers!R:R,0,0)</f>
        <v>0</v>
      </c>
      <c r="P1128">
        <f>_xlfn.XLOOKUP($A1128,Revolvers!$C:$C,Revolvers!S:S,0,0)</f>
        <v>0</v>
      </c>
      <c r="Q1128">
        <f>_xlfn.XLOOKUP($A1128,Revolvers!$C:$C,Revolvers!T:T,0,0)</f>
        <v>0</v>
      </c>
      <c r="R1128">
        <f>_xlfn.XLOOKUP($A1128,Rifles!C:C,Rifles!H:H,0,0)</f>
        <v>4</v>
      </c>
      <c r="S1128">
        <f>_xlfn.XLOOKUP($A1128,Shotguns!C:C,Shotguns!H:H,0,0)</f>
        <v>0</v>
      </c>
      <c r="T1128">
        <f t="shared" si="17"/>
        <v>27</v>
      </c>
    </row>
    <row r="1129" spans="1:20">
      <c r="A1129">
        <f>Rifles!C1129</f>
        <v>43404861</v>
      </c>
      <c r="B1129" t="str">
        <f>_xlfn.XLOOKUP($A1129, Rifles!$C$2:$C$416,Rifles!$D$2:$D$416,"N/A",0)</f>
        <v>N/A</v>
      </c>
      <c r="C1129" s="3" t="str">
        <f>_xlfn.XLOOKUP($A1129, Rifles!$C$2:$C$416,Rifles!F$2:F$416,"N/A",0)</f>
        <v>N/A</v>
      </c>
      <c r="D1129" s="3" t="str">
        <f>_xlfn.XLOOKUP($A1129, Rifles!$C$2:$C$416,Rifles!G$2:G$416,"N/A",0)</f>
        <v>N/A</v>
      </c>
      <c r="E1129">
        <f>_xlfn.XLOOKUP($A1129,Pistols!$C:$C,Pistols!H:H,0,0)</f>
        <v>1</v>
      </c>
      <c r="F1129">
        <f>_xlfn.XLOOKUP($A1129,Pistols!$C:$C,Pistols!I:I,0,0)</f>
        <v>0</v>
      </c>
      <c r="G1129">
        <f>_xlfn.XLOOKUP($A1129,Pistols!$C:$C,Pistols!J:J,0,0)</f>
        <v>0</v>
      </c>
      <c r="H1129">
        <f>_xlfn.XLOOKUP($A1129,Pistols!$C:$C,Pistols!K:K,0,0)</f>
        <v>0</v>
      </c>
      <c r="I1129">
        <f>_xlfn.XLOOKUP($A1129,Pistols!$C:$C,Pistols!L:L,0,0)</f>
        <v>0</v>
      </c>
      <c r="J1129">
        <f>_xlfn.XLOOKUP($A1129,Pistols!$C:$C,Pistols!M:M,0,0)</f>
        <v>0</v>
      </c>
      <c r="K1129">
        <f>_xlfn.XLOOKUP($A1129,Pistols!$C:$C,Pistols!N:N,0,0)</f>
        <v>1</v>
      </c>
      <c r="L1129">
        <f>_xlfn.XLOOKUP($A1129,Revolvers!$C:$C,Revolvers!O:O,0,0)</f>
        <v>0</v>
      </c>
      <c r="M1129">
        <f>_xlfn.XLOOKUP($A1129,Revolvers!$C:$C,Revolvers!P:P,0,0)</f>
        <v>0</v>
      </c>
      <c r="N1129">
        <f>_xlfn.XLOOKUP($A1129,Revolvers!$C:$C,Revolvers!Q:Q,0,0)</f>
        <v>0</v>
      </c>
      <c r="O1129">
        <f>_xlfn.XLOOKUP($A1129,Revolvers!$C:$C,Revolvers!R:R,0,0)</f>
        <v>0</v>
      </c>
      <c r="P1129">
        <f>_xlfn.XLOOKUP($A1129,Revolvers!$C:$C,Revolvers!S:S,0,0)</f>
        <v>0</v>
      </c>
      <c r="Q1129">
        <f>_xlfn.XLOOKUP($A1129,Revolvers!$C:$C,Revolvers!T:T,0,0)</f>
        <v>0</v>
      </c>
      <c r="R1129">
        <f>_xlfn.XLOOKUP($A1129,Rifles!C:C,Rifles!H:H,0,0)</f>
        <v>1</v>
      </c>
      <c r="S1129">
        <f>_xlfn.XLOOKUP($A1129,Shotguns!C:C,Shotguns!H:H,0,0)</f>
        <v>0</v>
      </c>
      <c r="T1129">
        <f t="shared" si="17"/>
        <v>2</v>
      </c>
    </row>
    <row r="1130" spans="1:20">
      <c r="A1130">
        <f>Rifles!C1130</f>
        <v>43106787</v>
      </c>
      <c r="B1130" t="str">
        <f>_xlfn.XLOOKUP($A1130, Rifles!$C$2:$C$416,Rifles!$D$2:$D$416,"N/A",0)</f>
        <v>N/A</v>
      </c>
      <c r="C1130" s="3" t="str">
        <f>_xlfn.XLOOKUP($A1130, Rifles!$C$2:$C$416,Rifles!F$2:F$416,"N/A",0)</f>
        <v>N/A</v>
      </c>
      <c r="D1130" s="3" t="str">
        <f>_xlfn.XLOOKUP($A1130, Rifles!$C$2:$C$416,Rifles!G$2:G$416,"N/A",0)</f>
        <v>N/A</v>
      </c>
      <c r="E1130">
        <f>_xlfn.XLOOKUP($A1130,Pistols!$C:$C,Pistols!H:H,0,0)</f>
        <v>0</v>
      </c>
      <c r="F1130">
        <f>_xlfn.XLOOKUP($A1130,Pistols!$C:$C,Pistols!I:I,0,0)</f>
        <v>0</v>
      </c>
      <c r="G1130">
        <f>_xlfn.XLOOKUP($A1130,Pistols!$C:$C,Pistols!J:J,0,0)</f>
        <v>0</v>
      </c>
      <c r="H1130">
        <f>_xlfn.XLOOKUP($A1130,Pistols!$C:$C,Pistols!K:K,0,0)</f>
        <v>0</v>
      </c>
      <c r="I1130">
        <f>_xlfn.XLOOKUP($A1130,Pistols!$C:$C,Pistols!L:L,0,0)</f>
        <v>0</v>
      </c>
      <c r="J1130">
        <f>_xlfn.XLOOKUP($A1130,Pistols!$C:$C,Pistols!M:M,0,0)</f>
        <v>0</v>
      </c>
      <c r="K1130">
        <f>_xlfn.XLOOKUP($A1130,Pistols!$C:$C,Pistols!N:N,0,0)</f>
        <v>0</v>
      </c>
      <c r="L1130">
        <f>_xlfn.XLOOKUP($A1130,Revolvers!$C:$C,Revolvers!O:O,0,0)</f>
        <v>0</v>
      </c>
      <c r="M1130">
        <f>_xlfn.XLOOKUP($A1130,Revolvers!$C:$C,Revolvers!P:P,0,0)</f>
        <v>0</v>
      </c>
      <c r="N1130">
        <f>_xlfn.XLOOKUP($A1130,Revolvers!$C:$C,Revolvers!Q:Q,0,0)</f>
        <v>0</v>
      </c>
      <c r="O1130">
        <f>_xlfn.XLOOKUP($A1130,Revolvers!$C:$C,Revolvers!R:R,0,0)</f>
        <v>0</v>
      </c>
      <c r="P1130">
        <f>_xlfn.XLOOKUP($A1130,Revolvers!$C:$C,Revolvers!S:S,0,0)</f>
        <v>0</v>
      </c>
      <c r="Q1130">
        <f>_xlfn.XLOOKUP($A1130,Revolvers!$C:$C,Revolvers!T:T,0,0)</f>
        <v>0</v>
      </c>
      <c r="R1130">
        <f>_xlfn.XLOOKUP($A1130,Rifles!C:C,Rifles!H:H,0,0)</f>
        <v>2</v>
      </c>
      <c r="S1130">
        <f>_xlfn.XLOOKUP($A1130,Shotguns!C:C,Shotguns!H:H,0,0)</f>
        <v>0</v>
      </c>
      <c r="T1130">
        <f t="shared" si="17"/>
        <v>2</v>
      </c>
    </row>
    <row r="1131" spans="1:20">
      <c r="A1131">
        <f>Rifles!C1131</f>
        <v>43106917</v>
      </c>
      <c r="B1131" t="str">
        <f>_xlfn.XLOOKUP($A1131, Rifles!$C$2:$C$416,Rifles!$D$2:$D$416,"N/A",0)</f>
        <v>N/A</v>
      </c>
      <c r="C1131" s="3" t="str">
        <f>_xlfn.XLOOKUP($A1131, Rifles!$C$2:$C$416,Rifles!F$2:F$416,"N/A",0)</f>
        <v>N/A</v>
      </c>
      <c r="D1131" s="3" t="str">
        <f>_xlfn.XLOOKUP($A1131, Rifles!$C$2:$C$416,Rifles!G$2:G$416,"N/A",0)</f>
        <v>N/A</v>
      </c>
      <c r="E1131">
        <f>_xlfn.XLOOKUP($A1131,Pistols!$C:$C,Pistols!H:H,0,0)</f>
        <v>3</v>
      </c>
      <c r="F1131">
        <f>_xlfn.XLOOKUP($A1131,Pistols!$C:$C,Pistols!I:I,0,0)</f>
        <v>0</v>
      </c>
      <c r="G1131">
        <f>_xlfn.XLOOKUP($A1131,Pistols!$C:$C,Pistols!J:J,0,0)</f>
        <v>0</v>
      </c>
      <c r="H1131">
        <f>_xlfn.XLOOKUP($A1131,Pistols!$C:$C,Pistols!K:K,0,0)</f>
        <v>0</v>
      </c>
      <c r="I1131">
        <f>_xlfn.XLOOKUP($A1131,Pistols!$C:$C,Pistols!L:L,0,0)</f>
        <v>0</v>
      </c>
      <c r="J1131">
        <f>_xlfn.XLOOKUP($A1131,Pistols!$C:$C,Pistols!M:M,0,0)</f>
        <v>0</v>
      </c>
      <c r="K1131">
        <f>_xlfn.XLOOKUP($A1131,Pistols!$C:$C,Pistols!N:N,0,0)</f>
        <v>3</v>
      </c>
      <c r="L1131">
        <f>_xlfn.XLOOKUP($A1131,Revolvers!$C:$C,Revolvers!O:O,0,0)</f>
        <v>0</v>
      </c>
      <c r="M1131">
        <f>_xlfn.XLOOKUP($A1131,Revolvers!$C:$C,Revolvers!P:P,0,0)</f>
        <v>0</v>
      </c>
      <c r="N1131">
        <f>_xlfn.XLOOKUP($A1131,Revolvers!$C:$C,Revolvers!Q:Q,0,0)</f>
        <v>0</v>
      </c>
      <c r="O1131">
        <f>_xlfn.XLOOKUP($A1131,Revolvers!$C:$C,Revolvers!R:R,0,0)</f>
        <v>0</v>
      </c>
      <c r="P1131">
        <f>_xlfn.XLOOKUP($A1131,Revolvers!$C:$C,Revolvers!S:S,0,0)</f>
        <v>0</v>
      </c>
      <c r="Q1131">
        <f>_xlfn.XLOOKUP($A1131,Revolvers!$C:$C,Revolvers!T:T,0,0)</f>
        <v>0</v>
      </c>
      <c r="R1131">
        <f>_xlfn.XLOOKUP($A1131,Rifles!C:C,Rifles!H:H,0,0)</f>
        <v>46</v>
      </c>
      <c r="S1131">
        <f>_xlfn.XLOOKUP($A1131,Shotguns!C:C,Shotguns!H:H,0,0)</f>
        <v>0</v>
      </c>
      <c r="T1131">
        <f t="shared" si="17"/>
        <v>49</v>
      </c>
    </row>
    <row r="1132" spans="1:20">
      <c r="A1132">
        <f>Rifles!C1132</f>
        <v>43405808</v>
      </c>
      <c r="B1132" t="str">
        <f>_xlfn.XLOOKUP($A1132, Rifles!$C$2:$C$416,Rifles!$D$2:$D$416,"N/A",0)</f>
        <v>N/A</v>
      </c>
      <c r="C1132" s="3" t="str">
        <f>_xlfn.XLOOKUP($A1132, Rifles!$C$2:$C$416,Rifles!F$2:F$416,"N/A",0)</f>
        <v>N/A</v>
      </c>
      <c r="D1132" s="3" t="str">
        <f>_xlfn.XLOOKUP($A1132, Rifles!$C$2:$C$416,Rifles!G$2:G$416,"N/A",0)</f>
        <v>N/A</v>
      </c>
      <c r="E1132">
        <f>_xlfn.XLOOKUP($A1132,Pistols!$C:$C,Pistols!H:H,0,0)</f>
        <v>0</v>
      </c>
      <c r="F1132">
        <f>_xlfn.XLOOKUP($A1132,Pistols!$C:$C,Pistols!I:I,0,0)</f>
        <v>0</v>
      </c>
      <c r="G1132">
        <f>_xlfn.XLOOKUP($A1132,Pistols!$C:$C,Pistols!J:J,0,0)</f>
        <v>0</v>
      </c>
      <c r="H1132">
        <f>_xlfn.XLOOKUP($A1132,Pistols!$C:$C,Pistols!K:K,0,0)</f>
        <v>0</v>
      </c>
      <c r="I1132">
        <f>_xlfn.XLOOKUP($A1132,Pistols!$C:$C,Pistols!L:L,0,0)</f>
        <v>0</v>
      </c>
      <c r="J1132">
        <f>_xlfn.XLOOKUP($A1132,Pistols!$C:$C,Pistols!M:M,0,0)</f>
        <v>0</v>
      </c>
      <c r="K1132">
        <f>_xlfn.XLOOKUP($A1132,Pistols!$C:$C,Pistols!N:N,0,0)</f>
        <v>0</v>
      </c>
      <c r="L1132">
        <f>_xlfn.XLOOKUP($A1132,Revolvers!$C:$C,Revolvers!O:O,0,0)</f>
        <v>0</v>
      </c>
      <c r="M1132">
        <f>_xlfn.XLOOKUP($A1132,Revolvers!$C:$C,Revolvers!P:P,0,0)</f>
        <v>0</v>
      </c>
      <c r="N1132">
        <f>_xlfn.XLOOKUP($A1132,Revolvers!$C:$C,Revolvers!Q:Q,0,0)</f>
        <v>0</v>
      </c>
      <c r="O1132">
        <f>_xlfn.XLOOKUP($A1132,Revolvers!$C:$C,Revolvers!R:R,0,0)</f>
        <v>0</v>
      </c>
      <c r="P1132">
        <f>_xlfn.XLOOKUP($A1132,Revolvers!$C:$C,Revolvers!S:S,0,0)</f>
        <v>0</v>
      </c>
      <c r="Q1132">
        <f>_xlfn.XLOOKUP($A1132,Revolvers!$C:$C,Revolvers!T:T,0,0)</f>
        <v>0</v>
      </c>
      <c r="R1132">
        <f>_xlfn.XLOOKUP($A1132,Rifles!C:C,Rifles!H:H,0,0)</f>
        <v>4</v>
      </c>
      <c r="S1132">
        <f>_xlfn.XLOOKUP($A1132,Shotguns!C:C,Shotguns!H:H,0,0)</f>
        <v>0</v>
      </c>
      <c r="T1132">
        <f t="shared" si="17"/>
        <v>4</v>
      </c>
    </row>
    <row r="1133" spans="1:20">
      <c r="A1133">
        <f>Rifles!C1133</f>
        <v>43104803</v>
      </c>
      <c r="B1133" t="str">
        <f>_xlfn.XLOOKUP($A1133, Rifles!$C$2:$C$416,Rifles!$D$2:$D$416,"N/A",0)</f>
        <v>N/A</v>
      </c>
      <c r="C1133" s="3" t="str">
        <f>_xlfn.XLOOKUP($A1133, Rifles!$C$2:$C$416,Rifles!F$2:F$416,"N/A",0)</f>
        <v>N/A</v>
      </c>
      <c r="D1133" s="3" t="str">
        <f>_xlfn.XLOOKUP($A1133, Rifles!$C$2:$C$416,Rifles!G$2:G$416,"N/A",0)</f>
        <v>N/A</v>
      </c>
      <c r="E1133">
        <f>_xlfn.XLOOKUP($A1133,Pistols!$C:$C,Pistols!H:H,0,0)</f>
        <v>0</v>
      </c>
      <c r="F1133">
        <f>_xlfn.XLOOKUP($A1133,Pistols!$C:$C,Pistols!I:I,0,0)</f>
        <v>0</v>
      </c>
      <c r="G1133">
        <f>_xlfn.XLOOKUP($A1133,Pistols!$C:$C,Pistols!J:J,0,0)</f>
        <v>46</v>
      </c>
      <c r="H1133">
        <f>_xlfn.XLOOKUP($A1133,Pistols!$C:$C,Pistols!K:K,0,0)</f>
        <v>0</v>
      </c>
      <c r="I1133">
        <f>_xlfn.XLOOKUP($A1133,Pistols!$C:$C,Pistols!L:L,0,0)</f>
        <v>26</v>
      </c>
      <c r="J1133">
        <f>_xlfn.XLOOKUP($A1133,Pistols!$C:$C,Pistols!M:M,0,0)</f>
        <v>82</v>
      </c>
      <c r="K1133">
        <f>_xlfn.XLOOKUP($A1133,Pistols!$C:$C,Pistols!N:N,0,0)</f>
        <v>154</v>
      </c>
      <c r="L1133">
        <f>_xlfn.XLOOKUP($A1133,Revolvers!$C:$C,Revolvers!O:O,0,0)</f>
        <v>0</v>
      </c>
      <c r="M1133">
        <f>_xlfn.XLOOKUP($A1133,Revolvers!$C:$C,Revolvers!P:P,0,0)</f>
        <v>0</v>
      </c>
      <c r="N1133">
        <f>_xlfn.XLOOKUP($A1133,Revolvers!$C:$C,Revolvers!Q:Q,0,0)</f>
        <v>0</v>
      </c>
      <c r="O1133">
        <f>_xlfn.XLOOKUP($A1133,Revolvers!$C:$C,Revolvers!R:R,0,0)</f>
        <v>0</v>
      </c>
      <c r="P1133">
        <f>_xlfn.XLOOKUP($A1133,Revolvers!$C:$C,Revolvers!S:S,0,0)</f>
        <v>0</v>
      </c>
      <c r="Q1133">
        <f>_xlfn.XLOOKUP($A1133,Revolvers!$C:$C,Revolvers!T:T,0,0)</f>
        <v>0</v>
      </c>
      <c r="R1133">
        <f>_xlfn.XLOOKUP($A1133,Rifles!C:C,Rifles!H:H,0,0)</f>
        <v>38</v>
      </c>
      <c r="S1133">
        <f>_xlfn.XLOOKUP($A1133,Shotguns!C:C,Shotguns!H:H,0,0)</f>
        <v>151</v>
      </c>
      <c r="T1133">
        <f t="shared" si="17"/>
        <v>343</v>
      </c>
    </row>
    <row r="1134" spans="1:20">
      <c r="A1134">
        <f>Rifles!C1134</f>
        <v>43403347</v>
      </c>
      <c r="B1134" t="str">
        <f>_xlfn.XLOOKUP($A1134, Rifles!$C$2:$C$416,Rifles!$D$2:$D$416,"N/A",0)</f>
        <v>N/A</v>
      </c>
      <c r="C1134" s="3" t="str">
        <f>_xlfn.XLOOKUP($A1134, Rifles!$C$2:$C$416,Rifles!F$2:F$416,"N/A",0)</f>
        <v>N/A</v>
      </c>
      <c r="D1134" s="3" t="str">
        <f>_xlfn.XLOOKUP($A1134, Rifles!$C$2:$C$416,Rifles!G$2:G$416,"N/A",0)</f>
        <v>N/A</v>
      </c>
      <c r="E1134">
        <f>_xlfn.XLOOKUP($A1134,Pistols!$C:$C,Pistols!H:H,0,0)</f>
        <v>0</v>
      </c>
      <c r="F1134">
        <f>_xlfn.XLOOKUP($A1134,Pistols!$C:$C,Pistols!I:I,0,0)</f>
        <v>0</v>
      </c>
      <c r="G1134">
        <f>_xlfn.XLOOKUP($A1134,Pistols!$C:$C,Pistols!J:J,0,0)</f>
        <v>0</v>
      </c>
      <c r="H1134">
        <f>_xlfn.XLOOKUP($A1134,Pistols!$C:$C,Pistols!K:K,0,0)</f>
        <v>0</v>
      </c>
      <c r="I1134">
        <f>_xlfn.XLOOKUP($A1134,Pistols!$C:$C,Pistols!L:L,0,0)</f>
        <v>3</v>
      </c>
      <c r="J1134">
        <f>_xlfn.XLOOKUP($A1134,Pistols!$C:$C,Pistols!M:M,0,0)</f>
        <v>0</v>
      </c>
      <c r="K1134">
        <f>_xlfn.XLOOKUP($A1134,Pistols!$C:$C,Pistols!N:N,0,0)</f>
        <v>3</v>
      </c>
      <c r="L1134">
        <f>_xlfn.XLOOKUP($A1134,Revolvers!$C:$C,Revolvers!O:O,0,0)</f>
        <v>0</v>
      </c>
      <c r="M1134">
        <f>_xlfn.XLOOKUP($A1134,Revolvers!$C:$C,Revolvers!P:P,0,0)</f>
        <v>0</v>
      </c>
      <c r="N1134">
        <f>_xlfn.XLOOKUP($A1134,Revolvers!$C:$C,Revolvers!Q:Q,0,0)</f>
        <v>0</v>
      </c>
      <c r="O1134">
        <f>_xlfn.XLOOKUP($A1134,Revolvers!$C:$C,Revolvers!R:R,0,0)</f>
        <v>0</v>
      </c>
      <c r="P1134">
        <f>_xlfn.XLOOKUP($A1134,Revolvers!$C:$C,Revolvers!S:S,0,0)</f>
        <v>0</v>
      </c>
      <c r="Q1134">
        <f>_xlfn.XLOOKUP($A1134,Revolvers!$C:$C,Revolvers!T:T,0,0)</f>
        <v>0</v>
      </c>
      <c r="R1134">
        <f>_xlfn.XLOOKUP($A1134,Rifles!C:C,Rifles!H:H,0,0)</f>
        <v>23</v>
      </c>
      <c r="S1134">
        <f>_xlfn.XLOOKUP($A1134,Shotguns!C:C,Shotguns!H:H,0,0)</f>
        <v>0</v>
      </c>
      <c r="T1134">
        <f t="shared" si="17"/>
        <v>26</v>
      </c>
    </row>
    <row r="1135" spans="1:20">
      <c r="A1135">
        <f>Rifles!C1135</f>
        <v>43405691</v>
      </c>
      <c r="B1135" t="str">
        <f>_xlfn.XLOOKUP($A1135, Rifles!$C$2:$C$416,Rifles!$D$2:$D$416,"N/A",0)</f>
        <v>N/A</v>
      </c>
      <c r="C1135" s="3" t="str">
        <f>_xlfn.XLOOKUP($A1135, Rifles!$C$2:$C$416,Rifles!F$2:F$416,"N/A",0)</f>
        <v>N/A</v>
      </c>
      <c r="D1135" s="3" t="str">
        <f>_xlfn.XLOOKUP($A1135, Rifles!$C$2:$C$416,Rifles!G$2:G$416,"N/A",0)</f>
        <v>N/A</v>
      </c>
      <c r="E1135">
        <f>_xlfn.XLOOKUP($A1135,Pistols!$C:$C,Pistols!H:H,0,0)</f>
        <v>0</v>
      </c>
      <c r="F1135">
        <f>_xlfn.XLOOKUP($A1135,Pistols!$C:$C,Pistols!I:I,0,0)</f>
        <v>0</v>
      </c>
      <c r="G1135">
        <f>_xlfn.XLOOKUP($A1135,Pistols!$C:$C,Pistols!J:J,0,0)</f>
        <v>0</v>
      </c>
      <c r="H1135">
        <f>_xlfn.XLOOKUP($A1135,Pistols!$C:$C,Pistols!K:K,0,0)</f>
        <v>0</v>
      </c>
      <c r="I1135">
        <f>_xlfn.XLOOKUP($A1135,Pistols!$C:$C,Pistols!L:L,0,0)</f>
        <v>0</v>
      </c>
      <c r="J1135">
        <f>_xlfn.XLOOKUP($A1135,Pistols!$C:$C,Pistols!M:M,0,0)</f>
        <v>0</v>
      </c>
      <c r="K1135">
        <f>_xlfn.XLOOKUP($A1135,Pistols!$C:$C,Pistols!N:N,0,0)</f>
        <v>0</v>
      </c>
      <c r="L1135">
        <f>_xlfn.XLOOKUP($A1135,Revolvers!$C:$C,Revolvers!O:O,0,0)</f>
        <v>0</v>
      </c>
      <c r="M1135">
        <f>_xlfn.XLOOKUP($A1135,Revolvers!$C:$C,Revolvers!P:P,0,0)</f>
        <v>0</v>
      </c>
      <c r="N1135">
        <f>_xlfn.XLOOKUP($A1135,Revolvers!$C:$C,Revolvers!Q:Q,0,0)</f>
        <v>0</v>
      </c>
      <c r="O1135">
        <f>_xlfn.XLOOKUP($A1135,Revolvers!$C:$C,Revolvers!R:R,0,0)</f>
        <v>0</v>
      </c>
      <c r="P1135">
        <f>_xlfn.XLOOKUP($A1135,Revolvers!$C:$C,Revolvers!S:S,0,0)</f>
        <v>0</v>
      </c>
      <c r="Q1135">
        <f>_xlfn.XLOOKUP($A1135,Revolvers!$C:$C,Revolvers!T:T,0,0)</f>
        <v>0</v>
      </c>
      <c r="R1135">
        <f>_xlfn.XLOOKUP($A1135,Rifles!C:C,Rifles!H:H,0,0)</f>
        <v>2</v>
      </c>
      <c r="S1135">
        <f>_xlfn.XLOOKUP($A1135,Shotguns!C:C,Shotguns!H:H,0,0)</f>
        <v>0</v>
      </c>
      <c r="T1135">
        <f t="shared" si="17"/>
        <v>2</v>
      </c>
    </row>
    <row r="1136" spans="1:20">
      <c r="A1136">
        <f>Rifles!C1136</f>
        <v>43404074</v>
      </c>
      <c r="B1136" t="str">
        <f>_xlfn.XLOOKUP($A1136, Rifles!$C$2:$C$416,Rifles!$D$2:$D$416,"N/A",0)</f>
        <v>N/A</v>
      </c>
      <c r="C1136" s="3" t="str">
        <f>_xlfn.XLOOKUP($A1136, Rifles!$C$2:$C$416,Rifles!F$2:F$416,"N/A",0)</f>
        <v>N/A</v>
      </c>
      <c r="D1136" s="3" t="str">
        <f>_xlfn.XLOOKUP($A1136, Rifles!$C$2:$C$416,Rifles!G$2:G$416,"N/A",0)</f>
        <v>N/A</v>
      </c>
      <c r="E1136">
        <f>_xlfn.XLOOKUP($A1136,Pistols!$C:$C,Pistols!H:H,0,0)</f>
        <v>0</v>
      </c>
      <c r="F1136">
        <f>_xlfn.XLOOKUP($A1136,Pistols!$C:$C,Pistols!I:I,0,0)</f>
        <v>0</v>
      </c>
      <c r="G1136">
        <f>_xlfn.XLOOKUP($A1136,Pistols!$C:$C,Pistols!J:J,0,0)</f>
        <v>0</v>
      </c>
      <c r="H1136">
        <f>_xlfn.XLOOKUP($A1136,Pistols!$C:$C,Pistols!K:K,0,0)</f>
        <v>0</v>
      </c>
      <c r="I1136">
        <f>_xlfn.XLOOKUP($A1136,Pistols!$C:$C,Pistols!L:L,0,0)</f>
        <v>0</v>
      </c>
      <c r="J1136">
        <f>_xlfn.XLOOKUP($A1136,Pistols!$C:$C,Pistols!M:M,0,0)</f>
        <v>0</v>
      </c>
      <c r="K1136">
        <f>_xlfn.XLOOKUP($A1136,Pistols!$C:$C,Pistols!N:N,0,0)</f>
        <v>0</v>
      </c>
      <c r="L1136">
        <f>_xlfn.XLOOKUP($A1136,Revolvers!$C:$C,Revolvers!O:O,0,0)</f>
        <v>0</v>
      </c>
      <c r="M1136">
        <f>_xlfn.XLOOKUP($A1136,Revolvers!$C:$C,Revolvers!P:P,0,0)</f>
        <v>0</v>
      </c>
      <c r="N1136">
        <f>_xlfn.XLOOKUP($A1136,Revolvers!$C:$C,Revolvers!Q:Q,0,0)</f>
        <v>0</v>
      </c>
      <c r="O1136">
        <f>_xlfn.XLOOKUP($A1136,Revolvers!$C:$C,Revolvers!R:R,0,0)</f>
        <v>0</v>
      </c>
      <c r="P1136">
        <f>_xlfn.XLOOKUP($A1136,Revolvers!$C:$C,Revolvers!S:S,0,0)</f>
        <v>0</v>
      </c>
      <c r="Q1136">
        <f>_xlfn.XLOOKUP($A1136,Revolvers!$C:$C,Revolvers!T:T,0,0)</f>
        <v>0</v>
      </c>
      <c r="R1136">
        <f>_xlfn.XLOOKUP($A1136,Rifles!C:C,Rifles!H:H,0,0)</f>
        <v>4</v>
      </c>
      <c r="S1136">
        <f>_xlfn.XLOOKUP($A1136,Shotguns!C:C,Shotguns!H:H,0,0)</f>
        <v>0</v>
      </c>
      <c r="T1136">
        <f t="shared" si="17"/>
        <v>4</v>
      </c>
    </row>
    <row r="1137" spans="1:20">
      <c r="A1137">
        <f>Rifles!C1137</f>
        <v>43100615</v>
      </c>
      <c r="B1137" t="str">
        <f>_xlfn.XLOOKUP($A1137, Rifles!$C$2:$C$416,Rifles!$D$2:$D$416,"N/A",0)</f>
        <v>N/A</v>
      </c>
      <c r="C1137" s="3" t="str">
        <f>_xlfn.XLOOKUP($A1137, Rifles!$C$2:$C$416,Rifles!F$2:F$416,"N/A",0)</f>
        <v>N/A</v>
      </c>
      <c r="D1137" s="3" t="str">
        <f>_xlfn.XLOOKUP($A1137, Rifles!$C$2:$C$416,Rifles!G$2:G$416,"N/A",0)</f>
        <v>N/A</v>
      </c>
      <c r="E1137">
        <f>_xlfn.XLOOKUP($A1137,Pistols!$C:$C,Pistols!H:H,0,0)</f>
        <v>0</v>
      </c>
      <c r="F1137">
        <f>_xlfn.XLOOKUP($A1137,Pistols!$C:$C,Pistols!I:I,0,0)</f>
        <v>0</v>
      </c>
      <c r="G1137">
        <f>_xlfn.XLOOKUP($A1137,Pistols!$C:$C,Pistols!J:J,0,0)</f>
        <v>0</v>
      </c>
      <c r="H1137">
        <f>_xlfn.XLOOKUP($A1137,Pistols!$C:$C,Pistols!K:K,0,0)</f>
        <v>0</v>
      </c>
      <c r="I1137">
        <f>_xlfn.XLOOKUP($A1137,Pistols!$C:$C,Pistols!L:L,0,0)</f>
        <v>0</v>
      </c>
      <c r="J1137">
        <f>_xlfn.XLOOKUP($A1137,Pistols!$C:$C,Pistols!M:M,0,0)</f>
        <v>0</v>
      </c>
      <c r="K1137">
        <f>_xlfn.XLOOKUP($A1137,Pistols!$C:$C,Pistols!N:N,0,0)</f>
        <v>0</v>
      </c>
      <c r="L1137">
        <f>_xlfn.XLOOKUP($A1137,Revolvers!$C:$C,Revolvers!O:O,0,0)</f>
        <v>0</v>
      </c>
      <c r="M1137">
        <f>_xlfn.XLOOKUP($A1137,Revolvers!$C:$C,Revolvers!P:P,0,0)</f>
        <v>0</v>
      </c>
      <c r="N1137">
        <f>_xlfn.XLOOKUP($A1137,Revolvers!$C:$C,Revolvers!Q:Q,0,0)</f>
        <v>0</v>
      </c>
      <c r="O1137">
        <f>_xlfn.XLOOKUP($A1137,Revolvers!$C:$C,Revolvers!R:R,0,0)</f>
        <v>0</v>
      </c>
      <c r="P1137">
        <f>_xlfn.XLOOKUP($A1137,Revolvers!$C:$C,Revolvers!S:S,0,0)</f>
        <v>0</v>
      </c>
      <c r="Q1137">
        <f>_xlfn.XLOOKUP($A1137,Revolvers!$C:$C,Revolvers!T:T,0,0)</f>
        <v>0</v>
      </c>
      <c r="R1137">
        <f>_xlfn.XLOOKUP($A1137,Rifles!C:C,Rifles!H:H,0,0)</f>
        <v>6</v>
      </c>
      <c r="S1137">
        <f>_xlfn.XLOOKUP($A1137,Shotguns!C:C,Shotguns!H:H,0,0)</f>
        <v>0</v>
      </c>
      <c r="T1137">
        <f t="shared" si="17"/>
        <v>6</v>
      </c>
    </row>
    <row r="1138" spans="1:20">
      <c r="A1138">
        <f>Rifles!C1138</f>
        <v>43405654</v>
      </c>
      <c r="B1138" t="str">
        <f>_xlfn.XLOOKUP($A1138, Rifles!$C$2:$C$416,Rifles!$D$2:$D$416,"N/A",0)</f>
        <v>N/A</v>
      </c>
      <c r="C1138" s="3" t="str">
        <f>_xlfn.XLOOKUP($A1138, Rifles!$C$2:$C$416,Rifles!F$2:F$416,"N/A",0)</f>
        <v>N/A</v>
      </c>
      <c r="D1138" s="3" t="str">
        <f>_xlfn.XLOOKUP($A1138, Rifles!$C$2:$C$416,Rifles!G$2:G$416,"N/A",0)</f>
        <v>N/A</v>
      </c>
      <c r="E1138">
        <f>_xlfn.XLOOKUP($A1138,Pistols!$C:$C,Pistols!H:H,0,0)</f>
        <v>0</v>
      </c>
      <c r="F1138">
        <f>_xlfn.XLOOKUP($A1138,Pistols!$C:$C,Pistols!I:I,0,0)</f>
        <v>0</v>
      </c>
      <c r="G1138">
        <f>_xlfn.XLOOKUP($A1138,Pistols!$C:$C,Pistols!J:J,0,0)</f>
        <v>0</v>
      </c>
      <c r="H1138">
        <f>_xlfn.XLOOKUP($A1138,Pistols!$C:$C,Pistols!K:K,0,0)</f>
        <v>0</v>
      </c>
      <c r="I1138">
        <f>_xlfn.XLOOKUP($A1138,Pistols!$C:$C,Pistols!L:L,0,0)</f>
        <v>6</v>
      </c>
      <c r="J1138">
        <f>_xlfn.XLOOKUP($A1138,Pistols!$C:$C,Pistols!M:M,0,0)</f>
        <v>0</v>
      </c>
      <c r="K1138">
        <f>_xlfn.XLOOKUP($A1138,Pistols!$C:$C,Pistols!N:N,0,0)</f>
        <v>6</v>
      </c>
      <c r="L1138">
        <f>_xlfn.XLOOKUP($A1138,Revolvers!$C:$C,Revolvers!O:O,0,0)</f>
        <v>0</v>
      </c>
      <c r="M1138">
        <f>_xlfn.XLOOKUP($A1138,Revolvers!$C:$C,Revolvers!P:P,0,0)</f>
        <v>0</v>
      </c>
      <c r="N1138">
        <f>_xlfn.XLOOKUP($A1138,Revolvers!$C:$C,Revolvers!Q:Q,0,0)</f>
        <v>0</v>
      </c>
      <c r="O1138">
        <f>_xlfn.XLOOKUP($A1138,Revolvers!$C:$C,Revolvers!R:R,0,0)</f>
        <v>0</v>
      </c>
      <c r="P1138">
        <f>_xlfn.XLOOKUP($A1138,Revolvers!$C:$C,Revolvers!S:S,0,0)</f>
        <v>0</v>
      </c>
      <c r="Q1138">
        <f>_xlfn.XLOOKUP($A1138,Revolvers!$C:$C,Revolvers!T:T,0,0)</f>
        <v>0</v>
      </c>
      <c r="R1138">
        <f>_xlfn.XLOOKUP($A1138,Rifles!C:C,Rifles!H:H,0,0)</f>
        <v>1</v>
      </c>
      <c r="S1138">
        <f>_xlfn.XLOOKUP($A1138,Shotguns!C:C,Shotguns!H:H,0,0)</f>
        <v>5</v>
      </c>
      <c r="T1138">
        <f t="shared" si="17"/>
        <v>12</v>
      </c>
    </row>
    <row r="1139" spans="1:20">
      <c r="A1139">
        <f>Rifles!C1139</f>
        <v>43103635</v>
      </c>
      <c r="B1139" t="str">
        <f>_xlfn.XLOOKUP($A1139, Rifles!$C$2:$C$416,Rifles!$D$2:$D$416,"N/A",0)</f>
        <v>N/A</v>
      </c>
      <c r="C1139" s="3" t="str">
        <f>_xlfn.XLOOKUP($A1139, Rifles!$C$2:$C$416,Rifles!F$2:F$416,"N/A",0)</f>
        <v>N/A</v>
      </c>
      <c r="D1139" s="3" t="str">
        <f>_xlfn.XLOOKUP($A1139, Rifles!$C$2:$C$416,Rifles!G$2:G$416,"N/A",0)</f>
        <v>N/A</v>
      </c>
      <c r="E1139">
        <f>_xlfn.XLOOKUP($A1139,Pistols!$C:$C,Pistols!H:H,0,0)</f>
        <v>0</v>
      </c>
      <c r="F1139">
        <f>_xlfn.XLOOKUP($A1139,Pistols!$C:$C,Pistols!I:I,0,0)</f>
        <v>0</v>
      </c>
      <c r="G1139">
        <f>_xlfn.XLOOKUP($A1139,Pistols!$C:$C,Pistols!J:J,0,0)</f>
        <v>0</v>
      </c>
      <c r="H1139">
        <f>_xlfn.XLOOKUP($A1139,Pistols!$C:$C,Pistols!K:K,0,0)</f>
        <v>0</v>
      </c>
      <c r="I1139">
        <f>_xlfn.XLOOKUP($A1139,Pistols!$C:$C,Pistols!L:L,0,0)</f>
        <v>0</v>
      </c>
      <c r="J1139">
        <f>_xlfn.XLOOKUP($A1139,Pistols!$C:$C,Pistols!M:M,0,0)</f>
        <v>0</v>
      </c>
      <c r="K1139">
        <f>_xlfn.XLOOKUP($A1139,Pistols!$C:$C,Pistols!N:N,0,0)</f>
        <v>0</v>
      </c>
      <c r="L1139">
        <f>_xlfn.XLOOKUP($A1139,Revolvers!$C:$C,Revolvers!O:O,0,0)</f>
        <v>0</v>
      </c>
      <c r="M1139">
        <f>_xlfn.XLOOKUP($A1139,Revolvers!$C:$C,Revolvers!P:P,0,0)</f>
        <v>0</v>
      </c>
      <c r="N1139">
        <f>_xlfn.XLOOKUP($A1139,Revolvers!$C:$C,Revolvers!Q:Q,0,0)</f>
        <v>0</v>
      </c>
      <c r="O1139">
        <f>_xlfn.XLOOKUP($A1139,Revolvers!$C:$C,Revolvers!R:R,0,0)</f>
        <v>0</v>
      </c>
      <c r="P1139">
        <f>_xlfn.XLOOKUP($A1139,Revolvers!$C:$C,Revolvers!S:S,0,0)</f>
        <v>0</v>
      </c>
      <c r="Q1139">
        <f>_xlfn.XLOOKUP($A1139,Revolvers!$C:$C,Revolvers!T:T,0,0)</f>
        <v>0</v>
      </c>
      <c r="R1139">
        <f>_xlfn.XLOOKUP($A1139,Rifles!C:C,Rifles!H:H,0,0)</f>
        <v>2</v>
      </c>
      <c r="S1139">
        <f>_xlfn.XLOOKUP($A1139,Shotguns!C:C,Shotguns!H:H,0,0)</f>
        <v>0</v>
      </c>
      <c r="T1139">
        <f t="shared" si="17"/>
        <v>2</v>
      </c>
    </row>
    <row r="1140" spans="1:20">
      <c r="A1140">
        <f>Rifles!C1140</f>
        <v>43437065</v>
      </c>
      <c r="B1140" t="str">
        <f>_xlfn.XLOOKUP($A1140, Rifles!$C$2:$C$416,Rifles!$D$2:$D$416,"N/A",0)</f>
        <v>N/A</v>
      </c>
      <c r="C1140" s="3" t="str">
        <f>_xlfn.XLOOKUP($A1140, Rifles!$C$2:$C$416,Rifles!F$2:F$416,"N/A",0)</f>
        <v>N/A</v>
      </c>
      <c r="D1140" s="3" t="str">
        <f>_xlfn.XLOOKUP($A1140, Rifles!$C$2:$C$416,Rifles!G$2:G$416,"N/A",0)</f>
        <v>N/A</v>
      </c>
      <c r="E1140">
        <f>_xlfn.XLOOKUP($A1140,Pistols!$C:$C,Pistols!H:H,0,0)</f>
        <v>0</v>
      </c>
      <c r="F1140">
        <f>_xlfn.XLOOKUP($A1140,Pistols!$C:$C,Pistols!I:I,0,0)</f>
        <v>0</v>
      </c>
      <c r="G1140">
        <f>_xlfn.XLOOKUP($A1140,Pistols!$C:$C,Pistols!J:J,0,0)</f>
        <v>0</v>
      </c>
      <c r="H1140">
        <f>_xlfn.XLOOKUP($A1140,Pistols!$C:$C,Pistols!K:K,0,0)</f>
        <v>0</v>
      </c>
      <c r="I1140">
        <f>_xlfn.XLOOKUP($A1140,Pistols!$C:$C,Pistols!L:L,0,0)</f>
        <v>0</v>
      </c>
      <c r="J1140">
        <f>_xlfn.XLOOKUP($A1140,Pistols!$C:$C,Pistols!M:M,0,0)</f>
        <v>0</v>
      </c>
      <c r="K1140">
        <f>_xlfn.XLOOKUP($A1140,Pistols!$C:$C,Pistols!N:N,0,0)</f>
        <v>0</v>
      </c>
      <c r="L1140">
        <f>_xlfn.XLOOKUP($A1140,Revolvers!$C:$C,Revolvers!O:O,0,0)</f>
        <v>0</v>
      </c>
      <c r="M1140">
        <f>_xlfn.XLOOKUP($A1140,Revolvers!$C:$C,Revolvers!P:P,0,0)</f>
        <v>0</v>
      </c>
      <c r="N1140">
        <f>_xlfn.XLOOKUP($A1140,Revolvers!$C:$C,Revolvers!Q:Q,0,0)</f>
        <v>0</v>
      </c>
      <c r="O1140">
        <f>_xlfn.XLOOKUP($A1140,Revolvers!$C:$C,Revolvers!R:R,0,0)</f>
        <v>0</v>
      </c>
      <c r="P1140">
        <f>_xlfn.XLOOKUP($A1140,Revolvers!$C:$C,Revolvers!S:S,0,0)</f>
        <v>0</v>
      </c>
      <c r="Q1140">
        <f>_xlfn.XLOOKUP($A1140,Revolvers!$C:$C,Revolvers!T:T,0,0)</f>
        <v>0</v>
      </c>
      <c r="R1140">
        <f>_xlfn.XLOOKUP($A1140,Rifles!C:C,Rifles!H:H,0,0)</f>
        <v>7</v>
      </c>
      <c r="S1140">
        <f>_xlfn.XLOOKUP($A1140,Shotguns!C:C,Shotguns!H:H,0,0)</f>
        <v>0</v>
      </c>
      <c r="T1140">
        <f t="shared" si="17"/>
        <v>7</v>
      </c>
    </row>
    <row r="1141" spans="1:20">
      <c r="A1141">
        <f>Rifles!C1141</f>
        <v>43104033</v>
      </c>
      <c r="B1141" t="str">
        <f>_xlfn.XLOOKUP($A1141, Rifles!$C$2:$C$416,Rifles!$D$2:$D$416,"N/A",0)</f>
        <v>N/A</v>
      </c>
      <c r="C1141" s="3" t="str">
        <f>_xlfn.XLOOKUP($A1141, Rifles!$C$2:$C$416,Rifles!F$2:F$416,"N/A",0)</f>
        <v>N/A</v>
      </c>
      <c r="D1141" s="3" t="str">
        <f>_xlfn.XLOOKUP($A1141, Rifles!$C$2:$C$416,Rifles!G$2:G$416,"N/A",0)</f>
        <v>N/A</v>
      </c>
      <c r="E1141">
        <f>_xlfn.XLOOKUP($A1141,Pistols!$C:$C,Pistols!H:H,0,0)</f>
        <v>0</v>
      </c>
      <c r="F1141">
        <f>_xlfn.XLOOKUP($A1141,Pistols!$C:$C,Pistols!I:I,0,0)</f>
        <v>0</v>
      </c>
      <c r="G1141">
        <f>_xlfn.XLOOKUP($A1141,Pistols!$C:$C,Pistols!J:J,0,0)</f>
        <v>0</v>
      </c>
      <c r="H1141">
        <f>_xlfn.XLOOKUP($A1141,Pistols!$C:$C,Pistols!K:K,0,0)</f>
        <v>0</v>
      </c>
      <c r="I1141">
        <f>_xlfn.XLOOKUP($A1141,Pistols!$C:$C,Pistols!L:L,0,0)</f>
        <v>0</v>
      </c>
      <c r="J1141">
        <f>_xlfn.XLOOKUP($A1141,Pistols!$C:$C,Pistols!M:M,0,0)</f>
        <v>0</v>
      </c>
      <c r="K1141">
        <f>_xlfn.XLOOKUP($A1141,Pistols!$C:$C,Pistols!N:N,0,0)</f>
        <v>0</v>
      </c>
      <c r="L1141">
        <f>_xlfn.XLOOKUP($A1141,Revolvers!$C:$C,Revolvers!O:O,0,0)</f>
        <v>0</v>
      </c>
      <c r="M1141">
        <f>_xlfn.XLOOKUP($A1141,Revolvers!$C:$C,Revolvers!P:P,0,0)</f>
        <v>0</v>
      </c>
      <c r="N1141">
        <f>_xlfn.XLOOKUP($A1141,Revolvers!$C:$C,Revolvers!Q:Q,0,0)</f>
        <v>0</v>
      </c>
      <c r="O1141">
        <f>_xlfn.XLOOKUP($A1141,Revolvers!$C:$C,Revolvers!R:R,0,0)</f>
        <v>0</v>
      </c>
      <c r="P1141">
        <f>_xlfn.XLOOKUP($A1141,Revolvers!$C:$C,Revolvers!S:S,0,0)</f>
        <v>0</v>
      </c>
      <c r="Q1141">
        <f>_xlfn.XLOOKUP($A1141,Revolvers!$C:$C,Revolvers!T:T,0,0)</f>
        <v>0</v>
      </c>
      <c r="R1141">
        <f>_xlfn.XLOOKUP($A1141,Rifles!C:C,Rifles!H:H,0,0)</f>
        <v>1</v>
      </c>
      <c r="S1141">
        <f>_xlfn.XLOOKUP($A1141,Shotguns!C:C,Shotguns!H:H,0,0)</f>
        <v>0</v>
      </c>
      <c r="T1141">
        <f t="shared" si="17"/>
        <v>1</v>
      </c>
    </row>
    <row r="1142" spans="1:20">
      <c r="A1142">
        <f>Rifles!C1142</f>
        <v>43406167</v>
      </c>
      <c r="B1142" t="str">
        <f>_xlfn.XLOOKUP($A1142, Rifles!$C$2:$C$416,Rifles!$D$2:$D$416,"N/A",0)</f>
        <v>N/A</v>
      </c>
      <c r="C1142" s="3" t="str">
        <f>_xlfn.XLOOKUP($A1142, Rifles!$C$2:$C$416,Rifles!F$2:F$416,"N/A",0)</f>
        <v>N/A</v>
      </c>
      <c r="D1142" s="3" t="str">
        <f>_xlfn.XLOOKUP($A1142, Rifles!$C$2:$C$416,Rifles!G$2:G$416,"N/A",0)</f>
        <v>N/A</v>
      </c>
      <c r="E1142">
        <f>_xlfn.XLOOKUP($A1142,Pistols!$C:$C,Pistols!H:H,0,0)</f>
        <v>0</v>
      </c>
      <c r="F1142">
        <f>_xlfn.XLOOKUP($A1142,Pistols!$C:$C,Pistols!I:I,0,0)</f>
        <v>0</v>
      </c>
      <c r="G1142">
        <f>_xlfn.XLOOKUP($A1142,Pistols!$C:$C,Pistols!J:J,0,0)</f>
        <v>0</v>
      </c>
      <c r="H1142">
        <f>_xlfn.XLOOKUP($A1142,Pistols!$C:$C,Pistols!K:K,0,0)</f>
        <v>0</v>
      </c>
      <c r="I1142">
        <f>_xlfn.XLOOKUP($A1142,Pistols!$C:$C,Pistols!L:L,0,0)</f>
        <v>0</v>
      </c>
      <c r="J1142">
        <f>_xlfn.XLOOKUP($A1142,Pistols!$C:$C,Pistols!M:M,0,0)</f>
        <v>0</v>
      </c>
      <c r="K1142">
        <f>_xlfn.XLOOKUP($A1142,Pistols!$C:$C,Pistols!N:N,0,0)</f>
        <v>0</v>
      </c>
      <c r="L1142">
        <f>_xlfn.XLOOKUP($A1142,Revolvers!$C:$C,Revolvers!O:O,0,0)</f>
        <v>0</v>
      </c>
      <c r="M1142">
        <f>_xlfn.XLOOKUP($A1142,Revolvers!$C:$C,Revolvers!P:P,0,0)</f>
        <v>0</v>
      </c>
      <c r="N1142">
        <f>_xlfn.XLOOKUP($A1142,Revolvers!$C:$C,Revolvers!Q:Q,0,0)</f>
        <v>0</v>
      </c>
      <c r="O1142">
        <f>_xlfn.XLOOKUP($A1142,Revolvers!$C:$C,Revolvers!R:R,0,0)</f>
        <v>0</v>
      </c>
      <c r="P1142">
        <f>_xlfn.XLOOKUP($A1142,Revolvers!$C:$C,Revolvers!S:S,0,0)</f>
        <v>0</v>
      </c>
      <c r="Q1142">
        <f>_xlfn.XLOOKUP($A1142,Revolvers!$C:$C,Revolvers!T:T,0,0)</f>
        <v>0</v>
      </c>
      <c r="R1142">
        <f>_xlfn.XLOOKUP($A1142,Rifles!C:C,Rifles!H:H,0,0)</f>
        <v>1</v>
      </c>
      <c r="S1142">
        <f>_xlfn.XLOOKUP($A1142,Shotguns!C:C,Shotguns!H:H,0,0)</f>
        <v>0</v>
      </c>
      <c r="T1142">
        <f t="shared" si="17"/>
        <v>1</v>
      </c>
    </row>
    <row r="1143" spans="1:20">
      <c r="A1143">
        <f>Rifles!C1143</f>
        <v>43106494</v>
      </c>
      <c r="B1143" t="str">
        <f>_xlfn.XLOOKUP($A1143, Rifles!$C$2:$C$416,Rifles!$D$2:$D$416,"N/A",0)</f>
        <v>N/A</v>
      </c>
      <c r="C1143" s="3" t="str">
        <f>_xlfn.XLOOKUP($A1143, Rifles!$C$2:$C$416,Rifles!F$2:F$416,"N/A",0)</f>
        <v>N/A</v>
      </c>
      <c r="D1143" s="3" t="str">
        <f>_xlfn.XLOOKUP($A1143, Rifles!$C$2:$C$416,Rifles!G$2:G$416,"N/A",0)</f>
        <v>N/A</v>
      </c>
      <c r="E1143">
        <f>_xlfn.XLOOKUP($A1143,Pistols!$C:$C,Pistols!H:H,0,0)</f>
        <v>5</v>
      </c>
      <c r="F1143">
        <f>_xlfn.XLOOKUP($A1143,Pistols!$C:$C,Pistols!I:I,0,0)</f>
        <v>0</v>
      </c>
      <c r="G1143">
        <f>_xlfn.XLOOKUP($A1143,Pistols!$C:$C,Pistols!J:J,0,0)</f>
        <v>0</v>
      </c>
      <c r="H1143">
        <f>_xlfn.XLOOKUP($A1143,Pistols!$C:$C,Pistols!K:K,0,0)</f>
        <v>0</v>
      </c>
      <c r="I1143">
        <f>_xlfn.XLOOKUP($A1143,Pistols!$C:$C,Pistols!L:L,0,0)</f>
        <v>0</v>
      </c>
      <c r="J1143">
        <f>_xlfn.XLOOKUP($A1143,Pistols!$C:$C,Pistols!M:M,0,0)</f>
        <v>0</v>
      </c>
      <c r="K1143">
        <f>_xlfn.XLOOKUP($A1143,Pistols!$C:$C,Pistols!N:N,0,0)</f>
        <v>5</v>
      </c>
      <c r="L1143">
        <f>_xlfn.XLOOKUP($A1143,Revolvers!$C:$C,Revolvers!O:O,0,0)</f>
        <v>0</v>
      </c>
      <c r="M1143">
        <f>_xlfn.XLOOKUP($A1143,Revolvers!$C:$C,Revolvers!P:P,0,0)</f>
        <v>0</v>
      </c>
      <c r="N1143">
        <f>_xlfn.XLOOKUP($A1143,Revolvers!$C:$C,Revolvers!Q:Q,0,0)</f>
        <v>0</v>
      </c>
      <c r="O1143">
        <f>_xlfn.XLOOKUP($A1143,Revolvers!$C:$C,Revolvers!R:R,0,0)</f>
        <v>0</v>
      </c>
      <c r="P1143">
        <f>_xlfn.XLOOKUP($A1143,Revolvers!$C:$C,Revolvers!S:S,0,0)</f>
        <v>0</v>
      </c>
      <c r="Q1143">
        <f>_xlfn.XLOOKUP($A1143,Revolvers!$C:$C,Revolvers!T:T,0,0)</f>
        <v>0</v>
      </c>
      <c r="R1143">
        <f>_xlfn.XLOOKUP($A1143,Rifles!C:C,Rifles!H:H,0,0)</f>
        <v>1</v>
      </c>
      <c r="S1143">
        <f>_xlfn.XLOOKUP($A1143,Shotguns!C:C,Shotguns!H:H,0,0)</f>
        <v>0</v>
      </c>
      <c r="T1143">
        <f t="shared" ref="T1143:T1162" si="18">K1143+P1143+R1143+S1143</f>
        <v>6</v>
      </c>
    </row>
    <row r="1144" spans="1:20">
      <c r="A1144">
        <f>Rifles!C1144</f>
        <v>43401741</v>
      </c>
      <c r="B1144" t="str">
        <f>_xlfn.XLOOKUP($A1144, Rifles!$C$2:$C$416,Rifles!$D$2:$D$416,"N/A",0)</f>
        <v>N/A</v>
      </c>
      <c r="C1144" s="3" t="str">
        <f>_xlfn.XLOOKUP($A1144, Rifles!$C$2:$C$416,Rifles!F$2:F$416,"N/A",0)</f>
        <v>N/A</v>
      </c>
      <c r="D1144" s="3" t="str">
        <f>_xlfn.XLOOKUP($A1144, Rifles!$C$2:$C$416,Rifles!G$2:G$416,"N/A",0)</f>
        <v>N/A</v>
      </c>
      <c r="E1144">
        <f>_xlfn.XLOOKUP($A1144,Pistols!$C:$C,Pistols!H:H,0,0)</f>
        <v>0</v>
      </c>
      <c r="F1144">
        <f>_xlfn.XLOOKUP($A1144,Pistols!$C:$C,Pistols!I:I,0,0)</f>
        <v>0</v>
      </c>
      <c r="G1144">
        <f>_xlfn.XLOOKUP($A1144,Pistols!$C:$C,Pistols!J:J,0,0)</f>
        <v>0</v>
      </c>
      <c r="H1144">
        <f>_xlfn.XLOOKUP($A1144,Pistols!$C:$C,Pistols!K:K,0,0)</f>
        <v>0</v>
      </c>
      <c r="I1144">
        <f>_xlfn.XLOOKUP($A1144,Pistols!$C:$C,Pistols!L:L,0,0)</f>
        <v>0</v>
      </c>
      <c r="J1144">
        <f>_xlfn.XLOOKUP($A1144,Pistols!$C:$C,Pistols!M:M,0,0)</f>
        <v>0</v>
      </c>
      <c r="K1144">
        <f>_xlfn.XLOOKUP($A1144,Pistols!$C:$C,Pistols!N:N,0,0)</f>
        <v>0</v>
      </c>
      <c r="L1144">
        <f>_xlfn.XLOOKUP($A1144,Revolvers!$C:$C,Revolvers!O:O,0,0)</f>
        <v>0</v>
      </c>
      <c r="M1144">
        <f>_xlfn.XLOOKUP($A1144,Revolvers!$C:$C,Revolvers!P:P,0,0)</f>
        <v>0</v>
      </c>
      <c r="N1144">
        <f>_xlfn.XLOOKUP($A1144,Revolvers!$C:$C,Revolvers!Q:Q,0,0)</f>
        <v>0</v>
      </c>
      <c r="O1144">
        <f>_xlfn.XLOOKUP($A1144,Revolvers!$C:$C,Revolvers!R:R,0,0)</f>
        <v>0</v>
      </c>
      <c r="P1144">
        <f>_xlfn.XLOOKUP($A1144,Revolvers!$C:$C,Revolvers!S:S,0,0)</f>
        <v>0</v>
      </c>
      <c r="Q1144">
        <f>_xlfn.XLOOKUP($A1144,Revolvers!$C:$C,Revolvers!T:T,0,0)</f>
        <v>0</v>
      </c>
      <c r="R1144">
        <f>_xlfn.XLOOKUP($A1144,Rifles!C:C,Rifles!H:H,0,0)</f>
        <v>5</v>
      </c>
      <c r="S1144">
        <f>_xlfn.XLOOKUP($A1144,Shotguns!C:C,Shotguns!H:H,0,0)</f>
        <v>0</v>
      </c>
      <c r="T1144">
        <f t="shared" si="18"/>
        <v>5</v>
      </c>
    </row>
    <row r="1145" spans="1:20">
      <c r="A1145">
        <f>Rifles!C1145</f>
        <v>43103822</v>
      </c>
      <c r="B1145" t="str">
        <f>_xlfn.XLOOKUP($A1145, Rifles!$C$2:$C$416,Rifles!$D$2:$D$416,"N/A",0)</f>
        <v>N/A</v>
      </c>
      <c r="C1145" s="3" t="str">
        <f>_xlfn.XLOOKUP($A1145, Rifles!$C$2:$C$416,Rifles!F$2:F$416,"N/A",0)</f>
        <v>N/A</v>
      </c>
      <c r="D1145" s="3" t="str">
        <f>_xlfn.XLOOKUP($A1145, Rifles!$C$2:$C$416,Rifles!G$2:G$416,"N/A",0)</f>
        <v>N/A</v>
      </c>
      <c r="E1145">
        <f>_xlfn.XLOOKUP($A1145,Pistols!$C:$C,Pistols!H:H,0,0)</f>
        <v>0</v>
      </c>
      <c r="F1145">
        <f>_xlfn.XLOOKUP($A1145,Pistols!$C:$C,Pistols!I:I,0,0)</f>
        <v>0</v>
      </c>
      <c r="G1145">
        <f>_xlfn.XLOOKUP($A1145,Pistols!$C:$C,Pistols!J:J,0,0)</f>
        <v>3</v>
      </c>
      <c r="H1145">
        <f>_xlfn.XLOOKUP($A1145,Pistols!$C:$C,Pistols!K:K,0,0)</f>
        <v>0</v>
      </c>
      <c r="I1145">
        <f>_xlfn.XLOOKUP($A1145,Pistols!$C:$C,Pistols!L:L,0,0)</f>
        <v>0</v>
      </c>
      <c r="J1145">
        <f>_xlfn.XLOOKUP($A1145,Pistols!$C:$C,Pistols!M:M,0,0)</f>
        <v>0</v>
      </c>
      <c r="K1145">
        <f>_xlfn.XLOOKUP($A1145,Pistols!$C:$C,Pistols!N:N,0,0)</f>
        <v>3</v>
      </c>
      <c r="L1145">
        <f>_xlfn.XLOOKUP($A1145,Revolvers!$C:$C,Revolvers!O:O,0,0)</f>
        <v>0</v>
      </c>
      <c r="M1145">
        <f>_xlfn.XLOOKUP($A1145,Revolvers!$C:$C,Revolvers!P:P,0,0)</f>
        <v>0</v>
      </c>
      <c r="N1145">
        <f>_xlfn.XLOOKUP($A1145,Revolvers!$C:$C,Revolvers!Q:Q,0,0)</f>
        <v>0</v>
      </c>
      <c r="O1145">
        <f>_xlfn.XLOOKUP($A1145,Revolvers!$C:$C,Revolvers!R:R,0,0)</f>
        <v>0</v>
      </c>
      <c r="P1145">
        <f>_xlfn.XLOOKUP($A1145,Revolvers!$C:$C,Revolvers!S:S,0,0)</f>
        <v>0</v>
      </c>
      <c r="Q1145">
        <f>_xlfn.XLOOKUP($A1145,Revolvers!$C:$C,Revolvers!T:T,0,0)</f>
        <v>0</v>
      </c>
      <c r="R1145">
        <f>_xlfn.XLOOKUP($A1145,Rifles!C:C,Rifles!H:H,0,0)</f>
        <v>8</v>
      </c>
      <c r="S1145">
        <f>_xlfn.XLOOKUP($A1145,Shotguns!C:C,Shotguns!H:H,0,0)</f>
        <v>0</v>
      </c>
      <c r="T1145">
        <f t="shared" si="18"/>
        <v>11</v>
      </c>
    </row>
    <row r="1146" spans="1:20">
      <c r="A1146">
        <f>Rifles!C1146</f>
        <v>43405665</v>
      </c>
      <c r="B1146" t="str">
        <f>_xlfn.XLOOKUP($A1146, Rifles!$C$2:$C$416,Rifles!$D$2:$D$416,"N/A",0)</f>
        <v>N/A</v>
      </c>
      <c r="C1146" s="3" t="str">
        <f>_xlfn.XLOOKUP($A1146, Rifles!$C$2:$C$416,Rifles!F$2:F$416,"N/A",0)</f>
        <v>N/A</v>
      </c>
      <c r="D1146" s="3" t="str">
        <f>_xlfn.XLOOKUP($A1146, Rifles!$C$2:$C$416,Rifles!G$2:G$416,"N/A",0)</f>
        <v>N/A</v>
      </c>
      <c r="E1146">
        <f>_xlfn.XLOOKUP($A1146,Pistols!$C:$C,Pistols!H:H,0,0)</f>
        <v>0</v>
      </c>
      <c r="F1146">
        <f>_xlfn.XLOOKUP($A1146,Pistols!$C:$C,Pistols!I:I,0,0)</f>
        <v>0</v>
      </c>
      <c r="G1146">
        <f>_xlfn.XLOOKUP($A1146,Pistols!$C:$C,Pistols!J:J,0,0)</f>
        <v>0</v>
      </c>
      <c r="H1146">
        <f>_xlfn.XLOOKUP($A1146,Pistols!$C:$C,Pistols!K:K,0,0)</f>
        <v>0</v>
      </c>
      <c r="I1146">
        <f>_xlfn.XLOOKUP($A1146,Pistols!$C:$C,Pistols!L:L,0,0)</f>
        <v>0</v>
      </c>
      <c r="J1146">
        <f>_xlfn.XLOOKUP($A1146,Pistols!$C:$C,Pistols!M:M,0,0)</f>
        <v>0</v>
      </c>
      <c r="K1146">
        <f>_xlfn.XLOOKUP($A1146,Pistols!$C:$C,Pistols!N:N,0,0)</f>
        <v>0</v>
      </c>
      <c r="L1146">
        <f>_xlfn.XLOOKUP($A1146,Revolvers!$C:$C,Revolvers!O:O,0,0)</f>
        <v>0</v>
      </c>
      <c r="M1146">
        <f>_xlfn.XLOOKUP($A1146,Revolvers!$C:$C,Revolvers!P:P,0,0)</f>
        <v>0</v>
      </c>
      <c r="N1146">
        <f>_xlfn.XLOOKUP($A1146,Revolvers!$C:$C,Revolvers!Q:Q,0,0)</f>
        <v>0</v>
      </c>
      <c r="O1146">
        <f>_xlfn.XLOOKUP($A1146,Revolvers!$C:$C,Revolvers!R:R,0,0)</f>
        <v>0</v>
      </c>
      <c r="P1146">
        <f>_xlfn.XLOOKUP($A1146,Revolvers!$C:$C,Revolvers!S:S,0,0)</f>
        <v>0</v>
      </c>
      <c r="Q1146">
        <f>_xlfn.XLOOKUP($A1146,Revolvers!$C:$C,Revolvers!T:T,0,0)</f>
        <v>0</v>
      </c>
      <c r="R1146">
        <f>_xlfn.XLOOKUP($A1146,Rifles!C:C,Rifles!H:H,0,0)</f>
        <v>1</v>
      </c>
      <c r="S1146">
        <f>_xlfn.XLOOKUP($A1146,Shotguns!C:C,Shotguns!H:H,0,0)</f>
        <v>0</v>
      </c>
      <c r="T1146">
        <f t="shared" si="18"/>
        <v>1</v>
      </c>
    </row>
    <row r="1147" spans="1:20">
      <c r="A1147">
        <f>Rifles!C1147</f>
        <v>43102967</v>
      </c>
      <c r="B1147" t="str">
        <f>_xlfn.XLOOKUP($A1147, Rifles!$C$2:$C$416,Rifles!$D$2:$D$416,"N/A",0)</f>
        <v>N/A</v>
      </c>
      <c r="C1147" s="3" t="str">
        <f>_xlfn.XLOOKUP($A1147, Rifles!$C$2:$C$416,Rifles!F$2:F$416,"N/A",0)</f>
        <v>N/A</v>
      </c>
      <c r="D1147" s="3" t="str">
        <f>_xlfn.XLOOKUP($A1147, Rifles!$C$2:$C$416,Rifles!G$2:G$416,"N/A",0)</f>
        <v>N/A</v>
      </c>
      <c r="E1147">
        <f>_xlfn.XLOOKUP($A1147,Pistols!$C:$C,Pistols!H:H,0,0)</f>
        <v>0</v>
      </c>
      <c r="F1147">
        <f>_xlfn.XLOOKUP($A1147,Pistols!$C:$C,Pistols!I:I,0,0)</f>
        <v>67</v>
      </c>
      <c r="G1147">
        <f>_xlfn.XLOOKUP($A1147,Pistols!$C:$C,Pistols!J:J,0,0)</f>
        <v>0</v>
      </c>
      <c r="H1147">
        <f>_xlfn.XLOOKUP($A1147,Pistols!$C:$C,Pistols!K:K,0,0)</f>
        <v>0</v>
      </c>
      <c r="I1147">
        <f>_xlfn.XLOOKUP($A1147,Pistols!$C:$C,Pistols!L:L,0,0)</f>
        <v>0</v>
      </c>
      <c r="J1147">
        <f>_xlfn.XLOOKUP($A1147,Pistols!$C:$C,Pistols!M:M,0,0)</f>
        <v>0</v>
      </c>
      <c r="K1147">
        <f>_xlfn.XLOOKUP($A1147,Pistols!$C:$C,Pistols!N:N,0,0)</f>
        <v>67</v>
      </c>
      <c r="L1147">
        <f>_xlfn.XLOOKUP($A1147,Revolvers!$C:$C,Revolvers!O:O,0,0)</f>
        <v>0</v>
      </c>
      <c r="M1147">
        <f>_xlfn.XLOOKUP($A1147,Revolvers!$C:$C,Revolvers!P:P,0,0)</f>
        <v>0</v>
      </c>
      <c r="N1147">
        <f>_xlfn.XLOOKUP($A1147,Revolvers!$C:$C,Revolvers!Q:Q,0,0)</f>
        <v>0</v>
      </c>
      <c r="O1147">
        <f>_xlfn.XLOOKUP($A1147,Revolvers!$C:$C,Revolvers!R:R,0,0)</f>
        <v>0</v>
      </c>
      <c r="P1147">
        <f>_xlfn.XLOOKUP($A1147,Revolvers!$C:$C,Revolvers!S:S,0,0)</f>
        <v>0</v>
      </c>
      <c r="Q1147">
        <f>_xlfn.XLOOKUP($A1147,Revolvers!$C:$C,Revolvers!T:T,0,0)</f>
        <v>0</v>
      </c>
      <c r="R1147">
        <f>_xlfn.XLOOKUP($A1147,Rifles!C:C,Rifles!H:H,0,0)</f>
        <v>4</v>
      </c>
      <c r="S1147">
        <f>_xlfn.XLOOKUP($A1147,Shotguns!C:C,Shotguns!H:H,0,0)</f>
        <v>0</v>
      </c>
      <c r="T1147">
        <f t="shared" si="18"/>
        <v>71</v>
      </c>
    </row>
    <row r="1148" spans="1:20">
      <c r="A1148">
        <f>Rifles!C1148</f>
        <v>43406309</v>
      </c>
      <c r="B1148" t="str">
        <f>_xlfn.XLOOKUP($A1148, Rifles!$C$2:$C$416,Rifles!$D$2:$D$416,"N/A",0)</f>
        <v>N/A</v>
      </c>
      <c r="C1148" s="3" t="str">
        <f>_xlfn.XLOOKUP($A1148, Rifles!$C$2:$C$416,Rifles!F$2:F$416,"N/A",0)</f>
        <v>N/A</v>
      </c>
      <c r="D1148" s="3" t="str">
        <f>_xlfn.XLOOKUP($A1148, Rifles!$C$2:$C$416,Rifles!G$2:G$416,"N/A",0)</f>
        <v>N/A</v>
      </c>
      <c r="E1148">
        <f>_xlfn.XLOOKUP($A1148,Pistols!$C:$C,Pistols!H:H,0,0)</f>
        <v>0</v>
      </c>
      <c r="F1148">
        <f>_xlfn.XLOOKUP($A1148,Pistols!$C:$C,Pistols!I:I,0,0)</f>
        <v>0</v>
      </c>
      <c r="G1148">
        <f>_xlfn.XLOOKUP($A1148,Pistols!$C:$C,Pistols!J:J,0,0)</f>
        <v>0</v>
      </c>
      <c r="H1148">
        <f>_xlfn.XLOOKUP($A1148,Pistols!$C:$C,Pistols!K:K,0,0)</f>
        <v>0</v>
      </c>
      <c r="I1148">
        <f>_xlfn.XLOOKUP($A1148,Pistols!$C:$C,Pistols!L:L,0,0)</f>
        <v>0</v>
      </c>
      <c r="J1148">
        <f>_xlfn.XLOOKUP($A1148,Pistols!$C:$C,Pistols!M:M,0,0)</f>
        <v>0</v>
      </c>
      <c r="K1148">
        <f>_xlfn.XLOOKUP($A1148,Pistols!$C:$C,Pistols!N:N,0,0)</f>
        <v>0</v>
      </c>
      <c r="L1148">
        <f>_xlfn.XLOOKUP($A1148,Revolvers!$C:$C,Revolvers!O:O,0,0)</f>
        <v>0</v>
      </c>
      <c r="M1148">
        <f>_xlfn.XLOOKUP($A1148,Revolvers!$C:$C,Revolvers!P:P,0,0)</f>
        <v>0</v>
      </c>
      <c r="N1148">
        <f>_xlfn.XLOOKUP($A1148,Revolvers!$C:$C,Revolvers!Q:Q,0,0)</f>
        <v>0</v>
      </c>
      <c r="O1148">
        <f>_xlfn.XLOOKUP($A1148,Revolvers!$C:$C,Revolvers!R:R,0,0)</f>
        <v>0</v>
      </c>
      <c r="P1148">
        <f>_xlfn.XLOOKUP($A1148,Revolvers!$C:$C,Revolvers!S:S,0,0)</f>
        <v>0</v>
      </c>
      <c r="Q1148">
        <f>_xlfn.XLOOKUP($A1148,Revolvers!$C:$C,Revolvers!T:T,0,0)</f>
        <v>0</v>
      </c>
      <c r="R1148">
        <f>_xlfn.XLOOKUP($A1148,Rifles!C:C,Rifles!H:H,0,0)</f>
        <v>5</v>
      </c>
      <c r="S1148">
        <f>_xlfn.XLOOKUP($A1148,Shotguns!C:C,Shotguns!H:H,0,0)</f>
        <v>0</v>
      </c>
      <c r="T1148">
        <f t="shared" si="18"/>
        <v>5</v>
      </c>
    </row>
    <row r="1149" spans="1:20">
      <c r="A1149">
        <f>Rifles!C1149</f>
        <v>43403501</v>
      </c>
      <c r="B1149" t="str">
        <f>_xlfn.XLOOKUP($A1149, Rifles!$C$2:$C$416,Rifles!$D$2:$D$416,"N/A",0)</f>
        <v>N/A</v>
      </c>
      <c r="C1149" s="3" t="str">
        <f>_xlfn.XLOOKUP($A1149, Rifles!$C$2:$C$416,Rifles!F$2:F$416,"N/A",0)</f>
        <v>N/A</v>
      </c>
      <c r="D1149" s="3" t="str">
        <f>_xlfn.XLOOKUP($A1149, Rifles!$C$2:$C$416,Rifles!G$2:G$416,"N/A",0)</f>
        <v>N/A</v>
      </c>
      <c r="E1149">
        <f>_xlfn.XLOOKUP($A1149,Pistols!$C:$C,Pistols!H:H,0,0)</f>
        <v>0</v>
      </c>
      <c r="F1149">
        <f>_xlfn.XLOOKUP($A1149,Pistols!$C:$C,Pistols!I:I,0,0)</f>
        <v>0</v>
      </c>
      <c r="G1149">
        <f>_xlfn.XLOOKUP($A1149,Pistols!$C:$C,Pistols!J:J,0,0)</f>
        <v>0</v>
      </c>
      <c r="H1149">
        <f>_xlfn.XLOOKUP($A1149,Pistols!$C:$C,Pistols!K:K,0,0)</f>
        <v>0</v>
      </c>
      <c r="I1149">
        <f>_xlfn.XLOOKUP($A1149,Pistols!$C:$C,Pistols!L:L,0,0)</f>
        <v>0</v>
      </c>
      <c r="J1149">
        <f>_xlfn.XLOOKUP($A1149,Pistols!$C:$C,Pistols!M:M,0,0)</f>
        <v>0</v>
      </c>
      <c r="K1149">
        <f>_xlfn.XLOOKUP($A1149,Pistols!$C:$C,Pistols!N:N,0,0)</f>
        <v>0</v>
      </c>
      <c r="L1149">
        <f>_xlfn.XLOOKUP($A1149,Revolvers!$C:$C,Revolvers!O:O,0,0)</f>
        <v>0</v>
      </c>
      <c r="M1149">
        <f>_xlfn.XLOOKUP($A1149,Revolvers!$C:$C,Revolvers!P:P,0,0)</f>
        <v>0</v>
      </c>
      <c r="N1149">
        <f>_xlfn.XLOOKUP($A1149,Revolvers!$C:$C,Revolvers!Q:Q,0,0)</f>
        <v>0</v>
      </c>
      <c r="O1149">
        <f>_xlfn.XLOOKUP($A1149,Revolvers!$C:$C,Revolvers!R:R,0,0)</f>
        <v>0</v>
      </c>
      <c r="P1149">
        <f>_xlfn.XLOOKUP($A1149,Revolvers!$C:$C,Revolvers!S:S,0,0)</f>
        <v>0</v>
      </c>
      <c r="Q1149">
        <f>_xlfn.XLOOKUP($A1149,Revolvers!$C:$C,Revolvers!T:T,0,0)</f>
        <v>0</v>
      </c>
      <c r="R1149">
        <f>_xlfn.XLOOKUP($A1149,Rifles!C:C,Rifles!H:H,0,0)</f>
        <v>1</v>
      </c>
      <c r="S1149">
        <f>_xlfn.XLOOKUP($A1149,Shotguns!C:C,Shotguns!H:H,0,0)</f>
        <v>0</v>
      </c>
      <c r="T1149">
        <f t="shared" si="18"/>
        <v>1</v>
      </c>
    </row>
    <row r="1150" spans="1:20">
      <c r="A1150">
        <f>Rifles!C1150</f>
        <v>43403346</v>
      </c>
      <c r="B1150" t="str">
        <f>_xlfn.XLOOKUP($A1150, Rifles!$C$2:$C$416,Rifles!$D$2:$D$416,"N/A",0)</f>
        <v>N/A</v>
      </c>
      <c r="C1150" s="3" t="str">
        <f>_xlfn.XLOOKUP($A1150, Rifles!$C$2:$C$416,Rifles!F$2:F$416,"N/A",0)</f>
        <v>N/A</v>
      </c>
      <c r="D1150" s="3" t="str">
        <f>_xlfn.XLOOKUP($A1150, Rifles!$C$2:$C$416,Rifles!G$2:G$416,"N/A",0)</f>
        <v>N/A</v>
      </c>
      <c r="E1150">
        <f>_xlfn.XLOOKUP($A1150,Pistols!$C:$C,Pistols!H:H,0,0)</f>
        <v>0</v>
      </c>
      <c r="F1150">
        <f>_xlfn.XLOOKUP($A1150,Pistols!$C:$C,Pistols!I:I,0,0)</f>
        <v>0</v>
      </c>
      <c r="G1150">
        <f>_xlfn.XLOOKUP($A1150,Pistols!$C:$C,Pistols!J:J,0,0)</f>
        <v>0</v>
      </c>
      <c r="H1150">
        <f>_xlfn.XLOOKUP($A1150,Pistols!$C:$C,Pistols!K:K,0,0)</f>
        <v>0</v>
      </c>
      <c r="I1150">
        <f>_xlfn.XLOOKUP($A1150,Pistols!$C:$C,Pistols!L:L,0,0)</f>
        <v>0</v>
      </c>
      <c r="J1150">
        <f>_xlfn.XLOOKUP($A1150,Pistols!$C:$C,Pistols!M:M,0,0)</f>
        <v>0</v>
      </c>
      <c r="K1150">
        <f>_xlfn.XLOOKUP($A1150,Pistols!$C:$C,Pistols!N:N,0,0)</f>
        <v>0</v>
      </c>
      <c r="L1150">
        <f>_xlfn.XLOOKUP($A1150,Revolvers!$C:$C,Revolvers!O:O,0,0)</f>
        <v>0</v>
      </c>
      <c r="M1150">
        <f>_xlfn.XLOOKUP($A1150,Revolvers!$C:$C,Revolvers!P:P,0,0)</f>
        <v>0</v>
      </c>
      <c r="N1150">
        <f>_xlfn.XLOOKUP($A1150,Revolvers!$C:$C,Revolvers!Q:Q,0,0)</f>
        <v>0</v>
      </c>
      <c r="O1150">
        <f>_xlfn.XLOOKUP($A1150,Revolvers!$C:$C,Revolvers!R:R,0,0)</f>
        <v>0</v>
      </c>
      <c r="P1150">
        <f>_xlfn.XLOOKUP($A1150,Revolvers!$C:$C,Revolvers!S:S,0,0)</f>
        <v>0</v>
      </c>
      <c r="Q1150">
        <f>_xlfn.XLOOKUP($A1150,Revolvers!$C:$C,Revolvers!T:T,0,0)</f>
        <v>0</v>
      </c>
      <c r="R1150">
        <f>_xlfn.XLOOKUP($A1150,Rifles!C:C,Rifles!H:H,0,0)</f>
        <v>1</v>
      </c>
      <c r="S1150">
        <f>_xlfn.XLOOKUP($A1150,Shotguns!C:C,Shotguns!H:H,0,0)</f>
        <v>0</v>
      </c>
      <c r="T1150">
        <f t="shared" si="18"/>
        <v>1</v>
      </c>
    </row>
    <row r="1151" spans="1:20">
      <c r="A1151">
        <f>Rifles!C1151</f>
        <v>43103686</v>
      </c>
      <c r="B1151" t="str">
        <f>_xlfn.XLOOKUP($A1151, Rifles!$C$2:$C$416,Rifles!$D$2:$D$416,"N/A",0)</f>
        <v>N/A</v>
      </c>
      <c r="C1151" s="3" t="str">
        <f>_xlfn.XLOOKUP($A1151, Rifles!$C$2:$C$416,Rifles!F$2:F$416,"N/A",0)</f>
        <v>N/A</v>
      </c>
      <c r="D1151" s="3" t="str">
        <f>_xlfn.XLOOKUP($A1151, Rifles!$C$2:$C$416,Rifles!G$2:G$416,"N/A",0)</f>
        <v>N/A</v>
      </c>
      <c r="E1151">
        <f>_xlfn.XLOOKUP($A1151,Pistols!$C:$C,Pistols!H:H,0,0)</f>
        <v>0</v>
      </c>
      <c r="F1151">
        <f>_xlfn.XLOOKUP($A1151,Pistols!$C:$C,Pistols!I:I,0,0)</f>
        <v>0</v>
      </c>
      <c r="G1151">
        <f>_xlfn.XLOOKUP($A1151,Pistols!$C:$C,Pistols!J:J,0,0)</f>
        <v>0</v>
      </c>
      <c r="H1151">
        <f>_xlfn.XLOOKUP($A1151,Pistols!$C:$C,Pistols!K:K,0,0)</f>
        <v>0</v>
      </c>
      <c r="I1151">
        <f>_xlfn.XLOOKUP($A1151,Pistols!$C:$C,Pistols!L:L,0,0)</f>
        <v>0</v>
      </c>
      <c r="J1151">
        <f>_xlfn.XLOOKUP($A1151,Pistols!$C:$C,Pistols!M:M,0,0)</f>
        <v>0</v>
      </c>
      <c r="K1151">
        <f>_xlfn.XLOOKUP($A1151,Pistols!$C:$C,Pistols!N:N,0,0)</f>
        <v>0</v>
      </c>
      <c r="L1151">
        <f>_xlfn.XLOOKUP($A1151,Revolvers!$C:$C,Revolvers!O:O,0,0)</f>
        <v>0</v>
      </c>
      <c r="M1151">
        <f>_xlfn.XLOOKUP($A1151,Revolvers!$C:$C,Revolvers!P:P,0,0)</f>
        <v>0</v>
      </c>
      <c r="N1151">
        <f>_xlfn.XLOOKUP($A1151,Revolvers!$C:$C,Revolvers!Q:Q,0,0)</f>
        <v>0</v>
      </c>
      <c r="O1151">
        <f>_xlfn.XLOOKUP($A1151,Revolvers!$C:$C,Revolvers!R:R,0,0)</f>
        <v>0</v>
      </c>
      <c r="P1151">
        <f>_xlfn.XLOOKUP($A1151,Revolvers!$C:$C,Revolvers!S:S,0,0)</f>
        <v>0</v>
      </c>
      <c r="Q1151">
        <f>_xlfn.XLOOKUP($A1151,Revolvers!$C:$C,Revolvers!T:T,0,0)</f>
        <v>0</v>
      </c>
      <c r="R1151">
        <f>_xlfn.XLOOKUP($A1151,Rifles!C:C,Rifles!H:H,0,0)</f>
        <v>4</v>
      </c>
      <c r="S1151">
        <f>_xlfn.XLOOKUP($A1151,Shotguns!C:C,Shotguns!H:H,0,0)</f>
        <v>0</v>
      </c>
      <c r="T1151">
        <f t="shared" si="18"/>
        <v>4</v>
      </c>
    </row>
    <row r="1152" spans="1:20">
      <c r="A1152">
        <f>Rifles!C1152</f>
        <v>43404665</v>
      </c>
      <c r="B1152" t="str">
        <f>_xlfn.XLOOKUP($A1152, Rifles!$C$2:$C$416,Rifles!$D$2:$D$416,"N/A",0)</f>
        <v>N/A</v>
      </c>
      <c r="C1152" s="3" t="str">
        <f>_xlfn.XLOOKUP($A1152, Rifles!$C$2:$C$416,Rifles!F$2:F$416,"N/A",0)</f>
        <v>N/A</v>
      </c>
      <c r="D1152" s="3" t="str">
        <f>_xlfn.XLOOKUP($A1152, Rifles!$C$2:$C$416,Rifles!G$2:G$416,"N/A",0)</f>
        <v>N/A</v>
      </c>
      <c r="E1152">
        <f>_xlfn.XLOOKUP($A1152,Pistols!$C:$C,Pistols!H:H,0,0)</f>
        <v>0</v>
      </c>
      <c r="F1152">
        <f>_xlfn.XLOOKUP($A1152,Pistols!$C:$C,Pistols!I:I,0,0)</f>
        <v>0</v>
      </c>
      <c r="G1152">
        <f>_xlfn.XLOOKUP($A1152,Pistols!$C:$C,Pistols!J:J,0,0)</f>
        <v>0</v>
      </c>
      <c r="H1152">
        <f>_xlfn.XLOOKUP($A1152,Pistols!$C:$C,Pistols!K:K,0,0)</f>
        <v>0</v>
      </c>
      <c r="I1152">
        <f>_xlfn.XLOOKUP($A1152,Pistols!$C:$C,Pistols!L:L,0,0)</f>
        <v>0</v>
      </c>
      <c r="J1152">
        <f>_xlfn.XLOOKUP($A1152,Pistols!$C:$C,Pistols!M:M,0,0)</f>
        <v>0</v>
      </c>
      <c r="K1152">
        <f>_xlfn.XLOOKUP($A1152,Pistols!$C:$C,Pistols!N:N,0,0)</f>
        <v>0</v>
      </c>
      <c r="L1152">
        <f>_xlfn.XLOOKUP($A1152,Revolvers!$C:$C,Revolvers!O:O,0,0)</f>
        <v>0</v>
      </c>
      <c r="M1152">
        <f>_xlfn.XLOOKUP($A1152,Revolvers!$C:$C,Revolvers!P:P,0,0)</f>
        <v>0</v>
      </c>
      <c r="N1152">
        <f>_xlfn.XLOOKUP($A1152,Revolvers!$C:$C,Revolvers!Q:Q,0,0)</f>
        <v>0</v>
      </c>
      <c r="O1152">
        <f>_xlfn.XLOOKUP($A1152,Revolvers!$C:$C,Revolvers!R:R,0,0)</f>
        <v>0</v>
      </c>
      <c r="P1152">
        <f>_xlfn.XLOOKUP($A1152,Revolvers!$C:$C,Revolvers!S:S,0,0)</f>
        <v>0</v>
      </c>
      <c r="Q1152">
        <f>_xlfn.XLOOKUP($A1152,Revolvers!$C:$C,Revolvers!T:T,0,0)</f>
        <v>0</v>
      </c>
      <c r="R1152">
        <f>_xlfn.XLOOKUP($A1152,Rifles!C:C,Rifles!H:H,0,0)</f>
        <v>5640</v>
      </c>
      <c r="S1152">
        <f>_xlfn.XLOOKUP($A1152,Shotguns!C:C,Shotguns!H:H,0,0)</f>
        <v>0</v>
      </c>
      <c r="T1152">
        <f t="shared" si="18"/>
        <v>5640</v>
      </c>
    </row>
    <row r="1153" spans="1:20">
      <c r="A1153">
        <f>Rifles!C1153</f>
        <v>82309715</v>
      </c>
      <c r="B1153" t="str">
        <f>_xlfn.XLOOKUP($A1153, Rifles!$C$2:$C$416,Rifles!$D$2:$D$416,"N/A",0)</f>
        <v>N/A</v>
      </c>
      <c r="C1153" s="3" t="str">
        <f>_xlfn.XLOOKUP($A1153, Rifles!$C$2:$C$416,Rifles!F$2:F$416,"N/A",0)</f>
        <v>N/A</v>
      </c>
      <c r="D1153" s="3" t="str">
        <f>_xlfn.XLOOKUP($A1153, Rifles!$C$2:$C$416,Rifles!G$2:G$416,"N/A",0)</f>
        <v>N/A</v>
      </c>
      <c r="E1153">
        <f>_xlfn.XLOOKUP($A1153,Pistols!$C:$C,Pistols!H:H,0,0)</f>
        <v>0</v>
      </c>
      <c r="F1153">
        <f>_xlfn.XLOOKUP($A1153,Pistols!$C:$C,Pistols!I:I,0,0)</f>
        <v>0</v>
      </c>
      <c r="G1153">
        <f>_xlfn.XLOOKUP($A1153,Pistols!$C:$C,Pistols!J:J,0,0)</f>
        <v>0</v>
      </c>
      <c r="H1153">
        <f>_xlfn.XLOOKUP($A1153,Pistols!$C:$C,Pistols!K:K,0,0)</f>
        <v>0</v>
      </c>
      <c r="I1153">
        <f>_xlfn.XLOOKUP($A1153,Pistols!$C:$C,Pistols!L:L,0,0)</f>
        <v>0</v>
      </c>
      <c r="J1153">
        <f>_xlfn.XLOOKUP($A1153,Pistols!$C:$C,Pistols!M:M,0,0)</f>
        <v>0</v>
      </c>
      <c r="K1153">
        <f>_xlfn.XLOOKUP($A1153,Pistols!$C:$C,Pistols!N:N,0,0)</f>
        <v>0</v>
      </c>
      <c r="L1153">
        <f>_xlfn.XLOOKUP($A1153,Revolvers!$C:$C,Revolvers!O:O,0,0)</f>
        <v>0</v>
      </c>
      <c r="M1153">
        <f>_xlfn.XLOOKUP($A1153,Revolvers!$C:$C,Revolvers!P:P,0,0)</f>
        <v>0</v>
      </c>
      <c r="N1153">
        <f>_xlfn.XLOOKUP($A1153,Revolvers!$C:$C,Revolvers!Q:Q,0,0)</f>
        <v>0</v>
      </c>
      <c r="O1153">
        <f>_xlfn.XLOOKUP($A1153,Revolvers!$C:$C,Revolvers!R:R,0,0)</f>
        <v>0</v>
      </c>
      <c r="P1153">
        <f>_xlfn.XLOOKUP($A1153,Revolvers!$C:$C,Revolvers!S:S,0,0)</f>
        <v>0</v>
      </c>
      <c r="Q1153">
        <f>_xlfn.XLOOKUP($A1153,Revolvers!$C:$C,Revolvers!T:T,0,0)</f>
        <v>0</v>
      </c>
      <c r="R1153">
        <f>_xlfn.XLOOKUP($A1153,Rifles!C:C,Rifles!H:H,0,0)</f>
        <v>2226</v>
      </c>
      <c r="S1153">
        <f>_xlfn.XLOOKUP($A1153,Shotguns!C:C,Shotguns!H:H,0,0)</f>
        <v>0</v>
      </c>
      <c r="T1153">
        <f t="shared" si="18"/>
        <v>2226</v>
      </c>
    </row>
    <row r="1154" spans="1:20">
      <c r="A1154">
        <f>Rifles!C1154</f>
        <v>82303270</v>
      </c>
      <c r="B1154" t="str">
        <f>_xlfn.XLOOKUP($A1154, Rifles!$C$2:$C$416,Rifles!$D$2:$D$416,"N/A",0)</f>
        <v>N/A</v>
      </c>
      <c r="C1154" s="3" t="str">
        <f>_xlfn.XLOOKUP($A1154, Rifles!$C$2:$C$416,Rifles!F$2:F$416,"N/A",0)</f>
        <v>N/A</v>
      </c>
      <c r="D1154" s="3" t="str">
        <f>_xlfn.XLOOKUP($A1154, Rifles!$C$2:$C$416,Rifles!G$2:G$416,"N/A",0)</f>
        <v>N/A</v>
      </c>
      <c r="E1154">
        <f>_xlfn.XLOOKUP($A1154,Pistols!$C:$C,Pistols!H:H,0,0)</f>
        <v>0</v>
      </c>
      <c r="F1154">
        <f>_xlfn.XLOOKUP($A1154,Pistols!$C:$C,Pistols!I:I,0,0)</f>
        <v>0</v>
      </c>
      <c r="G1154">
        <f>_xlfn.XLOOKUP($A1154,Pistols!$C:$C,Pistols!J:J,0,0)</f>
        <v>253</v>
      </c>
      <c r="H1154">
        <f>_xlfn.XLOOKUP($A1154,Pistols!$C:$C,Pistols!K:K,0,0)</f>
        <v>1</v>
      </c>
      <c r="I1154">
        <f>_xlfn.XLOOKUP($A1154,Pistols!$C:$C,Pistols!L:L,0,0)</f>
        <v>0</v>
      </c>
      <c r="J1154">
        <f>_xlfn.XLOOKUP($A1154,Pistols!$C:$C,Pistols!M:M,0,0)</f>
        <v>0</v>
      </c>
      <c r="K1154">
        <f>_xlfn.XLOOKUP($A1154,Pistols!$C:$C,Pistols!N:N,0,0)</f>
        <v>254</v>
      </c>
      <c r="L1154">
        <f>_xlfn.XLOOKUP($A1154,Revolvers!$C:$C,Revolvers!O:O,0,0)</f>
        <v>0</v>
      </c>
      <c r="M1154">
        <f>_xlfn.XLOOKUP($A1154,Revolvers!$C:$C,Revolvers!P:P,0,0)</f>
        <v>0</v>
      </c>
      <c r="N1154">
        <f>_xlfn.XLOOKUP($A1154,Revolvers!$C:$C,Revolvers!Q:Q,0,0)</f>
        <v>0</v>
      </c>
      <c r="O1154">
        <f>_xlfn.XLOOKUP($A1154,Revolvers!$C:$C,Revolvers!R:R,0,0)</f>
        <v>0</v>
      </c>
      <c r="P1154">
        <f>_xlfn.XLOOKUP($A1154,Revolvers!$C:$C,Revolvers!S:S,0,0)</f>
        <v>0</v>
      </c>
      <c r="Q1154">
        <f>_xlfn.XLOOKUP($A1154,Revolvers!$C:$C,Revolvers!T:T,0,0)</f>
        <v>0</v>
      </c>
      <c r="R1154">
        <f>_xlfn.XLOOKUP($A1154,Rifles!C:C,Rifles!H:H,0,0)</f>
        <v>875</v>
      </c>
      <c r="S1154">
        <f>_xlfn.XLOOKUP($A1154,Shotguns!C:C,Shotguns!H:H,0,0)</f>
        <v>0</v>
      </c>
      <c r="T1154">
        <f t="shared" si="18"/>
        <v>1129</v>
      </c>
    </row>
    <row r="1155" spans="1:20">
      <c r="A1155">
        <f>Rifles!C1155</f>
        <v>82508153</v>
      </c>
      <c r="B1155" t="str">
        <f>_xlfn.XLOOKUP($A1155, Rifles!$C$2:$C$416,Rifles!$D$2:$D$416,"N/A",0)</f>
        <v>N/A</v>
      </c>
      <c r="C1155" s="3" t="str">
        <f>_xlfn.XLOOKUP($A1155, Rifles!$C$2:$C$416,Rifles!F$2:F$416,"N/A",0)</f>
        <v>N/A</v>
      </c>
      <c r="D1155" s="3" t="str">
        <f>_xlfn.XLOOKUP($A1155, Rifles!$C$2:$C$416,Rifles!G$2:G$416,"N/A",0)</f>
        <v>N/A</v>
      </c>
      <c r="E1155">
        <f>_xlfn.XLOOKUP($A1155,Pistols!$C:$C,Pistols!H:H,0,0)</f>
        <v>0</v>
      </c>
      <c r="F1155">
        <f>_xlfn.XLOOKUP($A1155,Pistols!$C:$C,Pistols!I:I,0,0)</f>
        <v>0</v>
      </c>
      <c r="G1155">
        <f>_xlfn.XLOOKUP($A1155,Pistols!$C:$C,Pistols!J:J,0,0)</f>
        <v>0</v>
      </c>
      <c r="H1155">
        <f>_xlfn.XLOOKUP($A1155,Pistols!$C:$C,Pistols!K:K,0,0)</f>
        <v>0</v>
      </c>
      <c r="I1155">
        <f>_xlfn.XLOOKUP($A1155,Pistols!$C:$C,Pistols!L:L,0,0)</f>
        <v>0</v>
      </c>
      <c r="J1155">
        <f>_xlfn.XLOOKUP($A1155,Pistols!$C:$C,Pistols!M:M,0,0)</f>
        <v>0</v>
      </c>
      <c r="K1155">
        <f>_xlfn.XLOOKUP($A1155,Pistols!$C:$C,Pistols!N:N,0,0)</f>
        <v>0</v>
      </c>
      <c r="L1155">
        <f>_xlfn.XLOOKUP($A1155,Revolvers!$C:$C,Revolvers!O:O,0,0)</f>
        <v>0</v>
      </c>
      <c r="M1155">
        <f>_xlfn.XLOOKUP($A1155,Revolvers!$C:$C,Revolvers!P:P,0,0)</f>
        <v>0</v>
      </c>
      <c r="N1155">
        <f>_xlfn.XLOOKUP($A1155,Revolvers!$C:$C,Revolvers!Q:Q,0,0)</f>
        <v>0</v>
      </c>
      <c r="O1155">
        <f>_xlfn.XLOOKUP($A1155,Revolvers!$C:$C,Revolvers!R:R,0,0)</f>
        <v>0</v>
      </c>
      <c r="P1155">
        <f>_xlfn.XLOOKUP($A1155,Revolvers!$C:$C,Revolvers!S:S,0,0)</f>
        <v>0</v>
      </c>
      <c r="Q1155">
        <f>_xlfn.XLOOKUP($A1155,Revolvers!$C:$C,Revolvers!T:T,0,0)</f>
        <v>0</v>
      </c>
      <c r="R1155">
        <f>_xlfn.XLOOKUP($A1155,Rifles!C:C,Rifles!H:H,0,0)</f>
        <v>31</v>
      </c>
      <c r="S1155">
        <f>_xlfn.XLOOKUP($A1155,Shotguns!C:C,Shotguns!H:H,0,0)</f>
        <v>0</v>
      </c>
      <c r="T1155">
        <f t="shared" si="18"/>
        <v>31</v>
      </c>
    </row>
    <row r="1156" spans="1:20">
      <c r="A1156">
        <f>Rifles!C1156</f>
        <v>82303130</v>
      </c>
      <c r="B1156" t="str">
        <f>_xlfn.XLOOKUP($A1156, Rifles!$C$2:$C$416,Rifles!$D$2:$D$416,"N/A",0)</f>
        <v>N/A</v>
      </c>
      <c r="C1156" s="3" t="str">
        <f>_xlfn.XLOOKUP($A1156, Rifles!$C$2:$C$416,Rifles!F$2:F$416,"N/A",0)</f>
        <v>N/A</v>
      </c>
      <c r="D1156" s="3" t="str">
        <f>_xlfn.XLOOKUP($A1156, Rifles!$C$2:$C$416,Rifles!G$2:G$416,"N/A",0)</f>
        <v>N/A</v>
      </c>
      <c r="E1156">
        <f>_xlfn.XLOOKUP($A1156,Pistols!$C:$C,Pistols!H:H,0,0)</f>
        <v>0</v>
      </c>
      <c r="F1156">
        <f>_xlfn.XLOOKUP($A1156,Pistols!$C:$C,Pistols!I:I,0,0)</f>
        <v>0</v>
      </c>
      <c r="G1156">
        <f>_xlfn.XLOOKUP($A1156,Pistols!$C:$C,Pistols!J:J,0,0)</f>
        <v>0</v>
      </c>
      <c r="H1156">
        <f>_xlfn.XLOOKUP($A1156,Pistols!$C:$C,Pistols!K:K,0,0)</f>
        <v>0</v>
      </c>
      <c r="I1156">
        <f>_xlfn.XLOOKUP($A1156,Pistols!$C:$C,Pistols!L:L,0,0)</f>
        <v>1</v>
      </c>
      <c r="J1156">
        <f>_xlfn.XLOOKUP($A1156,Pistols!$C:$C,Pistols!M:M,0,0)</f>
        <v>0</v>
      </c>
      <c r="K1156">
        <f>_xlfn.XLOOKUP($A1156,Pistols!$C:$C,Pistols!N:N,0,0)</f>
        <v>1</v>
      </c>
      <c r="L1156">
        <f>_xlfn.XLOOKUP($A1156,Revolvers!$C:$C,Revolvers!O:O,0,0)</f>
        <v>0</v>
      </c>
      <c r="M1156">
        <f>_xlfn.XLOOKUP($A1156,Revolvers!$C:$C,Revolvers!P:P,0,0)</f>
        <v>0</v>
      </c>
      <c r="N1156">
        <f>_xlfn.XLOOKUP($A1156,Revolvers!$C:$C,Revolvers!Q:Q,0,0)</f>
        <v>0</v>
      </c>
      <c r="O1156">
        <f>_xlfn.XLOOKUP($A1156,Revolvers!$C:$C,Revolvers!R:R,0,0)</f>
        <v>0</v>
      </c>
      <c r="P1156">
        <f>_xlfn.XLOOKUP($A1156,Revolvers!$C:$C,Revolvers!S:S,0,0)</f>
        <v>0</v>
      </c>
      <c r="Q1156">
        <f>_xlfn.XLOOKUP($A1156,Revolvers!$C:$C,Revolvers!T:T,0,0)</f>
        <v>0</v>
      </c>
      <c r="R1156">
        <f>_xlfn.XLOOKUP($A1156,Rifles!C:C,Rifles!H:H,0,0)</f>
        <v>3</v>
      </c>
      <c r="S1156">
        <f>_xlfn.XLOOKUP($A1156,Shotguns!C:C,Shotguns!H:H,0,0)</f>
        <v>0</v>
      </c>
      <c r="T1156">
        <f t="shared" si="18"/>
        <v>4</v>
      </c>
    </row>
    <row r="1157" spans="1:20">
      <c r="A1157">
        <f>Rifles!C1157</f>
        <v>82309795</v>
      </c>
      <c r="B1157" t="str">
        <f>_xlfn.XLOOKUP($A1157, Rifles!$C$2:$C$416,Rifles!$D$2:$D$416,"N/A",0)</f>
        <v>N/A</v>
      </c>
      <c r="C1157" s="3" t="str">
        <f>_xlfn.XLOOKUP($A1157, Rifles!$C$2:$C$416,Rifles!F$2:F$416,"N/A",0)</f>
        <v>N/A</v>
      </c>
      <c r="D1157" s="3" t="str">
        <f>_xlfn.XLOOKUP($A1157, Rifles!$C$2:$C$416,Rifles!G$2:G$416,"N/A",0)</f>
        <v>N/A</v>
      </c>
      <c r="E1157">
        <f>_xlfn.XLOOKUP($A1157,Pistols!$C:$C,Pistols!H:H,0,0)</f>
        <v>0</v>
      </c>
      <c r="F1157">
        <f>_xlfn.XLOOKUP($A1157,Pistols!$C:$C,Pistols!I:I,0,0)</f>
        <v>0</v>
      </c>
      <c r="G1157">
        <f>_xlfn.XLOOKUP($A1157,Pistols!$C:$C,Pistols!J:J,0,0)</f>
        <v>0</v>
      </c>
      <c r="H1157">
        <f>_xlfn.XLOOKUP($A1157,Pistols!$C:$C,Pistols!K:K,0,0)</f>
        <v>0</v>
      </c>
      <c r="I1157">
        <f>_xlfn.XLOOKUP($A1157,Pistols!$C:$C,Pistols!L:L,0,0)</f>
        <v>0</v>
      </c>
      <c r="J1157">
        <f>_xlfn.XLOOKUP($A1157,Pistols!$C:$C,Pistols!M:M,0,0)</f>
        <v>0</v>
      </c>
      <c r="K1157">
        <f>_xlfn.XLOOKUP($A1157,Pistols!$C:$C,Pistols!N:N,0,0)</f>
        <v>0</v>
      </c>
      <c r="L1157">
        <f>_xlfn.XLOOKUP($A1157,Revolvers!$C:$C,Revolvers!O:O,0,0)</f>
        <v>0</v>
      </c>
      <c r="M1157">
        <f>_xlfn.XLOOKUP($A1157,Revolvers!$C:$C,Revolvers!P:P,0,0)</f>
        <v>0</v>
      </c>
      <c r="N1157">
        <f>_xlfn.XLOOKUP($A1157,Revolvers!$C:$C,Revolvers!Q:Q,0,0)</f>
        <v>0</v>
      </c>
      <c r="O1157">
        <f>_xlfn.XLOOKUP($A1157,Revolvers!$C:$C,Revolvers!R:R,0,0)</f>
        <v>0</v>
      </c>
      <c r="P1157">
        <f>_xlfn.XLOOKUP($A1157,Revolvers!$C:$C,Revolvers!S:S,0,0)</f>
        <v>0</v>
      </c>
      <c r="Q1157">
        <f>_xlfn.XLOOKUP($A1157,Revolvers!$C:$C,Revolvers!T:T,0,0)</f>
        <v>0</v>
      </c>
      <c r="R1157">
        <f>_xlfn.XLOOKUP($A1157,Rifles!C:C,Rifles!H:H,0,0)</f>
        <v>13</v>
      </c>
      <c r="S1157">
        <f>_xlfn.XLOOKUP($A1157,Shotguns!C:C,Shotguns!H:H,0,0)</f>
        <v>0</v>
      </c>
      <c r="T1157">
        <f t="shared" si="18"/>
        <v>13</v>
      </c>
    </row>
    <row r="1158" spans="1:20">
      <c r="A1158">
        <f>Rifles!C1158</f>
        <v>15704477</v>
      </c>
      <c r="B1158" t="str">
        <f>_xlfn.XLOOKUP($A1158, Rifles!$C$2:$C$416,Rifles!$D$2:$D$416,"N/A",0)</f>
        <v>N/A</v>
      </c>
      <c r="C1158" s="3" t="str">
        <f>_xlfn.XLOOKUP($A1158, Rifles!$C$2:$C$416,Rifles!F$2:F$416,"N/A",0)</f>
        <v>N/A</v>
      </c>
      <c r="D1158" s="3" t="str">
        <f>_xlfn.XLOOKUP($A1158, Rifles!$C$2:$C$416,Rifles!G$2:G$416,"N/A",0)</f>
        <v>N/A</v>
      </c>
      <c r="E1158">
        <f>_xlfn.XLOOKUP($A1158,Pistols!$C:$C,Pistols!H:H,0,0)</f>
        <v>0</v>
      </c>
      <c r="F1158">
        <f>_xlfn.XLOOKUP($A1158,Pistols!$C:$C,Pistols!I:I,0,0)</f>
        <v>0</v>
      </c>
      <c r="G1158">
        <f>_xlfn.XLOOKUP($A1158,Pistols!$C:$C,Pistols!J:J,0,0)</f>
        <v>0</v>
      </c>
      <c r="H1158">
        <f>_xlfn.XLOOKUP($A1158,Pistols!$C:$C,Pistols!K:K,0,0)</f>
        <v>0</v>
      </c>
      <c r="I1158">
        <f>_xlfn.XLOOKUP($A1158,Pistols!$C:$C,Pistols!L:L,0,0)</f>
        <v>8</v>
      </c>
      <c r="J1158">
        <f>_xlfn.XLOOKUP($A1158,Pistols!$C:$C,Pistols!M:M,0,0)</f>
        <v>0</v>
      </c>
      <c r="K1158">
        <f>_xlfn.XLOOKUP($A1158,Pistols!$C:$C,Pistols!N:N,0,0)</f>
        <v>8</v>
      </c>
      <c r="L1158">
        <f>_xlfn.XLOOKUP($A1158,Revolvers!$C:$C,Revolvers!O:O,0,0)</f>
        <v>0</v>
      </c>
      <c r="M1158">
        <f>_xlfn.XLOOKUP($A1158,Revolvers!$C:$C,Revolvers!P:P,0,0)</f>
        <v>0</v>
      </c>
      <c r="N1158">
        <f>_xlfn.XLOOKUP($A1158,Revolvers!$C:$C,Revolvers!Q:Q,0,0)</f>
        <v>0</v>
      </c>
      <c r="O1158">
        <f>_xlfn.XLOOKUP($A1158,Revolvers!$C:$C,Revolvers!R:R,0,0)</f>
        <v>0</v>
      </c>
      <c r="P1158">
        <f>_xlfn.XLOOKUP($A1158,Revolvers!$C:$C,Revolvers!S:S,0,0)</f>
        <v>0</v>
      </c>
      <c r="Q1158">
        <f>_xlfn.XLOOKUP($A1158,Revolvers!$C:$C,Revolvers!T:T,0,0)</f>
        <v>0</v>
      </c>
      <c r="R1158">
        <f>_xlfn.XLOOKUP($A1158,Rifles!C:C,Rifles!H:H,0,0)</f>
        <v>231</v>
      </c>
      <c r="S1158">
        <f>_xlfn.XLOOKUP($A1158,Shotguns!C:C,Shotguns!H:H,0,0)</f>
        <v>0</v>
      </c>
      <c r="T1158">
        <f t="shared" si="18"/>
        <v>239</v>
      </c>
    </row>
    <row r="1159" spans="1:20">
      <c r="A1159">
        <f>Rifles!C1159</f>
        <v>15704502</v>
      </c>
      <c r="B1159" t="str">
        <f>_xlfn.XLOOKUP($A1159, Rifles!$C$2:$C$416,Rifles!$D$2:$D$416,"N/A",0)</f>
        <v>N/A</v>
      </c>
      <c r="C1159" s="3" t="str">
        <f>_xlfn.XLOOKUP($A1159, Rifles!$C$2:$C$416,Rifles!F$2:F$416,"N/A",0)</f>
        <v>N/A</v>
      </c>
      <c r="D1159" s="3" t="str">
        <f>_xlfn.XLOOKUP($A1159, Rifles!$C$2:$C$416,Rifles!G$2:G$416,"N/A",0)</f>
        <v>N/A</v>
      </c>
      <c r="E1159">
        <f>_xlfn.XLOOKUP($A1159,Pistols!$C:$C,Pistols!H:H,0,0)</f>
        <v>0</v>
      </c>
      <c r="F1159">
        <f>_xlfn.XLOOKUP($A1159,Pistols!$C:$C,Pistols!I:I,0,0)</f>
        <v>0</v>
      </c>
      <c r="G1159">
        <f>_xlfn.XLOOKUP($A1159,Pistols!$C:$C,Pistols!J:J,0,0)</f>
        <v>0</v>
      </c>
      <c r="H1159">
        <f>_xlfn.XLOOKUP($A1159,Pistols!$C:$C,Pistols!K:K,0,0)</f>
        <v>0</v>
      </c>
      <c r="I1159">
        <f>_xlfn.XLOOKUP($A1159,Pistols!$C:$C,Pistols!L:L,0,0)</f>
        <v>456</v>
      </c>
      <c r="J1159">
        <f>_xlfn.XLOOKUP($A1159,Pistols!$C:$C,Pistols!M:M,0,0)</f>
        <v>28176</v>
      </c>
      <c r="K1159">
        <f>_xlfn.XLOOKUP($A1159,Pistols!$C:$C,Pistols!N:N,0,0)</f>
        <v>28632</v>
      </c>
      <c r="L1159">
        <f>_xlfn.XLOOKUP($A1159,Revolvers!$C:$C,Revolvers!O:O,0,0)</f>
        <v>0</v>
      </c>
      <c r="M1159">
        <f>_xlfn.XLOOKUP($A1159,Revolvers!$C:$C,Revolvers!P:P,0,0)</f>
        <v>0</v>
      </c>
      <c r="N1159">
        <f>_xlfn.XLOOKUP($A1159,Revolvers!$C:$C,Revolvers!Q:Q,0,0)</f>
        <v>0</v>
      </c>
      <c r="O1159">
        <f>_xlfn.XLOOKUP($A1159,Revolvers!$C:$C,Revolvers!R:R,0,0)</f>
        <v>0</v>
      </c>
      <c r="P1159">
        <f>_xlfn.XLOOKUP($A1159,Revolvers!$C:$C,Revolvers!S:S,0,0)</f>
        <v>0</v>
      </c>
      <c r="Q1159">
        <f>_xlfn.XLOOKUP($A1159,Revolvers!$C:$C,Revolvers!T:T,0,0)</f>
        <v>0</v>
      </c>
      <c r="R1159">
        <f>_xlfn.XLOOKUP($A1159,Rifles!C:C,Rifles!H:H,0,0)</f>
        <v>35</v>
      </c>
      <c r="S1159">
        <f>_xlfn.XLOOKUP($A1159,Shotguns!C:C,Shotguns!H:H,0,0)</f>
        <v>1646</v>
      </c>
      <c r="T1159">
        <f t="shared" si="18"/>
        <v>30313</v>
      </c>
    </row>
    <row r="1160" spans="1:20">
      <c r="A1160">
        <f>Rifles!C1160</f>
        <v>15703141</v>
      </c>
      <c r="B1160" t="str">
        <f>_xlfn.XLOOKUP($A1160, Rifles!$C$2:$C$416,Rifles!$D$2:$D$416,"N/A",0)</f>
        <v>N/A</v>
      </c>
      <c r="C1160" s="3" t="str">
        <f>_xlfn.XLOOKUP($A1160, Rifles!$C$2:$C$416,Rifles!F$2:F$416,"N/A",0)</f>
        <v>N/A</v>
      </c>
      <c r="D1160" s="3" t="str">
        <f>_xlfn.XLOOKUP($A1160, Rifles!$C$2:$C$416,Rifles!G$2:G$416,"N/A",0)</f>
        <v>N/A</v>
      </c>
      <c r="E1160">
        <f>_xlfn.XLOOKUP($A1160,Pistols!$C:$C,Pistols!H:H,0,0)</f>
        <v>0</v>
      </c>
      <c r="F1160">
        <f>_xlfn.XLOOKUP($A1160,Pistols!$C:$C,Pistols!I:I,0,0)</f>
        <v>0</v>
      </c>
      <c r="G1160">
        <f>_xlfn.XLOOKUP($A1160,Pistols!$C:$C,Pistols!J:J,0,0)</f>
        <v>0</v>
      </c>
      <c r="H1160">
        <f>_xlfn.XLOOKUP($A1160,Pistols!$C:$C,Pistols!K:K,0,0)</f>
        <v>0</v>
      </c>
      <c r="I1160">
        <f>_xlfn.XLOOKUP($A1160,Pistols!$C:$C,Pistols!L:L,0,0)</f>
        <v>0</v>
      </c>
      <c r="J1160">
        <f>_xlfn.XLOOKUP($A1160,Pistols!$C:$C,Pistols!M:M,0,0)</f>
        <v>0</v>
      </c>
      <c r="K1160">
        <f>_xlfn.XLOOKUP($A1160,Pistols!$C:$C,Pistols!N:N,0,0)</f>
        <v>0</v>
      </c>
      <c r="L1160">
        <f>_xlfn.XLOOKUP($A1160,Revolvers!$C:$C,Revolvers!O:O,0,0)</f>
        <v>0</v>
      </c>
      <c r="M1160">
        <f>_xlfn.XLOOKUP($A1160,Revolvers!$C:$C,Revolvers!P:P,0,0)</f>
        <v>0</v>
      </c>
      <c r="N1160">
        <f>_xlfn.XLOOKUP($A1160,Revolvers!$C:$C,Revolvers!Q:Q,0,0)</f>
        <v>0</v>
      </c>
      <c r="O1160">
        <f>_xlfn.XLOOKUP($A1160,Revolvers!$C:$C,Revolvers!R:R,0,0)</f>
        <v>0</v>
      </c>
      <c r="P1160">
        <f>_xlfn.XLOOKUP($A1160,Revolvers!$C:$C,Revolvers!S:S,0,0)</f>
        <v>0</v>
      </c>
      <c r="Q1160">
        <f>_xlfn.XLOOKUP($A1160,Revolvers!$C:$C,Revolvers!T:T,0,0)</f>
        <v>0</v>
      </c>
      <c r="R1160">
        <f>_xlfn.XLOOKUP($A1160,Rifles!C:C,Rifles!H:H,0,0)</f>
        <v>4265</v>
      </c>
      <c r="S1160">
        <f>_xlfn.XLOOKUP($A1160,Shotguns!C:C,Shotguns!H:H,0,0)</f>
        <v>0</v>
      </c>
      <c r="T1160">
        <f t="shared" si="18"/>
        <v>4265</v>
      </c>
    </row>
    <row r="1161" spans="1:20">
      <c r="A1161">
        <f>Rifles!C1161</f>
        <v>15703200</v>
      </c>
      <c r="B1161" t="str">
        <f>_xlfn.XLOOKUP($A1161, Rifles!$C$2:$C$416,Rifles!$D$2:$D$416,"N/A",0)</f>
        <v>N/A</v>
      </c>
      <c r="C1161" s="3" t="str">
        <f>_xlfn.XLOOKUP($A1161, Rifles!$C$2:$C$416,Rifles!F$2:F$416,"N/A",0)</f>
        <v>N/A</v>
      </c>
      <c r="D1161" s="3" t="str">
        <f>_xlfn.XLOOKUP($A1161, Rifles!$C$2:$C$416,Rifles!G$2:G$416,"N/A",0)</f>
        <v>N/A</v>
      </c>
      <c r="E1161">
        <f>_xlfn.XLOOKUP($A1161,Pistols!$C:$C,Pistols!H:H,0,0)</f>
        <v>0</v>
      </c>
      <c r="F1161">
        <f>_xlfn.XLOOKUP($A1161,Pistols!$C:$C,Pistols!I:I,0,0)</f>
        <v>0</v>
      </c>
      <c r="G1161">
        <f>_xlfn.XLOOKUP($A1161,Pistols!$C:$C,Pistols!J:J,0,0)</f>
        <v>0</v>
      </c>
      <c r="H1161">
        <f>_xlfn.XLOOKUP($A1161,Pistols!$C:$C,Pistols!K:K,0,0)</f>
        <v>0</v>
      </c>
      <c r="I1161">
        <f>_xlfn.XLOOKUP($A1161,Pistols!$C:$C,Pistols!L:L,0,0)</f>
        <v>0</v>
      </c>
      <c r="J1161">
        <f>_xlfn.XLOOKUP($A1161,Pistols!$C:$C,Pistols!M:M,0,0)</f>
        <v>0</v>
      </c>
      <c r="K1161">
        <f>_xlfn.XLOOKUP($A1161,Pistols!$C:$C,Pistols!N:N,0,0)</f>
        <v>0</v>
      </c>
      <c r="L1161">
        <f>_xlfn.XLOOKUP($A1161,Revolvers!$C:$C,Revolvers!O:O,0,0)</f>
        <v>0</v>
      </c>
      <c r="M1161">
        <f>_xlfn.XLOOKUP($A1161,Revolvers!$C:$C,Revolvers!P:P,0,0)</f>
        <v>0</v>
      </c>
      <c r="N1161">
        <f>_xlfn.XLOOKUP($A1161,Revolvers!$C:$C,Revolvers!Q:Q,0,0)</f>
        <v>0</v>
      </c>
      <c r="O1161">
        <f>_xlfn.XLOOKUP($A1161,Revolvers!$C:$C,Revolvers!R:R,0,0)</f>
        <v>0</v>
      </c>
      <c r="P1161">
        <f>_xlfn.XLOOKUP($A1161,Revolvers!$C:$C,Revolvers!S:S,0,0)</f>
        <v>0</v>
      </c>
      <c r="Q1161">
        <f>_xlfn.XLOOKUP($A1161,Revolvers!$C:$C,Revolvers!T:T,0,0)</f>
        <v>0</v>
      </c>
      <c r="R1161">
        <f>_xlfn.XLOOKUP($A1161,Rifles!C:C,Rifles!H:H,0,0)</f>
        <v>188</v>
      </c>
      <c r="S1161">
        <f>_xlfn.XLOOKUP($A1161,Shotguns!C:C,Shotguns!H:H,0,0)</f>
        <v>0</v>
      </c>
      <c r="T1161">
        <f t="shared" si="18"/>
        <v>188</v>
      </c>
    </row>
    <row r="1162" spans="1:20">
      <c r="A1162">
        <f>Rifles!C1162</f>
        <v>15706312</v>
      </c>
      <c r="B1162" t="str">
        <f>_xlfn.XLOOKUP($A1162, Rifles!$C$2:$C$416,Rifles!$D$2:$D$416,"N/A",0)</f>
        <v>N/A</v>
      </c>
      <c r="C1162" s="3" t="str">
        <f>_xlfn.XLOOKUP($A1162, Rifles!$C$2:$C$416,Rifles!F$2:F$416,"N/A",0)</f>
        <v>N/A</v>
      </c>
      <c r="D1162" s="3" t="str">
        <f>_xlfn.XLOOKUP($A1162, Rifles!$C$2:$C$416,Rifles!G$2:G$416,"N/A",0)</f>
        <v>N/A</v>
      </c>
      <c r="E1162">
        <f>_xlfn.XLOOKUP($A1162,Pistols!$C:$C,Pistols!H:H,0,0)</f>
        <v>0</v>
      </c>
      <c r="F1162">
        <f>_xlfn.XLOOKUP($A1162,Pistols!$C:$C,Pistols!I:I,0,0)</f>
        <v>0</v>
      </c>
      <c r="G1162">
        <f>_xlfn.XLOOKUP($A1162,Pistols!$C:$C,Pistols!J:J,0,0)</f>
        <v>0</v>
      </c>
      <c r="H1162">
        <f>_xlfn.XLOOKUP($A1162,Pistols!$C:$C,Pistols!K:K,0,0)</f>
        <v>0</v>
      </c>
      <c r="I1162">
        <f>_xlfn.XLOOKUP($A1162,Pistols!$C:$C,Pistols!L:L,0,0)</f>
        <v>0</v>
      </c>
      <c r="J1162">
        <f>_xlfn.XLOOKUP($A1162,Pistols!$C:$C,Pistols!M:M,0,0)</f>
        <v>0</v>
      </c>
      <c r="K1162">
        <f>_xlfn.XLOOKUP($A1162,Pistols!$C:$C,Pistols!N:N,0,0)</f>
        <v>0</v>
      </c>
      <c r="L1162">
        <f>_xlfn.XLOOKUP($A1162,Revolvers!$C:$C,Revolvers!O:O,0,0)</f>
        <v>0</v>
      </c>
      <c r="M1162">
        <f>_xlfn.XLOOKUP($A1162,Revolvers!$C:$C,Revolvers!P:P,0,0)</f>
        <v>0</v>
      </c>
      <c r="N1162">
        <f>_xlfn.XLOOKUP($A1162,Revolvers!$C:$C,Revolvers!Q:Q,0,0)</f>
        <v>0</v>
      </c>
      <c r="O1162">
        <f>_xlfn.XLOOKUP($A1162,Revolvers!$C:$C,Revolvers!R:R,0,0)</f>
        <v>0</v>
      </c>
      <c r="P1162">
        <f>_xlfn.XLOOKUP($A1162,Revolvers!$C:$C,Revolvers!S:S,0,0)</f>
        <v>0</v>
      </c>
      <c r="Q1162">
        <f>_xlfn.XLOOKUP($A1162,Revolvers!$C:$C,Revolvers!T:T,0,0)</f>
        <v>0</v>
      </c>
      <c r="R1162">
        <f>_xlfn.XLOOKUP($A1162,Rifles!C:C,Rifles!H:H,0,0)</f>
        <v>1</v>
      </c>
      <c r="S1162">
        <f>_xlfn.XLOOKUP($A1162,Shotguns!C:C,Shotguns!H:H,0,0)</f>
        <v>0</v>
      </c>
      <c r="T1162">
        <f t="shared" si="18"/>
        <v>1</v>
      </c>
    </row>
    <row r="1163" spans="1:20">
      <c r="A1163">
        <f>Rifles!C1163</f>
        <v>15703422</v>
      </c>
      <c r="B1163" t="str">
        <f>_xlfn.XLOOKUP($A1163, Rifles!$C$2:$C$416,Rifles!$D$2:$D$416,"N/A",0)</f>
        <v>N/A</v>
      </c>
      <c r="C1163" s="3" t="str">
        <f>_xlfn.XLOOKUP($A1163, Rifles!$C$2:$C$416,Rifles!F$2:F$416,"N/A",0)</f>
        <v>N/A</v>
      </c>
      <c r="D1163" s="3" t="str">
        <f>_xlfn.XLOOKUP($A1163, Rifles!$C$2:$C$416,Rifles!G$2:G$416,"N/A",0)</f>
        <v>N/A</v>
      </c>
      <c r="E1163">
        <f>_xlfn.XLOOKUP($A1163,Pistols!$C:$C,Pistols!H:H,0,0)</f>
        <v>0</v>
      </c>
      <c r="F1163">
        <f>_xlfn.XLOOKUP($A1163,Pistols!$C:$C,Pistols!I:I,0,0)</f>
        <v>2</v>
      </c>
      <c r="G1163">
        <f>_xlfn.XLOOKUP($A1163,Pistols!$C:$C,Pistols!J:J,0,0)</f>
        <v>0</v>
      </c>
      <c r="H1163">
        <f>_xlfn.XLOOKUP($A1163,Pistols!$C:$C,Pistols!K:K,0,0)</f>
        <v>0</v>
      </c>
      <c r="I1163">
        <f>_xlfn.XLOOKUP($A1163,Pistols!$C:$C,Pistols!L:L,0,0)</f>
        <v>0</v>
      </c>
      <c r="J1163">
        <f>_xlfn.XLOOKUP($A1163,Pistols!$C:$C,Pistols!M:M,0,0)</f>
        <v>0</v>
      </c>
      <c r="K1163">
        <f>_xlfn.XLOOKUP($A1163,Pistols!$C:$C,Pistols!N:N,0,0)</f>
        <v>2</v>
      </c>
      <c r="L1163">
        <f>_xlfn.XLOOKUP($A1163,Revolvers!$C:$C,Revolvers!O:O,0,0)</f>
        <v>0</v>
      </c>
      <c r="M1163">
        <f>_xlfn.XLOOKUP($A1163,Revolvers!$C:$C,Revolvers!P:P,0,0)</f>
        <v>0</v>
      </c>
      <c r="N1163">
        <f>_xlfn.XLOOKUP($A1163,Revolvers!$C:$C,Revolvers!Q:Q,0,0)</f>
        <v>0</v>
      </c>
      <c r="O1163">
        <f>_xlfn.XLOOKUP($A1163,Revolvers!$C:$C,Revolvers!R:R,0,0)</f>
        <v>0</v>
      </c>
      <c r="P1163">
        <f>_xlfn.XLOOKUP($A1163,Revolvers!$C:$C,Revolvers!S:S,0,0)</f>
        <v>0</v>
      </c>
      <c r="Q1163">
        <f>_xlfn.XLOOKUP($A1163,Revolvers!$C:$C,Revolvers!T:T,0,0)</f>
        <v>0</v>
      </c>
      <c r="R1163">
        <f>_xlfn.XLOOKUP($A1163,Rifles!C:C,Rifles!H:H,0,0)</f>
        <v>16</v>
      </c>
      <c r="S1163">
        <f>_xlfn.XLOOKUP($A1163,Shotguns!C:C,Shotguns!H:H,0,0)</f>
        <v>0</v>
      </c>
      <c r="T1163">
        <f>K1163+P1163+R1163+S1163</f>
        <v>18</v>
      </c>
    </row>
    <row r="1164" spans="1:20">
      <c r="A1164">
        <f>Rifles!C1164</f>
        <v>15705275</v>
      </c>
      <c r="B1164" t="str">
        <f>_xlfn.XLOOKUP($A1164, Rifles!$C$2:$C$416,Rifles!$D$2:$D$416,"N/A",0)</f>
        <v>N/A</v>
      </c>
      <c r="C1164" s="3" t="str">
        <f>_xlfn.XLOOKUP($A1164, Rifles!$C$2:$C$416,Rifles!F$2:F$416,"N/A",0)</f>
        <v>N/A</v>
      </c>
      <c r="D1164" s="3" t="str">
        <f>_xlfn.XLOOKUP($A1164, Rifles!$C$2:$C$416,Rifles!G$2:G$416,"N/A",0)</f>
        <v>N/A</v>
      </c>
      <c r="E1164">
        <f>_xlfn.XLOOKUP($A1164,Pistols!$C:$C,Pistols!H:H,0,0)</f>
        <v>12</v>
      </c>
      <c r="F1164">
        <f>_xlfn.XLOOKUP($A1164,Pistols!$C:$C,Pistols!I:I,0,0)</f>
        <v>0</v>
      </c>
      <c r="G1164">
        <f>_xlfn.XLOOKUP($A1164,Pistols!$C:$C,Pistols!J:J,0,0)</f>
        <v>32</v>
      </c>
      <c r="H1164">
        <f>_xlfn.XLOOKUP($A1164,Pistols!$C:$C,Pistols!K:K,0,0)</f>
        <v>0</v>
      </c>
      <c r="I1164">
        <f>_xlfn.XLOOKUP($A1164,Pistols!$C:$C,Pistols!L:L,0,0)</f>
        <v>2</v>
      </c>
      <c r="J1164">
        <f>_xlfn.XLOOKUP($A1164,Pistols!$C:$C,Pistols!M:M,0,0)</f>
        <v>0</v>
      </c>
      <c r="K1164">
        <f>_xlfn.XLOOKUP($A1164,Pistols!$C:$C,Pistols!N:N,0,0)</f>
        <v>46</v>
      </c>
      <c r="L1164">
        <f>_xlfn.XLOOKUP($A1164,Revolvers!$C:$C,Revolvers!O:O,0,0)</f>
        <v>0</v>
      </c>
      <c r="M1164">
        <f>_xlfn.XLOOKUP($A1164,Revolvers!$C:$C,Revolvers!P:P,0,0)</f>
        <v>0</v>
      </c>
      <c r="N1164">
        <f>_xlfn.XLOOKUP($A1164,Revolvers!$C:$C,Revolvers!Q:Q,0,0)</f>
        <v>0</v>
      </c>
      <c r="O1164">
        <f>_xlfn.XLOOKUP($A1164,Revolvers!$C:$C,Revolvers!R:R,0,0)</f>
        <v>0</v>
      </c>
      <c r="P1164">
        <f>_xlfn.XLOOKUP($A1164,Revolvers!$C:$C,Revolvers!S:S,0,0)</f>
        <v>0</v>
      </c>
      <c r="Q1164">
        <f>_xlfn.XLOOKUP($A1164,Revolvers!$C:$C,Revolvers!T:T,0,0)</f>
        <v>0</v>
      </c>
      <c r="R1164">
        <f>_xlfn.XLOOKUP($A1164,Rifles!C:C,Rifles!H:H,0,0)</f>
        <v>1</v>
      </c>
      <c r="S1164">
        <f>_xlfn.XLOOKUP($A1164,Shotguns!C:C,Shotguns!H:H,0,0)</f>
        <v>0</v>
      </c>
      <c r="T1164">
        <f t="shared" ref="T1164:T1167" si="19">K1164+P1164+R1164+S1164</f>
        <v>47</v>
      </c>
    </row>
    <row r="1165" spans="1:20">
      <c r="A1165">
        <f>Rifles!C1165</f>
        <v>15706258</v>
      </c>
      <c r="B1165" t="str">
        <f>_xlfn.XLOOKUP($A1165, Rifles!$C$2:$C$416,Rifles!$D$2:$D$416,"N/A",0)</f>
        <v>N/A</v>
      </c>
      <c r="C1165" s="3" t="str">
        <f>_xlfn.XLOOKUP($A1165, Rifles!$C$2:$C$416,Rifles!F$2:F$416,"N/A",0)</f>
        <v>N/A</v>
      </c>
      <c r="D1165" s="3" t="str">
        <f>_xlfn.XLOOKUP($A1165, Rifles!$C$2:$C$416,Rifles!G$2:G$416,"N/A",0)</f>
        <v>N/A</v>
      </c>
      <c r="E1165">
        <f>_xlfn.XLOOKUP($A1165,Pistols!$C:$C,Pistols!H:H,0,0)</f>
        <v>0</v>
      </c>
      <c r="F1165">
        <f>_xlfn.XLOOKUP($A1165,Pistols!$C:$C,Pistols!I:I,0,0)</f>
        <v>0</v>
      </c>
      <c r="G1165">
        <f>_xlfn.XLOOKUP($A1165,Pistols!$C:$C,Pistols!J:J,0,0)</f>
        <v>0</v>
      </c>
      <c r="H1165">
        <f>_xlfn.XLOOKUP($A1165,Pistols!$C:$C,Pistols!K:K,0,0)</f>
        <v>0</v>
      </c>
      <c r="I1165">
        <f>_xlfn.XLOOKUP($A1165,Pistols!$C:$C,Pistols!L:L,0,0)</f>
        <v>6</v>
      </c>
      <c r="J1165">
        <f>_xlfn.XLOOKUP($A1165,Pistols!$C:$C,Pistols!M:M,0,0)</f>
        <v>4</v>
      </c>
      <c r="K1165">
        <f>_xlfn.XLOOKUP($A1165,Pistols!$C:$C,Pistols!N:N,0,0)</f>
        <v>10</v>
      </c>
      <c r="L1165">
        <f>_xlfn.XLOOKUP($A1165,Revolvers!$C:$C,Revolvers!O:O,0,0)</f>
        <v>0</v>
      </c>
      <c r="M1165">
        <f>_xlfn.XLOOKUP($A1165,Revolvers!$C:$C,Revolvers!P:P,0,0)</f>
        <v>0</v>
      </c>
      <c r="N1165">
        <f>_xlfn.XLOOKUP($A1165,Revolvers!$C:$C,Revolvers!Q:Q,0,0)</f>
        <v>0</v>
      </c>
      <c r="O1165">
        <f>_xlfn.XLOOKUP($A1165,Revolvers!$C:$C,Revolvers!R:R,0,0)</f>
        <v>0</v>
      </c>
      <c r="P1165">
        <f>_xlfn.XLOOKUP($A1165,Revolvers!$C:$C,Revolvers!S:S,0,0)</f>
        <v>0</v>
      </c>
      <c r="Q1165">
        <f>_xlfn.XLOOKUP($A1165,Revolvers!$C:$C,Revolvers!T:T,0,0)</f>
        <v>0</v>
      </c>
      <c r="R1165">
        <f>_xlfn.XLOOKUP($A1165,Rifles!C:C,Rifles!H:H,0,0)</f>
        <v>11</v>
      </c>
      <c r="S1165">
        <f>_xlfn.XLOOKUP($A1165,Shotguns!C:C,Shotguns!H:H,0,0)</f>
        <v>0</v>
      </c>
      <c r="T1165">
        <f t="shared" si="19"/>
        <v>21</v>
      </c>
    </row>
    <row r="1166" spans="1:20">
      <c r="A1166">
        <f>Rifles!C1166</f>
        <v>15705851</v>
      </c>
      <c r="B1166" t="str">
        <f>_xlfn.XLOOKUP($A1166, Rifles!$C$2:$C$416,Rifles!$D$2:$D$416,"N/A",0)</f>
        <v>N/A</v>
      </c>
      <c r="C1166" s="3" t="str">
        <f>_xlfn.XLOOKUP($A1166, Rifles!$C$2:$C$416,Rifles!F$2:F$416,"N/A",0)</f>
        <v>N/A</v>
      </c>
      <c r="D1166" s="3" t="str">
        <f>_xlfn.XLOOKUP($A1166, Rifles!$C$2:$C$416,Rifles!G$2:G$416,"N/A",0)</f>
        <v>N/A</v>
      </c>
      <c r="E1166">
        <f>_xlfn.XLOOKUP($A1166,Pistols!$C:$C,Pistols!H:H,0,0)</f>
        <v>0</v>
      </c>
      <c r="F1166">
        <f>_xlfn.XLOOKUP($A1166,Pistols!$C:$C,Pistols!I:I,0,0)</f>
        <v>0</v>
      </c>
      <c r="G1166">
        <f>_xlfn.XLOOKUP($A1166,Pistols!$C:$C,Pistols!J:J,0,0)</f>
        <v>0</v>
      </c>
      <c r="H1166">
        <f>_xlfn.XLOOKUP($A1166,Pistols!$C:$C,Pistols!K:K,0,0)</f>
        <v>0</v>
      </c>
      <c r="I1166">
        <f>_xlfn.XLOOKUP($A1166,Pistols!$C:$C,Pistols!L:L,0,0)</f>
        <v>0</v>
      </c>
      <c r="J1166">
        <f>_xlfn.XLOOKUP($A1166,Pistols!$C:$C,Pistols!M:M,0,0)</f>
        <v>0</v>
      </c>
      <c r="K1166">
        <f>_xlfn.XLOOKUP($A1166,Pistols!$C:$C,Pistols!N:N,0,0)</f>
        <v>0</v>
      </c>
      <c r="L1166">
        <f>_xlfn.XLOOKUP($A1166,Revolvers!$C:$C,Revolvers!O:O,0,0)</f>
        <v>0</v>
      </c>
      <c r="M1166">
        <f>_xlfn.XLOOKUP($A1166,Revolvers!$C:$C,Revolvers!P:P,0,0)</f>
        <v>0</v>
      </c>
      <c r="N1166">
        <f>_xlfn.XLOOKUP($A1166,Revolvers!$C:$C,Revolvers!Q:Q,0,0)</f>
        <v>0</v>
      </c>
      <c r="O1166">
        <f>_xlfn.XLOOKUP($A1166,Revolvers!$C:$C,Revolvers!R:R,0,0)</f>
        <v>0</v>
      </c>
      <c r="P1166">
        <f>_xlfn.XLOOKUP($A1166,Revolvers!$C:$C,Revolvers!S:S,0,0)</f>
        <v>0</v>
      </c>
      <c r="Q1166">
        <f>_xlfn.XLOOKUP($A1166,Revolvers!$C:$C,Revolvers!T:T,0,0)</f>
        <v>0</v>
      </c>
      <c r="R1166">
        <f>_xlfn.XLOOKUP($A1166,Rifles!C:C,Rifles!H:H,0,0)</f>
        <v>2</v>
      </c>
      <c r="S1166">
        <f>_xlfn.XLOOKUP($A1166,Shotguns!C:C,Shotguns!H:H,0,0)</f>
        <v>0</v>
      </c>
      <c r="T1166">
        <f t="shared" si="19"/>
        <v>2</v>
      </c>
    </row>
    <row r="1167" spans="1:20">
      <c r="A1167">
        <f>Rifles!C1167</f>
        <v>15702581</v>
      </c>
      <c r="B1167" t="str">
        <f>_xlfn.XLOOKUP($A1167, Rifles!$C$2:$C$416,Rifles!$D$2:$D$416,"N/A",0)</f>
        <v>N/A</v>
      </c>
      <c r="C1167" s="3" t="str">
        <f>_xlfn.XLOOKUP($A1167, Rifles!$C$2:$C$416,Rifles!F$2:F$416,"N/A",0)</f>
        <v>N/A</v>
      </c>
      <c r="D1167" s="3" t="str">
        <f>_xlfn.XLOOKUP($A1167, Rifles!$C$2:$C$416,Rifles!G$2:G$416,"N/A",0)</f>
        <v>N/A</v>
      </c>
      <c r="E1167">
        <f>_xlfn.XLOOKUP($A1167,Pistols!$C:$C,Pistols!H:H,0,0)</f>
        <v>0</v>
      </c>
      <c r="F1167">
        <f>_xlfn.XLOOKUP($A1167,Pistols!$C:$C,Pistols!I:I,0,0)</f>
        <v>0</v>
      </c>
      <c r="G1167">
        <f>_xlfn.XLOOKUP($A1167,Pistols!$C:$C,Pistols!J:J,0,0)</f>
        <v>0</v>
      </c>
      <c r="H1167">
        <f>_xlfn.XLOOKUP($A1167,Pistols!$C:$C,Pistols!K:K,0,0)</f>
        <v>0</v>
      </c>
      <c r="I1167">
        <f>_xlfn.XLOOKUP($A1167,Pistols!$C:$C,Pistols!L:L,0,0)</f>
        <v>32974</v>
      </c>
      <c r="J1167">
        <f>_xlfn.XLOOKUP($A1167,Pistols!$C:$C,Pistols!M:M,0,0)</f>
        <v>13016</v>
      </c>
      <c r="K1167">
        <f>_xlfn.XLOOKUP($A1167,Pistols!$C:$C,Pistols!N:N,0,0)</f>
        <v>45990</v>
      </c>
      <c r="L1167">
        <f>_xlfn.XLOOKUP($A1167,Revolvers!$C:$C,Revolvers!O:O,0,0)</f>
        <v>0</v>
      </c>
      <c r="M1167">
        <f>_xlfn.XLOOKUP($A1167,Revolvers!$C:$C,Revolvers!P:P,0,0)</f>
        <v>0</v>
      </c>
      <c r="N1167">
        <f>_xlfn.XLOOKUP($A1167,Revolvers!$C:$C,Revolvers!Q:Q,0,0)</f>
        <v>0</v>
      </c>
      <c r="O1167">
        <f>_xlfn.XLOOKUP($A1167,Revolvers!$C:$C,Revolvers!R:R,0,0)</f>
        <v>0</v>
      </c>
      <c r="P1167">
        <f>_xlfn.XLOOKUP($A1167,Revolvers!$C:$C,Revolvers!S:S,0,0)</f>
        <v>0</v>
      </c>
      <c r="Q1167">
        <f>_xlfn.XLOOKUP($A1167,Revolvers!$C:$C,Revolvers!T:T,0,0)</f>
        <v>0</v>
      </c>
      <c r="R1167">
        <f>_xlfn.XLOOKUP($A1167,Rifles!C:C,Rifles!H:H,0,0)</f>
        <v>2</v>
      </c>
      <c r="S1167">
        <f>_xlfn.XLOOKUP($A1167,Shotguns!C:C,Shotguns!H:H,0,0)</f>
        <v>17</v>
      </c>
      <c r="T1167">
        <f t="shared" si="19"/>
        <v>46009</v>
      </c>
    </row>
    <row r="1168" spans="1:20">
      <c r="A1168">
        <f>Rifles!C1168</f>
        <v>15706540</v>
      </c>
      <c r="B1168" t="str">
        <f>_xlfn.XLOOKUP($A1168, Rifles!$C$2:$C$416,Rifles!$D$2:$D$416,"N/A",0)</f>
        <v>N/A</v>
      </c>
      <c r="C1168" s="3" t="str">
        <f>_xlfn.XLOOKUP($A1168, Rifles!$C$2:$C$416,Rifles!F$2:F$416,"N/A",0)</f>
        <v>N/A</v>
      </c>
      <c r="D1168" s="3" t="str">
        <f>_xlfn.XLOOKUP($A1168, Rifles!$C$2:$C$416,Rifles!G$2:G$416,"N/A",0)</f>
        <v>N/A</v>
      </c>
      <c r="E1168">
        <f>_xlfn.XLOOKUP($A1168,Pistols!$C:$C,Pistols!H:H,0,0)</f>
        <v>0</v>
      </c>
      <c r="F1168">
        <f>_xlfn.XLOOKUP($A1168,Pistols!$C:$C,Pistols!I:I,0,0)</f>
        <v>0</v>
      </c>
      <c r="G1168">
        <f>_xlfn.XLOOKUP($A1168,Pistols!$C:$C,Pistols!J:J,0,0)</f>
        <v>0</v>
      </c>
      <c r="H1168">
        <f>_xlfn.XLOOKUP($A1168,Pistols!$C:$C,Pistols!K:K,0,0)</f>
        <v>0</v>
      </c>
      <c r="I1168">
        <f>_xlfn.XLOOKUP($A1168,Pistols!$C:$C,Pistols!L:L,0,0)</f>
        <v>0</v>
      </c>
      <c r="J1168">
        <f>_xlfn.XLOOKUP($A1168,Pistols!$C:$C,Pistols!M:M,0,0)</f>
        <v>0</v>
      </c>
      <c r="K1168">
        <f>_xlfn.XLOOKUP($A1168,Pistols!$C:$C,Pistols!N:N,0,0)</f>
        <v>0</v>
      </c>
      <c r="L1168">
        <f>_xlfn.XLOOKUP($A1168,Revolvers!$C:$C,Revolvers!O:O,0,0)</f>
        <v>0</v>
      </c>
      <c r="M1168">
        <f>_xlfn.XLOOKUP($A1168,Revolvers!$C:$C,Revolvers!P:P,0,0)</f>
        <v>0</v>
      </c>
      <c r="N1168">
        <f>_xlfn.XLOOKUP($A1168,Revolvers!$C:$C,Revolvers!Q:Q,0,0)</f>
        <v>0</v>
      </c>
      <c r="O1168">
        <f>_xlfn.XLOOKUP($A1168,Revolvers!$C:$C,Revolvers!R:R,0,0)</f>
        <v>0</v>
      </c>
      <c r="P1168">
        <f>_xlfn.XLOOKUP($A1168,Revolvers!$C:$C,Revolvers!S:S,0,0)</f>
        <v>0</v>
      </c>
      <c r="Q1168">
        <f>_xlfn.XLOOKUP($A1168,Revolvers!$C:$C,Revolvers!T:T,0,0)</f>
        <v>0</v>
      </c>
      <c r="R1168">
        <f>_xlfn.XLOOKUP($A1168,Rifles!C:C,Rifles!H:H,0,0)</f>
        <v>70</v>
      </c>
      <c r="S1168">
        <f>_xlfn.XLOOKUP($A1168,Shotguns!C:C,Shotguns!H:H,0,0)</f>
        <v>0</v>
      </c>
      <c r="T1168">
        <f>K1168+P1168+R1168+S1168</f>
        <v>70</v>
      </c>
    </row>
    <row r="1169" spans="1:20">
      <c r="A1169">
        <f>Rifles!C1169</f>
        <v>15706379</v>
      </c>
      <c r="B1169" t="str">
        <f>_xlfn.XLOOKUP($A1169, Rifles!$C$2:$C$416,Rifles!$D$2:$D$416,"N/A",0)</f>
        <v>N/A</v>
      </c>
      <c r="C1169" s="3" t="str">
        <f>_xlfn.XLOOKUP($A1169, Rifles!$C$2:$C$416,Rifles!F$2:F$416,"N/A",0)</f>
        <v>N/A</v>
      </c>
      <c r="D1169" s="3" t="str">
        <f>_xlfn.XLOOKUP($A1169, Rifles!$C$2:$C$416,Rifles!G$2:G$416,"N/A",0)</f>
        <v>N/A</v>
      </c>
      <c r="E1169">
        <f>_xlfn.XLOOKUP($A1169,Pistols!$C:$C,Pistols!H:H,0,0)</f>
        <v>0</v>
      </c>
      <c r="F1169">
        <f>_xlfn.XLOOKUP($A1169,Pistols!$C:$C,Pistols!I:I,0,0)</f>
        <v>0</v>
      </c>
      <c r="G1169">
        <f>_xlfn.XLOOKUP($A1169,Pistols!$C:$C,Pistols!J:J,0,0)</f>
        <v>0</v>
      </c>
      <c r="H1169">
        <f>_xlfn.XLOOKUP($A1169,Pistols!$C:$C,Pistols!K:K,0,0)</f>
        <v>0</v>
      </c>
      <c r="I1169">
        <f>_xlfn.XLOOKUP($A1169,Pistols!$C:$C,Pistols!L:L,0,0)</f>
        <v>0</v>
      </c>
      <c r="J1169">
        <f>_xlfn.XLOOKUP($A1169,Pistols!$C:$C,Pistols!M:M,0,0)</f>
        <v>7</v>
      </c>
      <c r="K1169">
        <f>_xlfn.XLOOKUP($A1169,Pistols!$C:$C,Pistols!N:N,0,0)</f>
        <v>7</v>
      </c>
      <c r="L1169">
        <f>_xlfn.XLOOKUP($A1169,Revolvers!$C:$C,Revolvers!O:O,0,0)</f>
        <v>0</v>
      </c>
      <c r="M1169">
        <f>_xlfn.XLOOKUP($A1169,Revolvers!$C:$C,Revolvers!P:P,0,0)</f>
        <v>0</v>
      </c>
      <c r="N1169">
        <f>_xlfn.XLOOKUP($A1169,Revolvers!$C:$C,Revolvers!Q:Q,0,0)</f>
        <v>0</v>
      </c>
      <c r="O1169">
        <f>_xlfn.XLOOKUP($A1169,Revolvers!$C:$C,Revolvers!R:R,0,0)</f>
        <v>0</v>
      </c>
      <c r="P1169">
        <f>_xlfn.XLOOKUP($A1169,Revolvers!$C:$C,Revolvers!S:S,0,0)</f>
        <v>0</v>
      </c>
      <c r="Q1169">
        <f>_xlfn.XLOOKUP($A1169,Revolvers!$C:$C,Revolvers!T:T,0,0)</f>
        <v>0</v>
      </c>
      <c r="R1169">
        <f>_xlfn.XLOOKUP($A1169,Rifles!C:C,Rifles!H:H,0,0)</f>
        <v>2</v>
      </c>
      <c r="S1169">
        <f>_xlfn.XLOOKUP($A1169,Shotguns!C:C,Shotguns!H:H,0,0)</f>
        <v>0</v>
      </c>
      <c r="T1169">
        <f t="shared" ref="T1169:T1173" si="20">K1169+P1169+R1169+S1169</f>
        <v>9</v>
      </c>
    </row>
    <row r="1170" spans="1:20">
      <c r="A1170">
        <f>Rifles!C1170</f>
        <v>15705409</v>
      </c>
      <c r="B1170" t="str">
        <f>_xlfn.XLOOKUP($A1170, Rifles!$C$2:$C$416,Rifles!$D$2:$D$416,"N/A",0)</f>
        <v>N/A</v>
      </c>
      <c r="C1170" s="3" t="str">
        <f>_xlfn.XLOOKUP($A1170, Rifles!$C$2:$C$416,Rifles!F$2:F$416,"N/A",0)</f>
        <v>N/A</v>
      </c>
      <c r="D1170" s="3" t="str">
        <f>_xlfn.XLOOKUP($A1170, Rifles!$C$2:$C$416,Rifles!G$2:G$416,"N/A",0)</f>
        <v>N/A</v>
      </c>
      <c r="E1170">
        <f>_xlfn.XLOOKUP($A1170,Pistols!$C:$C,Pistols!H:H,0,0)</f>
        <v>36</v>
      </c>
      <c r="F1170">
        <f>_xlfn.XLOOKUP($A1170,Pistols!$C:$C,Pistols!I:I,0,0)</f>
        <v>0</v>
      </c>
      <c r="G1170">
        <f>_xlfn.XLOOKUP($A1170,Pistols!$C:$C,Pistols!J:J,0,0)</f>
        <v>0</v>
      </c>
      <c r="H1170">
        <f>_xlfn.XLOOKUP($A1170,Pistols!$C:$C,Pistols!K:K,0,0)</f>
        <v>0</v>
      </c>
      <c r="I1170">
        <f>_xlfn.XLOOKUP($A1170,Pistols!$C:$C,Pistols!L:L,0,0)</f>
        <v>0</v>
      </c>
      <c r="J1170">
        <f>_xlfn.XLOOKUP($A1170,Pistols!$C:$C,Pistols!M:M,0,0)</f>
        <v>0</v>
      </c>
      <c r="K1170">
        <f>_xlfn.XLOOKUP($A1170,Pistols!$C:$C,Pistols!N:N,0,0)</f>
        <v>36</v>
      </c>
      <c r="L1170">
        <f>_xlfn.XLOOKUP($A1170,Revolvers!$C:$C,Revolvers!O:O,0,0)</f>
        <v>0</v>
      </c>
      <c r="M1170">
        <f>_xlfn.XLOOKUP($A1170,Revolvers!$C:$C,Revolvers!P:P,0,0)</f>
        <v>0</v>
      </c>
      <c r="N1170">
        <f>_xlfn.XLOOKUP($A1170,Revolvers!$C:$C,Revolvers!Q:Q,0,0)</f>
        <v>0</v>
      </c>
      <c r="O1170">
        <f>_xlfn.XLOOKUP($A1170,Revolvers!$C:$C,Revolvers!R:R,0,0)</f>
        <v>0</v>
      </c>
      <c r="P1170">
        <f>_xlfn.XLOOKUP($A1170,Revolvers!$C:$C,Revolvers!S:S,0,0)</f>
        <v>0</v>
      </c>
      <c r="Q1170">
        <f>_xlfn.XLOOKUP($A1170,Revolvers!$C:$C,Revolvers!T:T,0,0)</f>
        <v>0</v>
      </c>
      <c r="R1170">
        <f>_xlfn.XLOOKUP($A1170,Rifles!C:C,Rifles!H:H,0,0)</f>
        <v>19</v>
      </c>
      <c r="S1170">
        <f>_xlfn.XLOOKUP($A1170,Shotguns!C:C,Shotguns!H:H,0,0)</f>
        <v>0</v>
      </c>
      <c r="T1170">
        <f t="shared" si="20"/>
        <v>55</v>
      </c>
    </row>
    <row r="1171" spans="1:20">
      <c r="A1171">
        <f>Rifles!C1171</f>
        <v>15701803</v>
      </c>
      <c r="B1171" t="str">
        <f>_xlfn.XLOOKUP($A1171, Rifles!$C$2:$C$416,Rifles!$D$2:$D$416,"N/A",0)</f>
        <v>N/A</v>
      </c>
      <c r="C1171" s="3" t="str">
        <f>_xlfn.XLOOKUP($A1171, Rifles!$C$2:$C$416,Rifles!F$2:F$416,"N/A",0)</f>
        <v>N/A</v>
      </c>
      <c r="D1171" s="3" t="str">
        <f>_xlfn.XLOOKUP($A1171, Rifles!$C$2:$C$416,Rifles!G$2:G$416,"N/A",0)</f>
        <v>N/A</v>
      </c>
      <c r="E1171">
        <f>_xlfn.XLOOKUP($A1171,Pistols!$C:$C,Pistols!H:H,0,0)</f>
        <v>0</v>
      </c>
      <c r="F1171">
        <f>_xlfn.XLOOKUP($A1171,Pistols!$C:$C,Pistols!I:I,0,0)</f>
        <v>0</v>
      </c>
      <c r="G1171">
        <f>_xlfn.XLOOKUP($A1171,Pistols!$C:$C,Pistols!J:J,0,0)</f>
        <v>0</v>
      </c>
      <c r="H1171">
        <f>_xlfn.XLOOKUP($A1171,Pistols!$C:$C,Pistols!K:K,0,0)</f>
        <v>0</v>
      </c>
      <c r="I1171">
        <f>_xlfn.XLOOKUP($A1171,Pistols!$C:$C,Pistols!L:L,0,0)</f>
        <v>0</v>
      </c>
      <c r="J1171">
        <f>_xlfn.XLOOKUP($A1171,Pistols!$C:$C,Pistols!M:M,0,0)</f>
        <v>7</v>
      </c>
      <c r="K1171">
        <f>_xlfn.XLOOKUP($A1171,Pistols!$C:$C,Pistols!N:N,0,0)</f>
        <v>7</v>
      </c>
      <c r="L1171">
        <f>_xlfn.XLOOKUP($A1171,Revolvers!$C:$C,Revolvers!O:O,0,0)</f>
        <v>0</v>
      </c>
      <c r="M1171">
        <f>_xlfn.XLOOKUP($A1171,Revolvers!$C:$C,Revolvers!P:P,0,0)</f>
        <v>0</v>
      </c>
      <c r="N1171">
        <f>_xlfn.XLOOKUP($A1171,Revolvers!$C:$C,Revolvers!Q:Q,0,0)</f>
        <v>0</v>
      </c>
      <c r="O1171">
        <f>_xlfn.XLOOKUP($A1171,Revolvers!$C:$C,Revolvers!R:R,0,0)</f>
        <v>0</v>
      </c>
      <c r="P1171">
        <f>_xlfn.XLOOKUP($A1171,Revolvers!$C:$C,Revolvers!S:S,0,0)</f>
        <v>0</v>
      </c>
      <c r="Q1171">
        <f>_xlfn.XLOOKUP($A1171,Revolvers!$C:$C,Revolvers!T:T,0,0)</f>
        <v>0</v>
      </c>
      <c r="R1171">
        <f>_xlfn.XLOOKUP($A1171,Rifles!C:C,Rifles!H:H,0,0)</f>
        <v>17</v>
      </c>
      <c r="S1171">
        <f>_xlfn.XLOOKUP($A1171,Shotguns!C:C,Shotguns!H:H,0,0)</f>
        <v>0</v>
      </c>
      <c r="T1171">
        <f t="shared" si="20"/>
        <v>24</v>
      </c>
    </row>
    <row r="1172" spans="1:20">
      <c r="A1172">
        <f>Rifles!C1172</f>
        <v>15705130</v>
      </c>
      <c r="B1172" t="str">
        <f>_xlfn.XLOOKUP($A1172, Rifles!$C$2:$C$416,Rifles!$D$2:$D$416,"N/A",0)</f>
        <v>N/A</v>
      </c>
      <c r="C1172" s="3" t="str">
        <f>_xlfn.XLOOKUP($A1172, Rifles!$C$2:$C$416,Rifles!F$2:F$416,"N/A",0)</f>
        <v>N/A</v>
      </c>
      <c r="D1172" s="3" t="str">
        <f>_xlfn.XLOOKUP($A1172, Rifles!$C$2:$C$416,Rifles!G$2:G$416,"N/A",0)</f>
        <v>N/A</v>
      </c>
      <c r="E1172">
        <f>_xlfn.XLOOKUP($A1172,Pistols!$C:$C,Pistols!H:H,0,0)</f>
        <v>0</v>
      </c>
      <c r="F1172">
        <f>_xlfn.XLOOKUP($A1172,Pistols!$C:$C,Pistols!I:I,0,0)</f>
        <v>0</v>
      </c>
      <c r="G1172">
        <f>_xlfn.XLOOKUP($A1172,Pistols!$C:$C,Pistols!J:J,0,0)</f>
        <v>0</v>
      </c>
      <c r="H1172">
        <f>_xlfn.XLOOKUP($A1172,Pistols!$C:$C,Pistols!K:K,0,0)</f>
        <v>0</v>
      </c>
      <c r="I1172">
        <f>_xlfn.XLOOKUP($A1172,Pistols!$C:$C,Pistols!L:L,0,0)</f>
        <v>0</v>
      </c>
      <c r="J1172">
        <f>_xlfn.XLOOKUP($A1172,Pistols!$C:$C,Pistols!M:M,0,0)</f>
        <v>0</v>
      </c>
      <c r="K1172">
        <f>_xlfn.XLOOKUP($A1172,Pistols!$C:$C,Pistols!N:N,0,0)</f>
        <v>0</v>
      </c>
      <c r="L1172">
        <f>_xlfn.XLOOKUP($A1172,Revolvers!$C:$C,Revolvers!O:O,0,0)</f>
        <v>0</v>
      </c>
      <c r="M1172">
        <f>_xlfn.XLOOKUP($A1172,Revolvers!$C:$C,Revolvers!P:P,0,0)</f>
        <v>0</v>
      </c>
      <c r="N1172">
        <f>_xlfn.XLOOKUP($A1172,Revolvers!$C:$C,Revolvers!Q:Q,0,0)</f>
        <v>0</v>
      </c>
      <c r="O1172">
        <f>_xlfn.XLOOKUP($A1172,Revolvers!$C:$C,Revolvers!R:R,0,0)</f>
        <v>0</v>
      </c>
      <c r="P1172">
        <f>_xlfn.XLOOKUP($A1172,Revolvers!$C:$C,Revolvers!S:S,0,0)</f>
        <v>0</v>
      </c>
      <c r="Q1172">
        <f>_xlfn.XLOOKUP($A1172,Revolvers!$C:$C,Revolvers!T:T,0,0)</f>
        <v>0</v>
      </c>
      <c r="R1172">
        <f>_xlfn.XLOOKUP($A1172,Rifles!C:C,Rifles!H:H,0,0)</f>
        <v>18</v>
      </c>
      <c r="S1172">
        <f>_xlfn.XLOOKUP($A1172,Shotguns!C:C,Shotguns!H:H,0,0)</f>
        <v>0</v>
      </c>
      <c r="T1172">
        <f t="shared" si="20"/>
        <v>18</v>
      </c>
    </row>
    <row r="1173" spans="1:20">
      <c r="A1173">
        <f>Rifles!C1173</f>
        <v>15706434</v>
      </c>
      <c r="B1173" t="str">
        <f>_xlfn.XLOOKUP($A1173, Rifles!$C$2:$C$416,Rifles!$D$2:$D$416,"N/A",0)</f>
        <v>N/A</v>
      </c>
      <c r="C1173" s="3" t="str">
        <f>_xlfn.XLOOKUP($A1173, Rifles!$C$2:$C$416,Rifles!F$2:F$416,"N/A",0)</f>
        <v>N/A</v>
      </c>
      <c r="D1173" s="3" t="str">
        <f>_xlfn.XLOOKUP($A1173, Rifles!$C$2:$C$416,Rifles!G$2:G$416,"N/A",0)</f>
        <v>N/A</v>
      </c>
      <c r="E1173">
        <f>_xlfn.XLOOKUP($A1173,Pistols!$C:$C,Pistols!H:H,0,0)</f>
        <v>0</v>
      </c>
      <c r="F1173">
        <f>_xlfn.XLOOKUP($A1173,Pistols!$C:$C,Pistols!I:I,0,0)</f>
        <v>0</v>
      </c>
      <c r="G1173">
        <f>_xlfn.XLOOKUP($A1173,Pistols!$C:$C,Pistols!J:J,0,0)</f>
        <v>0</v>
      </c>
      <c r="H1173">
        <f>_xlfn.XLOOKUP($A1173,Pistols!$C:$C,Pistols!K:K,0,0)</f>
        <v>0</v>
      </c>
      <c r="I1173">
        <f>_xlfn.XLOOKUP($A1173,Pistols!$C:$C,Pistols!L:L,0,0)</f>
        <v>0</v>
      </c>
      <c r="J1173">
        <f>_xlfn.XLOOKUP($A1173,Pistols!$C:$C,Pistols!M:M,0,0)</f>
        <v>0</v>
      </c>
      <c r="K1173">
        <f>_xlfn.XLOOKUP($A1173,Pistols!$C:$C,Pistols!N:N,0,0)</f>
        <v>0</v>
      </c>
      <c r="L1173">
        <f>_xlfn.XLOOKUP($A1173,Revolvers!$C:$C,Revolvers!O:O,0,0)</f>
        <v>0</v>
      </c>
      <c r="M1173">
        <f>_xlfn.XLOOKUP($A1173,Revolvers!$C:$C,Revolvers!P:P,0,0)</f>
        <v>0</v>
      </c>
      <c r="N1173">
        <f>_xlfn.XLOOKUP($A1173,Revolvers!$C:$C,Revolvers!Q:Q,0,0)</f>
        <v>0</v>
      </c>
      <c r="O1173">
        <f>_xlfn.XLOOKUP($A1173,Revolvers!$C:$C,Revolvers!R:R,0,0)</f>
        <v>0</v>
      </c>
      <c r="P1173">
        <f>_xlfn.XLOOKUP($A1173,Revolvers!$C:$C,Revolvers!S:S,0,0)</f>
        <v>0</v>
      </c>
      <c r="Q1173">
        <f>_xlfn.XLOOKUP($A1173,Revolvers!$C:$C,Revolvers!T:T,0,0)</f>
        <v>0</v>
      </c>
      <c r="R1173">
        <f>_xlfn.XLOOKUP($A1173,Rifles!C:C,Rifles!H:H,0,0)</f>
        <v>1</v>
      </c>
      <c r="S1173">
        <f>_xlfn.XLOOKUP($A1173,Shotguns!C:C,Shotguns!H:H,0,0)</f>
        <v>0</v>
      </c>
      <c r="T1173">
        <f t="shared" si="20"/>
        <v>1</v>
      </c>
    </row>
    <row r="1174" spans="1:20">
      <c r="A1174">
        <f>Rifles!C1174</f>
        <v>15706528</v>
      </c>
      <c r="B1174" t="str">
        <f>_xlfn.XLOOKUP($A1174, Rifles!$C$2:$C$416,Rifles!$D$2:$D$416,"N/A",0)</f>
        <v>N/A</v>
      </c>
      <c r="C1174" s="3" t="str">
        <f>_xlfn.XLOOKUP($A1174, Rifles!$C$2:$C$416,Rifles!F$2:F$416,"N/A",0)</f>
        <v>N/A</v>
      </c>
      <c r="D1174" s="3" t="str">
        <f>_xlfn.XLOOKUP($A1174, Rifles!$C$2:$C$416,Rifles!G$2:G$416,"N/A",0)</f>
        <v>N/A</v>
      </c>
      <c r="E1174">
        <f>_xlfn.XLOOKUP($A1174,Pistols!$C:$C,Pistols!H:H,0,0)</f>
        <v>0</v>
      </c>
      <c r="F1174">
        <f>_xlfn.XLOOKUP($A1174,Pistols!$C:$C,Pistols!I:I,0,0)</f>
        <v>0</v>
      </c>
      <c r="G1174">
        <f>_xlfn.XLOOKUP($A1174,Pistols!$C:$C,Pistols!J:J,0,0)</f>
        <v>0</v>
      </c>
      <c r="H1174">
        <f>_xlfn.XLOOKUP($A1174,Pistols!$C:$C,Pistols!K:K,0,0)</f>
        <v>0</v>
      </c>
      <c r="I1174">
        <f>_xlfn.XLOOKUP($A1174,Pistols!$C:$C,Pistols!L:L,0,0)</f>
        <v>0</v>
      </c>
      <c r="J1174">
        <f>_xlfn.XLOOKUP($A1174,Pistols!$C:$C,Pistols!M:M,0,0)</f>
        <v>14</v>
      </c>
      <c r="K1174">
        <f>_xlfn.XLOOKUP($A1174,Pistols!$C:$C,Pistols!N:N,0,0)</f>
        <v>14</v>
      </c>
      <c r="L1174">
        <f>_xlfn.XLOOKUP($A1174,Revolvers!$C:$C,Revolvers!O:O,0,0)</f>
        <v>0</v>
      </c>
      <c r="M1174">
        <f>_xlfn.XLOOKUP($A1174,Revolvers!$C:$C,Revolvers!P:P,0,0)</f>
        <v>0</v>
      </c>
      <c r="N1174">
        <f>_xlfn.XLOOKUP($A1174,Revolvers!$C:$C,Revolvers!Q:Q,0,0)</f>
        <v>0</v>
      </c>
      <c r="O1174">
        <f>_xlfn.XLOOKUP($A1174,Revolvers!$C:$C,Revolvers!R:R,0,0)</f>
        <v>0</v>
      </c>
      <c r="P1174">
        <f>_xlfn.XLOOKUP($A1174,Revolvers!$C:$C,Revolvers!S:S,0,0)</f>
        <v>0</v>
      </c>
      <c r="Q1174">
        <f>_xlfn.XLOOKUP($A1174,Revolvers!$C:$C,Revolvers!T:T,0,0)</f>
        <v>0</v>
      </c>
      <c r="R1174">
        <f>_xlfn.XLOOKUP($A1174,Rifles!C:C,Rifles!H:H,0,0)</f>
        <v>7</v>
      </c>
      <c r="S1174">
        <f>_xlfn.XLOOKUP($A1174,Shotguns!C:C,Shotguns!H:H,0,0)</f>
        <v>0</v>
      </c>
      <c r="T1174">
        <f>K1174+P1174+R1174+S1174</f>
        <v>21</v>
      </c>
    </row>
    <row r="1175" spans="1:20">
      <c r="A1175">
        <f>Rifles!C1175</f>
        <v>15706187</v>
      </c>
      <c r="B1175" t="str">
        <f>_xlfn.XLOOKUP($A1175, Rifles!$C$2:$C$416,Rifles!$D$2:$D$416,"N/A",0)</f>
        <v>N/A</v>
      </c>
      <c r="C1175" s="3" t="str">
        <f>_xlfn.XLOOKUP($A1175, Rifles!$C$2:$C$416,Rifles!F$2:F$416,"N/A",0)</f>
        <v>N/A</v>
      </c>
      <c r="D1175" s="3" t="str">
        <f>_xlfn.XLOOKUP($A1175, Rifles!$C$2:$C$416,Rifles!G$2:G$416,"N/A",0)</f>
        <v>N/A</v>
      </c>
      <c r="E1175">
        <f>_xlfn.XLOOKUP($A1175,Pistols!$C:$C,Pistols!H:H,0,0)</f>
        <v>0</v>
      </c>
      <c r="F1175">
        <f>_xlfn.XLOOKUP($A1175,Pistols!$C:$C,Pistols!I:I,0,0)</f>
        <v>48</v>
      </c>
      <c r="G1175">
        <f>_xlfn.XLOOKUP($A1175,Pistols!$C:$C,Pistols!J:J,0,0)</f>
        <v>3</v>
      </c>
      <c r="H1175">
        <f>_xlfn.XLOOKUP($A1175,Pistols!$C:$C,Pistols!K:K,0,0)</f>
        <v>0</v>
      </c>
      <c r="I1175">
        <f>_xlfn.XLOOKUP($A1175,Pistols!$C:$C,Pistols!L:L,0,0)</f>
        <v>0</v>
      </c>
      <c r="J1175">
        <f>_xlfn.XLOOKUP($A1175,Pistols!$C:$C,Pistols!M:M,0,0)</f>
        <v>0</v>
      </c>
      <c r="K1175">
        <f>_xlfn.XLOOKUP($A1175,Pistols!$C:$C,Pistols!N:N,0,0)</f>
        <v>51</v>
      </c>
      <c r="L1175">
        <f>_xlfn.XLOOKUP($A1175,Revolvers!$C:$C,Revolvers!O:O,0,0)</f>
        <v>0</v>
      </c>
      <c r="M1175">
        <f>_xlfn.XLOOKUP($A1175,Revolvers!$C:$C,Revolvers!P:P,0,0)</f>
        <v>0</v>
      </c>
      <c r="N1175">
        <f>_xlfn.XLOOKUP($A1175,Revolvers!$C:$C,Revolvers!Q:Q,0,0)</f>
        <v>0</v>
      </c>
      <c r="O1175">
        <f>_xlfn.XLOOKUP($A1175,Revolvers!$C:$C,Revolvers!R:R,0,0)</f>
        <v>0</v>
      </c>
      <c r="P1175">
        <f>_xlfn.XLOOKUP($A1175,Revolvers!$C:$C,Revolvers!S:S,0,0)</f>
        <v>0</v>
      </c>
      <c r="Q1175">
        <f>_xlfn.XLOOKUP($A1175,Revolvers!$C:$C,Revolvers!T:T,0,0)</f>
        <v>0</v>
      </c>
      <c r="R1175">
        <f>_xlfn.XLOOKUP($A1175,Rifles!C:C,Rifles!H:H,0,0)</f>
        <v>8</v>
      </c>
      <c r="S1175">
        <f>_xlfn.XLOOKUP($A1175,Shotguns!C:C,Shotguns!H:H,0,0)</f>
        <v>0</v>
      </c>
      <c r="T1175">
        <f t="shared" ref="T1175:T1237" si="21">K1175+P1175+R1175+S1175</f>
        <v>59</v>
      </c>
    </row>
    <row r="1176" spans="1:20">
      <c r="A1176">
        <f>Rifles!C1176</f>
        <v>15705090</v>
      </c>
      <c r="B1176" t="str">
        <f>_xlfn.XLOOKUP($A1176, Rifles!$C$2:$C$416,Rifles!$D$2:$D$416,"N/A",0)</f>
        <v>N/A</v>
      </c>
      <c r="C1176" s="3" t="str">
        <f>_xlfn.XLOOKUP($A1176, Rifles!$C$2:$C$416,Rifles!F$2:F$416,"N/A",0)</f>
        <v>N/A</v>
      </c>
      <c r="D1176" s="3" t="str">
        <f>_xlfn.XLOOKUP($A1176, Rifles!$C$2:$C$416,Rifles!G$2:G$416,"N/A",0)</f>
        <v>N/A</v>
      </c>
      <c r="E1176">
        <f>_xlfn.XLOOKUP($A1176,Pistols!$C:$C,Pistols!H:H,0,0)</f>
        <v>0</v>
      </c>
      <c r="F1176">
        <f>_xlfn.XLOOKUP($A1176,Pistols!$C:$C,Pistols!I:I,0,0)</f>
        <v>0</v>
      </c>
      <c r="G1176">
        <f>_xlfn.XLOOKUP($A1176,Pistols!$C:$C,Pistols!J:J,0,0)</f>
        <v>0</v>
      </c>
      <c r="H1176">
        <f>_xlfn.XLOOKUP($A1176,Pistols!$C:$C,Pistols!K:K,0,0)</f>
        <v>0</v>
      </c>
      <c r="I1176">
        <f>_xlfn.XLOOKUP($A1176,Pistols!$C:$C,Pistols!L:L,0,0)</f>
        <v>0</v>
      </c>
      <c r="J1176">
        <f>_xlfn.XLOOKUP($A1176,Pistols!$C:$C,Pistols!M:M,0,0)</f>
        <v>0</v>
      </c>
      <c r="K1176">
        <f>_xlfn.XLOOKUP($A1176,Pistols!$C:$C,Pistols!N:N,0,0)</f>
        <v>0</v>
      </c>
      <c r="L1176">
        <f>_xlfn.XLOOKUP($A1176,Revolvers!$C:$C,Revolvers!O:O,0,0)</f>
        <v>0</v>
      </c>
      <c r="M1176">
        <f>_xlfn.XLOOKUP($A1176,Revolvers!$C:$C,Revolvers!P:P,0,0)</f>
        <v>0</v>
      </c>
      <c r="N1176">
        <f>_xlfn.XLOOKUP($A1176,Revolvers!$C:$C,Revolvers!Q:Q,0,0)</f>
        <v>0</v>
      </c>
      <c r="O1176">
        <f>_xlfn.XLOOKUP($A1176,Revolvers!$C:$C,Revolvers!R:R,0,0)</f>
        <v>0</v>
      </c>
      <c r="P1176">
        <f>_xlfn.XLOOKUP($A1176,Revolvers!$C:$C,Revolvers!S:S,0,0)</f>
        <v>0</v>
      </c>
      <c r="Q1176">
        <f>_xlfn.XLOOKUP($A1176,Revolvers!$C:$C,Revolvers!T:T,0,0)</f>
        <v>0</v>
      </c>
      <c r="R1176">
        <f>_xlfn.XLOOKUP($A1176,Rifles!C:C,Rifles!H:H,0,0)</f>
        <v>350</v>
      </c>
      <c r="S1176">
        <f>_xlfn.XLOOKUP($A1176,Shotguns!C:C,Shotguns!H:H,0,0)</f>
        <v>0</v>
      </c>
      <c r="T1176">
        <f t="shared" si="21"/>
        <v>350</v>
      </c>
    </row>
    <row r="1177" spans="1:20">
      <c r="A1177">
        <f>Rifles!C1177</f>
        <v>15703969</v>
      </c>
      <c r="B1177" t="str">
        <f>_xlfn.XLOOKUP($A1177, Rifles!$C$2:$C$416,Rifles!$D$2:$D$416,"N/A",0)</f>
        <v>N/A</v>
      </c>
      <c r="C1177" s="3" t="str">
        <f>_xlfn.XLOOKUP($A1177, Rifles!$C$2:$C$416,Rifles!F$2:F$416,"N/A",0)</f>
        <v>N/A</v>
      </c>
      <c r="D1177" s="3" t="str">
        <f>_xlfn.XLOOKUP($A1177, Rifles!$C$2:$C$416,Rifles!G$2:G$416,"N/A",0)</f>
        <v>N/A</v>
      </c>
      <c r="E1177">
        <f>_xlfn.XLOOKUP($A1177,Pistols!$C:$C,Pistols!H:H,0,0)</f>
        <v>0</v>
      </c>
      <c r="F1177">
        <f>_xlfn.XLOOKUP($A1177,Pistols!$C:$C,Pistols!I:I,0,0)</f>
        <v>0</v>
      </c>
      <c r="G1177">
        <f>_xlfn.XLOOKUP($A1177,Pistols!$C:$C,Pistols!J:J,0,0)</f>
        <v>0</v>
      </c>
      <c r="H1177">
        <f>_xlfn.XLOOKUP($A1177,Pistols!$C:$C,Pistols!K:K,0,0)</f>
        <v>0</v>
      </c>
      <c r="I1177">
        <f>_xlfn.XLOOKUP($A1177,Pistols!$C:$C,Pistols!L:L,0,0)</f>
        <v>0</v>
      </c>
      <c r="J1177">
        <f>_xlfn.XLOOKUP($A1177,Pistols!$C:$C,Pistols!M:M,0,0)</f>
        <v>0</v>
      </c>
      <c r="K1177">
        <f>_xlfn.XLOOKUP($A1177,Pistols!$C:$C,Pistols!N:N,0,0)</f>
        <v>0</v>
      </c>
      <c r="L1177">
        <f>_xlfn.XLOOKUP($A1177,Revolvers!$C:$C,Revolvers!O:O,0,0)</f>
        <v>0</v>
      </c>
      <c r="M1177">
        <f>_xlfn.XLOOKUP($A1177,Revolvers!$C:$C,Revolvers!P:P,0,0)</f>
        <v>0</v>
      </c>
      <c r="N1177">
        <f>_xlfn.XLOOKUP($A1177,Revolvers!$C:$C,Revolvers!Q:Q,0,0)</f>
        <v>0</v>
      </c>
      <c r="O1177">
        <f>_xlfn.XLOOKUP($A1177,Revolvers!$C:$C,Revolvers!R:R,0,0)</f>
        <v>0</v>
      </c>
      <c r="P1177">
        <f>_xlfn.XLOOKUP($A1177,Revolvers!$C:$C,Revolvers!S:S,0,0)</f>
        <v>0</v>
      </c>
      <c r="Q1177">
        <f>_xlfn.XLOOKUP($A1177,Revolvers!$C:$C,Revolvers!T:T,0,0)</f>
        <v>0</v>
      </c>
      <c r="R1177">
        <f>_xlfn.XLOOKUP($A1177,Rifles!C:C,Rifles!H:H,0,0)</f>
        <v>1</v>
      </c>
      <c r="S1177">
        <f>_xlfn.XLOOKUP($A1177,Shotguns!C:C,Shotguns!H:H,0,0)</f>
        <v>0</v>
      </c>
      <c r="T1177">
        <f t="shared" si="21"/>
        <v>1</v>
      </c>
    </row>
    <row r="1178" spans="1:20">
      <c r="A1178">
        <f>Rifles!C1178</f>
        <v>15705674</v>
      </c>
      <c r="B1178" t="str">
        <f>_xlfn.XLOOKUP($A1178, Rifles!$C$2:$C$416,Rifles!$D$2:$D$416,"N/A",0)</f>
        <v>N/A</v>
      </c>
      <c r="C1178" s="3" t="str">
        <f>_xlfn.XLOOKUP($A1178, Rifles!$C$2:$C$416,Rifles!F$2:F$416,"N/A",0)</f>
        <v>N/A</v>
      </c>
      <c r="D1178" s="3" t="str">
        <f>_xlfn.XLOOKUP($A1178, Rifles!$C$2:$C$416,Rifles!G$2:G$416,"N/A",0)</f>
        <v>N/A</v>
      </c>
      <c r="E1178">
        <f>_xlfn.XLOOKUP($A1178,Pistols!$C:$C,Pistols!H:H,0,0)</f>
        <v>0</v>
      </c>
      <c r="F1178">
        <f>_xlfn.XLOOKUP($A1178,Pistols!$C:$C,Pistols!I:I,0,0)</f>
        <v>0</v>
      </c>
      <c r="G1178">
        <f>_xlfn.XLOOKUP($A1178,Pistols!$C:$C,Pistols!J:J,0,0)</f>
        <v>0</v>
      </c>
      <c r="H1178">
        <f>_xlfn.XLOOKUP($A1178,Pistols!$C:$C,Pistols!K:K,0,0)</f>
        <v>0</v>
      </c>
      <c r="I1178">
        <f>_xlfn.XLOOKUP($A1178,Pistols!$C:$C,Pistols!L:L,0,0)</f>
        <v>0</v>
      </c>
      <c r="J1178">
        <f>_xlfn.XLOOKUP($A1178,Pistols!$C:$C,Pistols!M:M,0,0)</f>
        <v>0</v>
      </c>
      <c r="K1178">
        <f>_xlfn.XLOOKUP($A1178,Pistols!$C:$C,Pistols!N:N,0,0)</f>
        <v>0</v>
      </c>
      <c r="L1178">
        <f>_xlfn.XLOOKUP($A1178,Revolvers!$C:$C,Revolvers!O:O,0,0)</f>
        <v>0</v>
      </c>
      <c r="M1178">
        <f>_xlfn.XLOOKUP($A1178,Revolvers!$C:$C,Revolvers!P:P,0,0)</f>
        <v>0</v>
      </c>
      <c r="N1178">
        <f>_xlfn.XLOOKUP($A1178,Revolvers!$C:$C,Revolvers!Q:Q,0,0)</f>
        <v>0</v>
      </c>
      <c r="O1178">
        <f>_xlfn.XLOOKUP($A1178,Revolvers!$C:$C,Revolvers!R:R,0,0)</f>
        <v>0</v>
      </c>
      <c r="P1178">
        <f>_xlfn.XLOOKUP($A1178,Revolvers!$C:$C,Revolvers!S:S,0,0)</f>
        <v>0</v>
      </c>
      <c r="Q1178">
        <f>_xlfn.XLOOKUP($A1178,Revolvers!$C:$C,Revolvers!T:T,0,0)</f>
        <v>0</v>
      </c>
      <c r="R1178">
        <f>_xlfn.XLOOKUP($A1178,Rifles!C:C,Rifles!H:H,0,0)</f>
        <v>18</v>
      </c>
      <c r="S1178">
        <f>_xlfn.XLOOKUP($A1178,Shotguns!C:C,Shotguns!H:H,0,0)</f>
        <v>0</v>
      </c>
      <c r="T1178">
        <f t="shared" si="21"/>
        <v>18</v>
      </c>
    </row>
    <row r="1179" spans="1:20">
      <c r="A1179">
        <f>Rifles!C1179</f>
        <v>15702546</v>
      </c>
      <c r="B1179" t="str">
        <f>_xlfn.XLOOKUP($A1179, Rifles!$C$2:$C$416,Rifles!$D$2:$D$416,"N/A",0)</f>
        <v>N/A</v>
      </c>
      <c r="C1179" s="3" t="str">
        <f>_xlfn.XLOOKUP($A1179, Rifles!$C$2:$C$416,Rifles!F$2:F$416,"N/A",0)</f>
        <v>N/A</v>
      </c>
      <c r="D1179" s="3" t="str">
        <f>_xlfn.XLOOKUP($A1179, Rifles!$C$2:$C$416,Rifles!G$2:G$416,"N/A",0)</f>
        <v>N/A</v>
      </c>
      <c r="E1179">
        <f>_xlfn.XLOOKUP($A1179,Pistols!$C:$C,Pistols!H:H,0,0)</f>
        <v>0</v>
      </c>
      <c r="F1179">
        <f>_xlfn.XLOOKUP($A1179,Pistols!$C:$C,Pistols!I:I,0,0)</f>
        <v>4539</v>
      </c>
      <c r="G1179">
        <f>_xlfn.XLOOKUP($A1179,Pistols!$C:$C,Pistols!J:J,0,0)</f>
        <v>4972</v>
      </c>
      <c r="H1179">
        <f>_xlfn.XLOOKUP($A1179,Pistols!$C:$C,Pistols!K:K,0,0)</f>
        <v>0</v>
      </c>
      <c r="I1179">
        <f>_xlfn.XLOOKUP($A1179,Pistols!$C:$C,Pistols!L:L,0,0)</f>
        <v>8739</v>
      </c>
      <c r="J1179">
        <f>_xlfn.XLOOKUP($A1179,Pistols!$C:$C,Pistols!M:M,0,0)</f>
        <v>13</v>
      </c>
      <c r="K1179">
        <f>_xlfn.XLOOKUP($A1179,Pistols!$C:$C,Pistols!N:N,0,0)</f>
        <v>18263</v>
      </c>
      <c r="L1179">
        <f>_xlfn.XLOOKUP($A1179,Revolvers!$C:$C,Revolvers!O:O,0,0)</f>
        <v>0</v>
      </c>
      <c r="M1179">
        <f>_xlfn.XLOOKUP($A1179,Revolvers!$C:$C,Revolvers!P:P,0,0)</f>
        <v>0</v>
      </c>
      <c r="N1179">
        <f>_xlfn.XLOOKUP($A1179,Revolvers!$C:$C,Revolvers!Q:Q,0,0)</f>
        <v>0</v>
      </c>
      <c r="O1179">
        <f>_xlfn.XLOOKUP($A1179,Revolvers!$C:$C,Revolvers!R:R,0,0)</f>
        <v>0</v>
      </c>
      <c r="P1179">
        <f>_xlfn.XLOOKUP($A1179,Revolvers!$C:$C,Revolvers!S:S,0,0)</f>
        <v>0</v>
      </c>
      <c r="Q1179">
        <f>_xlfn.XLOOKUP($A1179,Revolvers!$C:$C,Revolvers!T:T,0,0)</f>
        <v>0</v>
      </c>
      <c r="R1179">
        <f>_xlfn.XLOOKUP($A1179,Rifles!C:C,Rifles!H:H,0,0)</f>
        <v>10</v>
      </c>
      <c r="S1179">
        <f>_xlfn.XLOOKUP($A1179,Shotguns!C:C,Shotguns!H:H,0,0)</f>
        <v>0</v>
      </c>
      <c r="T1179">
        <f t="shared" si="21"/>
        <v>18273</v>
      </c>
    </row>
    <row r="1180" spans="1:20">
      <c r="A1180">
        <f>Rifles!C1180</f>
        <v>15702946</v>
      </c>
      <c r="B1180" t="str">
        <f>_xlfn.XLOOKUP($A1180, Rifles!$C$2:$C$416,Rifles!$D$2:$D$416,"N/A",0)</f>
        <v>N/A</v>
      </c>
      <c r="C1180" s="3" t="str">
        <f>_xlfn.XLOOKUP($A1180, Rifles!$C$2:$C$416,Rifles!F$2:F$416,"N/A",0)</f>
        <v>N/A</v>
      </c>
      <c r="D1180" s="3" t="str">
        <f>_xlfn.XLOOKUP($A1180, Rifles!$C$2:$C$416,Rifles!G$2:G$416,"N/A",0)</f>
        <v>N/A</v>
      </c>
      <c r="E1180">
        <f>_xlfn.XLOOKUP($A1180,Pistols!$C:$C,Pistols!H:H,0,0)</f>
        <v>0</v>
      </c>
      <c r="F1180">
        <f>_xlfn.XLOOKUP($A1180,Pistols!$C:$C,Pistols!I:I,0,0)</f>
        <v>0</v>
      </c>
      <c r="G1180">
        <f>_xlfn.XLOOKUP($A1180,Pistols!$C:$C,Pistols!J:J,0,0)</f>
        <v>0</v>
      </c>
      <c r="H1180">
        <f>_xlfn.XLOOKUP($A1180,Pistols!$C:$C,Pistols!K:K,0,0)</f>
        <v>0</v>
      </c>
      <c r="I1180">
        <f>_xlfn.XLOOKUP($A1180,Pistols!$C:$C,Pistols!L:L,0,0)</f>
        <v>0</v>
      </c>
      <c r="J1180">
        <f>_xlfn.XLOOKUP($A1180,Pistols!$C:$C,Pistols!M:M,0,0)</f>
        <v>0</v>
      </c>
      <c r="K1180">
        <f>_xlfn.XLOOKUP($A1180,Pistols!$C:$C,Pistols!N:N,0,0)</f>
        <v>0</v>
      </c>
      <c r="L1180">
        <f>_xlfn.XLOOKUP($A1180,Revolvers!$C:$C,Revolvers!O:O,0,0)</f>
        <v>0</v>
      </c>
      <c r="M1180">
        <f>_xlfn.XLOOKUP($A1180,Revolvers!$C:$C,Revolvers!P:P,0,0)</f>
        <v>0</v>
      </c>
      <c r="N1180">
        <f>_xlfn.XLOOKUP($A1180,Revolvers!$C:$C,Revolvers!Q:Q,0,0)</f>
        <v>0</v>
      </c>
      <c r="O1180">
        <f>_xlfn.XLOOKUP($A1180,Revolvers!$C:$C,Revolvers!R:R,0,0)</f>
        <v>0</v>
      </c>
      <c r="P1180">
        <f>_xlfn.XLOOKUP($A1180,Revolvers!$C:$C,Revolvers!S:S,0,0)</f>
        <v>0</v>
      </c>
      <c r="Q1180">
        <f>_xlfn.XLOOKUP($A1180,Revolvers!$C:$C,Revolvers!T:T,0,0)</f>
        <v>0</v>
      </c>
      <c r="R1180">
        <f>_xlfn.XLOOKUP($A1180,Rifles!C:C,Rifles!H:H,0,0)</f>
        <v>1</v>
      </c>
      <c r="S1180">
        <f>_xlfn.XLOOKUP($A1180,Shotguns!C:C,Shotguns!H:H,0,0)</f>
        <v>0</v>
      </c>
      <c r="T1180">
        <f t="shared" si="21"/>
        <v>1</v>
      </c>
    </row>
    <row r="1181" spans="1:20">
      <c r="A1181">
        <f>Rifles!C1181</f>
        <v>15704597</v>
      </c>
      <c r="B1181" t="str">
        <f>_xlfn.XLOOKUP($A1181, Rifles!$C$2:$C$416,Rifles!$D$2:$D$416,"N/A",0)</f>
        <v>N/A</v>
      </c>
      <c r="C1181" s="3" t="str">
        <f>_xlfn.XLOOKUP($A1181, Rifles!$C$2:$C$416,Rifles!F$2:F$416,"N/A",0)</f>
        <v>N/A</v>
      </c>
      <c r="D1181" s="3" t="str">
        <f>_xlfn.XLOOKUP($A1181, Rifles!$C$2:$C$416,Rifles!G$2:G$416,"N/A",0)</f>
        <v>N/A</v>
      </c>
      <c r="E1181">
        <f>_xlfn.XLOOKUP($A1181,Pistols!$C:$C,Pistols!H:H,0,0)</f>
        <v>0</v>
      </c>
      <c r="F1181">
        <f>_xlfn.XLOOKUP($A1181,Pistols!$C:$C,Pistols!I:I,0,0)</f>
        <v>0</v>
      </c>
      <c r="G1181">
        <f>_xlfn.XLOOKUP($A1181,Pistols!$C:$C,Pistols!J:J,0,0)</f>
        <v>369</v>
      </c>
      <c r="H1181">
        <f>_xlfn.XLOOKUP($A1181,Pistols!$C:$C,Pistols!K:K,0,0)</f>
        <v>0</v>
      </c>
      <c r="I1181">
        <f>_xlfn.XLOOKUP($A1181,Pistols!$C:$C,Pistols!L:L,0,0)</f>
        <v>4061</v>
      </c>
      <c r="J1181">
        <f>_xlfn.XLOOKUP($A1181,Pistols!$C:$C,Pistols!M:M,0,0)</f>
        <v>0</v>
      </c>
      <c r="K1181">
        <f>_xlfn.XLOOKUP($A1181,Pistols!$C:$C,Pistols!N:N,0,0)</f>
        <v>4430</v>
      </c>
      <c r="L1181">
        <f>_xlfn.XLOOKUP($A1181,Revolvers!$C:$C,Revolvers!O:O,0,0)</f>
        <v>0</v>
      </c>
      <c r="M1181">
        <f>_xlfn.XLOOKUP($A1181,Revolvers!$C:$C,Revolvers!P:P,0,0)</f>
        <v>0</v>
      </c>
      <c r="N1181">
        <f>_xlfn.XLOOKUP($A1181,Revolvers!$C:$C,Revolvers!Q:Q,0,0)</f>
        <v>0</v>
      </c>
      <c r="O1181">
        <f>_xlfn.XLOOKUP($A1181,Revolvers!$C:$C,Revolvers!R:R,0,0)</f>
        <v>0</v>
      </c>
      <c r="P1181">
        <f>_xlfn.XLOOKUP($A1181,Revolvers!$C:$C,Revolvers!S:S,0,0)</f>
        <v>0</v>
      </c>
      <c r="Q1181">
        <f>_xlfn.XLOOKUP($A1181,Revolvers!$C:$C,Revolvers!T:T,0,0)</f>
        <v>0</v>
      </c>
      <c r="R1181">
        <f>_xlfn.XLOOKUP($A1181,Rifles!C:C,Rifles!H:H,0,0)</f>
        <v>5718</v>
      </c>
      <c r="S1181">
        <f>_xlfn.XLOOKUP($A1181,Shotguns!C:C,Shotguns!H:H,0,0)</f>
        <v>0</v>
      </c>
      <c r="T1181">
        <f t="shared" si="21"/>
        <v>10148</v>
      </c>
    </row>
    <row r="1182" spans="1:20">
      <c r="A1182">
        <f>Rifles!C1182</f>
        <v>15706316</v>
      </c>
      <c r="B1182" t="str">
        <f>_xlfn.XLOOKUP($A1182, Rifles!$C$2:$C$416,Rifles!$D$2:$D$416,"N/A",0)</f>
        <v>N/A</v>
      </c>
      <c r="C1182" s="3" t="str">
        <f>_xlfn.XLOOKUP($A1182, Rifles!$C$2:$C$416,Rifles!F$2:F$416,"N/A",0)</f>
        <v>N/A</v>
      </c>
      <c r="D1182" s="3" t="str">
        <f>_xlfn.XLOOKUP($A1182, Rifles!$C$2:$C$416,Rifles!G$2:G$416,"N/A",0)</f>
        <v>N/A</v>
      </c>
      <c r="E1182">
        <f>_xlfn.XLOOKUP($A1182,Pistols!$C:$C,Pistols!H:H,0,0)</f>
        <v>0</v>
      </c>
      <c r="F1182">
        <f>_xlfn.XLOOKUP($A1182,Pistols!$C:$C,Pistols!I:I,0,0)</f>
        <v>0</v>
      </c>
      <c r="G1182">
        <f>_xlfn.XLOOKUP($A1182,Pistols!$C:$C,Pistols!J:J,0,0)</f>
        <v>0</v>
      </c>
      <c r="H1182">
        <f>_xlfn.XLOOKUP($A1182,Pistols!$C:$C,Pistols!K:K,0,0)</f>
        <v>2</v>
      </c>
      <c r="I1182">
        <f>_xlfn.XLOOKUP($A1182,Pistols!$C:$C,Pistols!L:L,0,0)</f>
        <v>7</v>
      </c>
      <c r="J1182">
        <f>_xlfn.XLOOKUP($A1182,Pistols!$C:$C,Pistols!M:M,0,0)</f>
        <v>0</v>
      </c>
      <c r="K1182">
        <f>_xlfn.XLOOKUP($A1182,Pistols!$C:$C,Pistols!N:N,0,0)</f>
        <v>9</v>
      </c>
      <c r="L1182">
        <f>_xlfn.XLOOKUP($A1182,Revolvers!$C:$C,Revolvers!O:O,0,0)</f>
        <v>0</v>
      </c>
      <c r="M1182">
        <f>_xlfn.XLOOKUP($A1182,Revolvers!$C:$C,Revolvers!P:P,0,0)</f>
        <v>0</v>
      </c>
      <c r="N1182">
        <f>_xlfn.XLOOKUP($A1182,Revolvers!$C:$C,Revolvers!Q:Q,0,0)</f>
        <v>0</v>
      </c>
      <c r="O1182">
        <f>_xlfn.XLOOKUP($A1182,Revolvers!$C:$C,Revolvers!R:R,0,0)</f>
        <v>0</v>
      </c>
      <c r="P1182">
        <f>_xlfn.XLOOKUP($A1182,Revolvers!$C:$C,Revolvers!S:S,0,0)</f>
        <v>0</v>
      </c>
      <c r="Q1182">
        <f>_xlfn.XLOOKUP($A1182,Revolvers!$C:$C,Revolvers!T:T,0,0)</f>
        <v>0</v>
      </c>
      <c r="R1182">
        <f>_xlfn.XLOOKUP($A1182,Rifles!C:C,Rifles!H:H,0,0)</f>
        <v>1</v>
      </c>
      <c r="S1182">
        <f>_xlfn.XLOOKUP($A1182,Shotguns!C:C,Shotguns!H:H,0,0)</f>
        <v>0</v>
      </c>
      <c r="T1182">
        <f t="shared" si="21"/>
        <v>10</v>
      </c>
    </row>
    <row r="1183" spans="1:20">
      <c r="A1183">
        <f>Rifles!C1183</f>
        <v>15705536</v>
      </c>
      <c r="B1183" t="str">
        <f>_xlfn.XLOOKUP($A1183, Rifles!$C$2:$C$416,Rifles!$D$2:$D$416,"N/A",0)</f>
        <v>N/A</v>
      </c>
      <c r="C1183" s="3" t="str">
        <f>_xlfn.XLOOKUP($A1183, Rifles!$C$2:$C$416,Rifles!F$2:F$416,"N/A",0)</f>
        <v>N/A</v>
      </c>
      <c r="D1183" s="3" t="str">
        <f>_xlfn.XLOOKUP($A1183, Rifles!$C$2:$C$416,Rifles!G$2:G$416,"N/A",0)</f>
        <v>N/A</v>
      </c>
      <c r="E1183">
        <f>_xlfn.XLOOKUP($A1183,Pistols!$C:$C,Pistols!H:H,0,0)</f>
        <v>0</v>
      </c>
      <c r="F1183">
        <f>_xlfn.XLOOKUP($A1183,Pistols!$C:$C,Pistols!I:I,0,0)</f>
        <v>0</v>
      </c>
      <c r="G1183">
        <f>_xlfn.XLOOKUP($A1183,Pistols!$C:$C,Pistols!J:J,0,0)</f>
        <v>0</v>
      </c>
      <c r="H1183">
        <f>_xlfn.XLOOKUP($A1183,Pistols!$C:$C,Pistols!K:K,0,0)</f>
        <v>0</v>
      </c>
      <c r="I1183">
        <f>_xlfn.XLOOKUP($A1183,Pistols!$C:$C,Pistols!L:L,0,0)</f>
        <v>1</v>
      </c>
      <c r="J1183">
        <f>_xlfn.XLOOKUP($A1183,Pistols!$C:$C,Pistols!M:M,0,0)</f>
        <v>0</v>
      </c>
      <c r="K1183">
        <f>_xlfn.XLOOKUP($A1183,Pistols!$C:$C,Pistols!N:N,0,0)</f>
        <v>1</v>
      </c>
      <c r="L1183">
        <f>_xlfn.XLOOKUP($A1183,Revolvers!$C:$C,Revolvers!O:O,0,0)</f>
        <v>0</v>
      </c>
      <c r="M1183">
        <f>_xlfn.XLOOKUP($A1183,Revolvers!$C:$C,Revolvers!P:P,0,0)</f>
        <v>0</v>
      </c>
      <c r="N1183">
        <f>_xlfn.XLOOKUP($A1183,Revolvers!$C:$C,Revolvers!Q:Q,0,0)</f>
        <v>0</v>
      </c>
      <c r="O1183">
        <f>_xlfn.XLOOKUP($A1183,Revolvers!$C:$C,Revolvers!R:R,0,0)</f>
        <v>0</v>
      </c>
      <c r="P1183">
        <f>_xlfn.XLOOKUP($A1183,Revolvers!$C:$C,Revolvers!S:S,0,0)</f>
        <v>0</v>
      </c>
      <c r="Q1183">
        <f>_xlfn.XLOOKUP($A1183,Revolvers!$C:$C,Revolvers!T:T,0,0)</f>
        <v>0</v>
      </c>
      <c r="R1183">
        <f>_xlfn.XLOOKUP($A1183,Rifles!C:C,Rifles!H:H,0,0)</f>
        <v>10</v>
      </c>
      <c r="S1183">
        <f>_xlfn.XLOOKUP($A1183,Shotguns!C:C,Shotguns!H:H,0,0)</f>
        <v>0</v>
      </c>
      <c r="T1183">
        <f t="shared" si="21"/>
        <v>11</v>
      </c>
    </row>
    <row r="1184" spans="1:20">
      <c r="A1184">
        <f>Rifles!C1184</f>
        <v>15705879</v>
      </c>
      <c r="B1184" t="str">
        <f>_xlfn.XLOOKUP($A1184, Rifles!$C$2:$C$416,Rifles!$D$2:$D$416,"N/A",0)</f>
        <v>N/A</v>
      </c>
      <c r="C1184" s="3" t="str">
        <f>_xlfn.XLOOKUP($A1184, Rifles!$C$2:$C$416,Rifles!F$2:F$416,"N/A",0)</f>
        <v>N/A</v>
      </c>
      <c r="D1184" s="3" t="str">
        <f>_xlfn.XLOOKUP($A1184, Rifles!$C$2:$C$416,Rifles!G$2:G$416,"N/A",0)</f>
        <v>N/A</v>
      </c>
      <c r="E1184">
        <f>_xlfn.XLOOKUP($A1184,Pistols!$C:$C,Pistols!H:H,0,0)</f>
        <v>0</v>
      </c>
      <c r="F1184">
        <f>_xlfn.XLOOKUP($A1184,Pistols!$C:$C,Pistols!I:I,0,0)</f>
        <v>0</v>
      </c>
      <c r="G1184">
        <f>_xlfn.XLOOKUP($A1184,Pistols!$C:$C,Pistols!J:J,0,0)</f>
        <v>0</v>
      </c>
      <c r="H1184">
        <f>_xlfn.XLOOKUP($A1184,Pistols!$C:$C,Pistols!K:K,0,0)</f>
        <v>0</v>
      </c>
      <c r="I1184">
        <f>_xlfn.XLOOKUP($A1184,Pistols!$C:$C,Pistols!L:L,0,0)</f>
        <v>0</v>
      </c>
      <c r="J1184">
        <f>_xlfn.XLOOKUP($A1184,Pistols!$C:$C,Pistols!M:M,0,0)</f>
        <v>0</v>
      </c>
      <c r="K1184">
        <f>_xlfn.XLOOKUP($A1184,Pistols!$C:$C,Pistols!N:N,0,0)</f>
        <v>0</v>
      </c>
      <c r="L1184">
        <f>_xlfn.XLOOKUP($A1184,Revolvers!$C:$C,Revolvers!O:O,0,0)</f>
        <v>0</v>
      </c>
      <c r="M1184">
        <f>_xlfn.XLOOKUP($A1184,Revolvers!$C:$C,Revolvers!P:P,0,0)</f>
        <v>0</v>
      </c>
      <c r="N1184">
        <f>_xlfn.XLOOKUP($A1184,Revolvers!$C:$C,Revolvers!Q:Q,0,0)</f>
        <v>0</v>
      </c>
      <c r="O1184">
        <f>_xlfn.XLOOKUP($A1184,Revolvers!$C:$C,Revolvers!R:R,0,0)</f>
        <v>0</v>
      </c>
      <c r="P1184">
        <f>_xlfn.XLOOKUP($A1184,Revolvers!$C:$C,Revolvers!S:S,0,0)</f>
        <v>0</v>
      </c>
      <c r="Q1184">
        <f>_xlfn.XLOOKUP($A1184,Revolvers!$C:$C,Revolvers!T:T,0,0)</f>
        <v>0</v>
      </c>
      <c r="R1184">
        <f>_xlfn.XLOOKUP($A1184,Rifles!C:C,Rifles!H:H,0,0)</f>
        <v>6</v>
      </c>
      <c r="S1184">
        <f>_xlfn.XLOOKUP($A1184,Shotguns!C:C,Shotguns!H:H,0,0)</f>
        <v>0</v>
      </c>
      <c r="T1184">
        <f t="shared" si="21"/>
        <v>6</v>
      </c>
    </row>
    <row r="1185" spans="1:20">
      <c r="A1185">
        <f>Rifles!C1185</f>
        <v>15705175</v>
      </c>
      <c r="B1185" t="str">
        <f>_xlfn.XLOOKUP($A1185, Rifles!$C$2:$C$416,Rifles!$D$2:$D$416,"N/A",0)</f>
        <v>N/A</v>
      </c>
      <c r="C1185" s="3" t="str">
        <f>_xlfn.XLOOKUP($A1185, Rifles!$C$2:$C$416,Rifles!F$2:F$416,"N/A",0)</f>
        <v>N/A</v>
      </c>
      <c r="D1185" s="3" t="str">
        <f>_xlfn.XLOOKUP($A1185, Rifles!$C$2:$C$416,Rifles!G$2:G$416,"N/A",0)</f>
        <v>N/A</v>
      </c>
      <c r="E1185">
        <f>_xlfn.XLOOKUP($A1185,Pistols!$C:$C,Pistols!H:H,0,0)</f>
        <v>0</v>
      </c>
      <c r="F1185">
        <f>_xlfn.XLOOKUP($A1185,Pistols!$C:$C,Pistols!I:I,0,0)</f>
        <v>0</v>
      </c>
      <c r="G1185">
        <f>_xlfn.XLOOKUP($A1185,Pistols!$C:$C,Pistols!J:J,0,0)</f>
        <v>0</v>
      </c>
      <c r="H1185">
        <f>_xlfn.XLOOKUP($A1185,Pistols!$C:$C,Pistols!K:K,0,0)</f>
        <v>0</v>
      </c>
      <c r="I1185">
        <f>_xlfn.XLOOKUP($A1185,Pistols!$C:$C,Pistols!L:L,0,0)</f>
        <v>0</v>
      </c>
      <c r="J1185">
        <f>_xlfn.XLOOKUP($A1185,Pistols!$C:$C,Pistols!M:M,0,0)</f>
        <v>0</v>
      </c>
      <c r="K1185">
        <f>_xlfn.XLOOKUP($A1185,Pistols!$C:$C,Pistols!N:N,0,0)</f>
        <v>0</v>
      </c>
      <c r="L1185">
        <f>_xlfn.XLOOKUP($A1185,Revolvers!$C:$C,Revolvers!O:O,0,0)</f>
        <v>0</v>
      </c>
      <c r="M1185">
        <f>_xlfn.XLOOKUP($A1185,Revolvers!$C:$C,Revolvers!P:P,0,0)</f>
        <v>0</v>
      </c>
      <c r="N1185">
        <f>_xlfn.XLOOKUP($A1185,Revolvers!$C:$C,Revolvers!Q:Q,0,0)</f>
        <v>0</v>
      </c>
      <c r="O1185">
        <f>_xlfn.XLOOKUP($A1185,Revolvers!$C:$C,Revolvers!R:R,0,0)</f>
        <v>0</v>
      </c>
      <c r="P1185">
        <f>_xlfn.XLOOKUP($A1185,Revolvers!$C:$C,Revolvers!S:S,0,0)</f>
        <v>0</v>
      </c>
      <c r="Q1185">
        <f>_xlfn.XLOOKUP($A1185,Revolvers!$C:$C,Revolvers!T:T,0,0)</f>
        <v>0</v>
      </c>
      <c r="R1185">
        <f>_xlfn.XLOOKUP($A1185,Rifles!C:C,Rifles!H:H,0,0)</f>
        <v>7</v>
      </c>
      <c r="S1185">
        <f>_xlfn.XLOOKUP($A1185,Shotguns!C:C,Shotguns!H:H,0,0)</f>
        <v>0</v>
      </c>
      <c r="T1185">
        <f t="shared" si="21"/>
        <v>7</v>
      </c>
    </row>
    <row r="1186" spans="1:20">
      <c r="A1186">
        <f>Rifles!C1186</f>
        <v>15703868</v>
      </c>
      <c r="B1186" t="str">
        <f>_xlfn.XLOOKUP($A1186, Rifles!$C$2:$C$416,Rifles!$D$2:$D$416,"N/A",0)</f>
        <v>N/A</v>
      </c>
      <c r="C1186" s="3" t="str">
        <f>_xlfn.XLOOKUP($A1186, Rifles!$C$2:$C$416,Rifles!F$2:F$416,"N/A",0)</f>
        <v>N/A</v>
      </c>
      <c r="D1186" s="3" t="str">
        <f>_xlfn.XLOOKUP($A1186, Rifles!$C$2:$C$416,Rifles!G$2:G$416,"N/A",0)</f>
        <v>N/A</v>
      </c>
      <c r="E1186">
        <f>_xlfn.XLOOKUP($A1186,Pistols!$C:$C,Pistols!H:H,0,0)</f>
        <v>0</v>
      </c>
      <c r="F1186">
        <f>_xlfn.XLOOKUP($A1186,Pistols!$C:$C,Pistols!I:I,0,0)</f>
        <v>0</v>
      </c>
      <c r="G1186">
        <f>_xlfn.XLOOKUP($A1186,Pistols!$C:$C,Pistols!J:J,0,0)</f>
        <v>1</v>
      </c>
      <c r="H1186">
        <f>_xlfn.XLOOKUP($A1186,Pistols!$C:$C,Pistols!K:K,0,0)</f>
        <v>0</v>
      </c>
      <c r="I1186">
        <f>_xlfn.XLOOKUP($A1186,Pistols!$C:$C,Pistols!L:L,0,0)</f>
        <v>0</v>
      </c>
      <c r="J1186">
        <f>_xlfn.XLOOKUP($A1186,Pistols!$C:$C,Pistols!M:M,0,0)</f>
        <v>0</v>
      </c>
      <c r="K1186">
        <f>_xlfn.XLOOKUP($A1186,Pistols!$C:$C,Pistols!N:N,0,0)</f>
        <v>1</v>
      </c>
      <c r="L1186">
        <f>_xlfn.XLOOKUP($A1186,Revolvers!$C:$C,Revolvers!O:O,0,0)</f>
        <v>0</v>
      </c>
      <c r="M1186">
        <f>_xlfn.XLOOKUP($A1186,Revolvers!$C:$C,Revolvers!P:P,0,0)</f>
        <v>0</v>
      </c>
      <c r="N1186">
        <f>_xlfn.XLOOKUP($A1186,Revolvers!$C:$C,Revolvers!Q:Q,0,0)</f>
        <v>0</v>
      </c>
      <c r="O1186">
        <f>_xlfn.XLOOKUP($A1186,Revolvers!$C:$C,Revolvers!R:R,0,0)</f>
        <v>0</v>
      </c>
      <c r="P1186">
        <f>_xlfn.XLOOKUP($A1186,Revolvers!$C:$C,Revolvers!S:S,0,0)</f>
        <v>0</v>
      </c>
      <c r="Q1186">
        <f>_xlfn.XLOOKUP($A1186,Revolvers!$C:$C,Revolvers!T:T,0,0)</f>
        <v>0</v>
      </c>
      <c r="R1186">
        <f>_xlfn.XLOOKUP($A1186,Rifles!C:C,Rifles!H:H,0,0)</f>
        <v>2</v>
      </c>
      <c r="S1186">
        <f>_xlfn.XLOOKUP($A1186,Shotguns!C:C,Shotguns!H:H,0,0)</f>
        <v>0</v>
      </c>
      <c r="T1186">
        <f t="shared" si="21"/>
        <v>3</v>
      </c>
    </row>
    <row r="1187" spans="1:20">
      <c r="A1187">
        <f>Rifles!C1187</f>
        <v>15706163</v>
      </c>
      <c r="B1187" t="str">
        <f>_xlfn.XLOOKUP($A1187, Rifles!$C$2:$C$416,Rifles!$D$2:$D$416,"N/A",0)</f>
        <v>N/A</v>
      </c>
      <c r="C1187" s="3" t="str">
        <f>_xlfn.XLOOKUP($A1187, Rifles!$C$2:$C$416,Rifles!F$2:F$416,"N/A",0)</f>
        <v>N/A</v>
      </c>
      <c r="D1187" s="3" t="str">
        <f>_xlfn.XLOOKUP($A1187, Rifles!$C$2:$C$416,Rifles!G$2:G$416,"N/A",0)</f>
        <v>N/A</v>
      </c>
      <c r="E1187">
        <f>_xlfn.XLOOKUP($A1187,Pistols!$C:$C,Pistols!H:H,0,0)</f>
        <v>0</v>
      </c>
      <c r="F1187">
        <f>_xlfn.XLOOKUP($A1187,Pistols!$C:$C,Pistols!I:I,0,0)</f>
        <v>0</v>
      </c>
      <c r="G1187">
        <f>_xlfn.XLOOKUP($A1187,Pistols!$C:$C,Pistols!J:J,0,0)</f>
        <v>0</v>
      </c>
      <c r="H1187">
        <f>_xlfn.XLOOKUP($A1187,Pistols!$C:$C,Pistols!K:K,0,0)</f>
        <v>0</v>
      </c>
      <c r="I1187">
        <f>_xlfn.XLOOKUP($A1187,Pistols!$C:$C,Pistols!L:L,0,0)</f>
        <v>1</v>
      </c>
      <c r="J1187">
        <f>_xlfn.XLOOKUP($A1187,Pistols!$C:$C,Pistols!M:M,0,0)</f>
        <v>0</v>
      </c>
      <c r="K1187">
        <f>_xlfn.XLOOKUP($A1187,Pistols!$C:$C,Pistols!N:N,0,0)</f>
        <v>1</v>
      </c>
      <c r="L1187">
        <f>_xlfn.XLOOKUP($A1187,Revolvers!$C:$C,Revolvers!O:O,0,0)</f>
        <v>0</v>
      </c>
      <c r="M1187">
        <f>_xlfn.XLOOKUP($A1187,Revolvers!$C:$C,Revolvers!P:P,0,0)</f>
        <v>0</v>
      </c>
      <c r="N1187">
        <f>_xlfn.XLOOKUP($A1187,Revolvers!$C:$C,Revolvers!Q:Q,0,0)</f>
        <v>0</v>
      </c>
      <c r="O1187">
        <f>_xlfn.XLOOKUP($A1187,Revolvers!$C:$C,Revolvers!R:R,0,0)</f>
        <v>0</v>
      </c>
      <c r="P1187">
        <f>_xlfn.XLOOKUP($A1187,Revolvers!$C:$C,Revolvers!S:S,0,0)</f>
        <v>0</v>
      </c>
      <c r="Q1187">
        <f>_xlfn.XLOOKUP($A1187,Revolvers!$C:$C,Revolvers!T:T,0,0)</f>
        <v>0</v>
      </c>
      <c r="R1187">
        <f>_xlfn.XLOOKUP($A1187,Rifles!C:C,Rifles!H:H,0,0)</f>
        <v>18</v>
      </c>
      <c r="S1187">
        <f>_xlfn.XLOOKUP($A1187,Shotguns!C:C,Shotguns!H:H,0,0)</f>
        <v>0</v>
      </c>
      <c r="T1187">
        <f t="shared" si="21"/>
        <v>19</v>
      </c>
    </row>
    <row r="1188" spans="1:20">
      <c r="A1188">
        <f>Rifles!C1188</f>
        <v>15704483</v>
      </c>
      <c r="B1188" t="str">
        <f>_xlfn.XLOOKUP($A1188, Rifles!$C$2:$C$416,Rifles!$D$2:$D$416,"N/A",0)</f>
        <v>N/A</v>
      </c>
      <c r="C1188" s="3" t="str">
        <f>_xlfn.XLOOKUP($A1188, Rifles!$C$2:$C$416,Rifles!F$2:F$416,"N/A",0)</f>
        <v>N/A</v>
      </c>
      <c r="D1188" s="3" t="str">
        <f>_xlfn.XLOOKUP($A1188, Rifles!$C$2:$C$416,Rifles!G$2:G$416,"N/A",0)</f>
        <v>N/A</v>
      </c>
      <c r="E1188">
        <f>_xlfn.XLOOKUP($A1188,Pistols!$C:$C,Pistols!H:H,0,0)</f>
        <v>0</v>
      </c>
      <c r="F1188">
        <f>_xlfn.XLOOKUP($A1188,Pistols!$C:$C,Pistols!I:I,0,0)</f>
        <v>0</v>
      </c>
      <c r="G1188">
        <f>_xlfn.XLOOKUP($A1188,Pistols!$C:$C,Pistols!J:J,0,0)</f>
        <v>0</v>
      </c>
      <c r="H1188">
        <f>_xlfn.XLOOKUP($A1188,Pistols!$C:$C,Pistols!K:K,0,0)</f>
        <v>0</v>
      </c>
      <c r="I1188">
        <f>_xlfn.XLOOKUP($A1188,Pistols!$C:$C,Pistols!L:L,0,0)</f>
        <v>4</v>
      </c>
      <c r="J1188">
        <f>_xlfn.XLOOKUP($A1188,Pistols!$C:$C,Pistols!M:M,0,0)</f>
        <v>2</v>
      </c>
      <c r="K1188">
        <f>_xlfn.XLOOKUP($A1188,Pistols!$C:$C,Pistols!N:N,0,0)</f>
        <v>6</v>
      </c>
      <c r="L1188">
        <f>_xlfn.XLOOKUP($A1188,Revolvers!$C:$C,Revolvers!O:O,0,0)</f>
        <v>0</v>
      </c>
      <c r="M1188">
        <f>_xlfn.XLOOKUP($A1188,Revolvers!$C:$C,Revolvers!P:P,0,0)</f>
        <v>0</v>
      </c>
      <c r="N1188">
        <f>_xlfn.XLOOKUP($A1188,Revolvers!$C:$C,Revolvers!Q:Q,0,0)</f>
        <v>0</v>
      </c>
      <c r="O1188">
        <f>_xlfn.XLOOKUP($A1188,Revolvers!$C:$C,Revolvers!R:R,0,0)</f>
        <v>0</v>
      </c>
      <c r="P1188">
        <f>_xlfn.XLOOKUP($A1188,Revolvers!$C:$C,Revolvers!S:S,0,0)</f>
        <v>0</v>
      </c>
      <c r="Q1188">
        <f>_xlfn.XLOOKUP($A1188,Revolvers!$C:$C,Revolvers!T:T,0,0)</f>
        <v>0</v>
      </c>
      <c r="R1188">
        <f>_xlfn.XLOOKUP($A1188,Rifles!C:C,Rifles!H:H,0,0)</f>
        <v>5</v>
      </c>
      <c r="S1188">
        <f>_xlfn.XLOOKUP($A1188,Shotguns!C:C,Shotguns!H:H,0,0)</f>
        <v>0</v>
      </c>
      <c r="T1188">
        <f t="shared" si="21"/>
        <v>11</v>
      </c>
    </row>
    <row r="1189" spans="1:20">
      <c r="A1189">
        <f>Rifles!C1189</f>
        <v>34601260</v>
      </c>
      <c r="B1189" t="str">
        <f>_xlfn.XLOOKUP($A1189, Rifles!$C$2:$C$416,Rifles!$D$2:$D$416,"N/A",0)</f>
        <v>N/A</v>
      </c>
      <c r="C1189" s="3" t="str">
        <f>_xlfn.XLOOKUP($A1189, Rifles!$C$2:$C$416,Rifles!F$2:F$416,"N/A",0)</f>
        <v>N/A</v>
      </c>
      <c r="D1189" s="3" t="str">
        <f>_xlfn.XLOOKUP($A1189, Rifles!$C$2:$C$416,Rifles!G$2:G$416,"N/A",0)</f>
        <v>N/A</v>
      </c>
      <c r="E1189">
        <f>_xlfn.XLOOKUP($A1189,Pistols!$C:$C,Pistols!H:H,0,0)</f>
        <v>0</v>
      </c>
      <c r="F1189">
        <f>_xlfn.XLOOKUP($A1189,Pistols!$C:$C,Pistols!I:I,0,0)</f>
        <v>0</v>
      </c>
      <c r="G1189">
        <f>_xlfn.XLOOKUP($A1189,Pistols!$C:$C,Pistols!J:J,0,0)</f>
        <v>0</v>
      </c>
      <c r="H1189">
        <f>_xlfn.XLOOKUP($A1189,Pistols!$C:$C,Pistols!K:K,0,0)</f>
        <v>0</v>
      </c>
      <c r="I1189">
        <f>_xlfn.XLOOKUP($A1189,Pistols!$C:$C,Pistols!L:L,0,0)</f>
        <v>0</v>
      </c>
      <c r="J1189">
        <f>_xlfn.XLOOKUP($A1189,Pistols!$C:$C,Pistols!M:M,0,0)</f>
        <v>0</v>
      </c>
      <c r="K1189">
        <f>_xlfn.XLOOKUP($A1189,Pistols!$C:$C,Pistols!N:N,0,0)</f>
        <v>0</v>
      </c>
      <c r="L1189">
        <f>_xlfn.XLOOKUP($A1189,Revolvers!$C:$C,Revolvers!O:O,0,0)</f>
        <v>0</v>
      </c>
      <c r="M1189">
        <f>_xlfn.XLOOKUP($A1189,Revolvers!$C:$C,Revolvers!P:P,0,0)</f>
        <v>0</v>
      </c>
      <c r="N1189">
        <f>_xlfn.XLOOKUP($A1189,Revolvers!$C:$C,Revolvers!Q:Q,0,0)</f>
        <v>0</v>
      </c>
      <c r="O1189">
        <f>_xlfn.XLOOKUP($A1189,Revolvers!$C:$C,Revolvers!R:R,0,0)</f>
        <v>0</v>
      </c>
      <c r="P1189">
        <f>_xlfn.XLOOKUP($A1189,Revolvers!$C:$C,Revolvers!S:S,0,0)</f>
        <v>0</v>
      </c>
      <c r="Q1189">
        <f>_xlfn.XLOOKUP($A1189,Revolvers!$C:$C,Revolvers!T:T,0,0)</f>
        <v>0</v>
      </c>
      <c r="R1189">
        <f>_xlfn.XLOOKUP($A1189,Rifles!C:C,Rifles!H:H,0,0)</f>
        <v>5</v>
      </c>
      <c r="S1189">
        <f>_xlfn.XLOOKUP($A1189,Shotguns!C:C,Shotguns!H:H,0,0)</f>
        <v>0</v>
      </c>
      <c r="T1189">
        <f t="shared" si="21"/>
        <v>5</v>
      </c>
    </row>
    <row r="1190" spans="1:20">
      <c r="A1190">
        <f>Rifles!C1190</f>
        <v>34601672</v>
      </c>
      <c r="B1190" t="str">
        <f>_xlfn.XLOOKUP($A1190, Rifles!$C$2:$C$416,Rifles!$D$2:$D$416,"N/A",0)</f>
        <v>N/A</v>
      </c>
      <c r="C1190" s="3" t="str">
        <f>_xlfn.XLOOKUP($A1190, Rifles!$C$2:$C$416,Rifles!F$2:F$416,"N/A",0)</f>
        <v>N/A</v>
      </c>
      <c r="D1190" s="3" t="str">
        <f>_xlfn.XLOOKUP($A1190, Rifles!$C$2:$C$416,Rifles!G$2:G$416,"N/A",0)</f>
        <v>N/A</v>
      </c>
      <c r="E1190">
        <f>_xlfn.XLOOKUP($A1190,Pistols!$C:$C,Pistols!H:H,0,0)</f>
        <v>0</v>
      </c>
      <c r="F1190">
        <f>_xlfn.XLOOKUP($A1190,Pistols!$C:$C,Pistols!I:I,0,0)</f>
        <v>0</v>
      </c>
      <c r="G1190">
        <f>_xlfn.XLOOKUP($A1190,Pistols!$C:$C,Pistols!J:J,0,0)</f>
        <v>0</v>
      </c>
      <c r="H1190">
        <f>_xlfn.XLOOKUP($A1190,Pistols!$C:$C,Pistols!K:K,0,0)</f>
        <v>0</v>
      </c>
      <c r="I1190">
        <f>_xlfn.XLOOKUP($A1190,Pistols!$C:$C,Pistols!L:L,0,0)</f>
        <v>0</v>
      </c>
      <c r="J1190">
        <f>_xlfn.XLOOKUP($A1190,Pistols!$C:$C,Pistols!M:M,0,0)</f>
        <v>0</v>
      </c>
      <c r="K1190">
        <f>_xlfn.XLOOKUP($A1190,Pistols!$C:$C,Pistols!N:N,0,0)</f>
        <v>0</v>
      </c>
      <c r="L1190">
        <f>_xlfn.XLOOKUP($A1190,Revolvers!$C:$C,Revolvers!O:O,0,0)</f>
        <v>0</v>
      </c>
      <c r="M1190">
        <f>_xlfn.XLOOKUP($A1190,Revolvers!$C:$C,Revolvers!P:P,0,0)</f>
        <v>0</v>
      </c>
      <c r="N1190">
        <f>_xlfn.XLOOKUP($A1190,Revolvers!$C:$C,Revolvers!Q:Q,0,0)</f>
        <v>0</v>
      </c>
      <c r="O1190">
        <f>_xlfn.XLOOKUP($A1190,Revolvers!$C:$C,Revolvers!R:R,0,0)</f>
        <v>0</v>
      </c>
      <c r="P1190">
        <f>_xlfn.XLOOKUP($A1190,Revolvers!$C:$C,Revolvers!S:S,0,0)</f>
        <v>0</v>
      </c>
      <c r="Q1190">
        <f>_xlfn.XLOOKUP($A1190,Revolvers!$C:$C,Revolvers!T:T,0,0)</f>
        <v>0</v>
      </c>
      <c r="R1190">
        <f>_xlfn.XLOOKUP($A1190,Rifles!C:C,Rifles!H:H,0,0)</f>
        <v>6</v>
      </c>
      <c r="S1190">
        <f>_xlfn.XLOOKUP($A1190,Shotguns!C:C,Shotguns!H:H,0,0)</f>
        <v>0</v>
      </c>
      <c r="T1190">
        <f t="shared" si="21"/>
        <v>6</v>
      </c>
    </row>
    <row r="1191" spans="1:20">
      <c r="A1191">
        <f>Rifles!C1191</f>
        <v>34633475</v>
      </c>
      <c r="B1191" t="str">
        <f>_xlfn.XLOOKUP($A1191, Rifles!$C$2:$C$416,Rifles!$D$2:$D$416,"N/A",0)</f>
        <v>N/A</v>
      </c>
      <c r="C1191" s="3" t="str">
        <f>_xlfn.XLOOKUP($A1191, Rifles!$C$2:$C$416,Rifles!F$2:F$416,"N/A",0)</f>
        <v>N/A</v>
      </c>
      <c r="D1191" s="3" t="str">
        <f>_xlfn.XLOOKUP($A1191, Rifles!$C$2:$C$416,Rifles!G$2:G$416,"N/A",0)</f>
        <v>N/A</v>
      </c>
      <c r="E1191">
        <f>_xlfn.XLOOKUP($A1191,Pistols!$C:$C,Pistols!H:H,0,0)</f>
        <v>0</v>
      </c>
      <c r="F1191">
        <f>_xlfn.XLOOKUP($A1191,Pistols!$C:$C,Pistols!I:I,0,0)</f>
        <v>0</v>
      </c>
      <c r="G1191">
        <f>_xlfn.XLOOKUP($A1191,Pistols!$C:$C,Pistols!J:J,0,0)</f>
        <v>0</v>
      </c>
      <c r="H1191">
        <f>_xlfn.XLOOKUP($A1191,Pistols!$C:$C,Pistols!K:K,0,0)</f>
        <v>0</v>
      </c>
      <c r="I1191">
        <f>_xlfn.XLOOKUP($A1191,Pistols!$C:$C,Pistols!L:L,0,0)</f>
        <v>0</v>
      </c>
      <c r="J1191">
        <f>_xlfn.XLOOKUP($A1191,Pistols!$C:$C,Pistols!M:M,0,0)</f>
        <v>0</v>
      </c>
      <c r="K1191">
        <f>_xlfn.XLOOKUP($A1191,Pistols!$C:$C,Pistols!N:N,0,0)</f>
        <v>0</v>
      </c>
      <c r="L1191">
        <f>_xlfn.XLOOKUP($A1191,Revolvers!$C:$C,Revolvers!O:O,0,0)</f>
        <v>0</v>
      </c>
      <c r="M1191">
        <f>_xlfn.XLOOKUP($A1191,Revolvers!$C:$C,Revolvers!P:P,0,0)</f>
        <v>0</v>
      </c>
      <c r="N1191">
        <f>_xlfn.XLOOKUP($A1191,Revolvers!$C:$C,Revolvers!Q:Q,0,0)</f>
        <v>0</v>
      </c>
      <c r="O1191">
        <f>_xlfn.XLOOKUP($A1191,Revolvers!$C:$C,Revolvers!R:R,0,0)</f>
        <v>0</v>
      </c>
      <c r="P1191">
        <f>_xlfn.XLOOKUP($A1191,Revolvers!$C:$C,Revolvers!S:S,0,0)</f>
        <v>0</v>
      </c>
      <c r="Q1191">
        <f>_xlfn.XLOOKUP($A1191,Revolvers!$C:$C,Revolvers!T:T,0,0)</f>
        <v>0</v>
      </c>
      <c r="R1191">
        <f>_xlfn.XLOOKUP($A1191,Rifles!C:C,Rifles!H:H,0,0)</f>
        <v>3</v>
      </c>
      <c r="S1191">
        <f>_xlfn.XLOOKUP($A1191,Shotguns!C:C,Shotguns!H:H,0,0)</f>
        <v>0</v>
      </c>
      <c r="T1191">
        <f t="shared" si="21"/>
        <v>3</v>
      </c>
    </row>
    <row r="1192" spans="1:20">
      <c r="A1192">
        <f>Rifles!C1192</f>
        <v>34601550</v>
      </c>
      <c r="B1192" t="str">
        <f>_xlfn.XLOOKUP($A1192, Rifles!$C$2:$C$416,Rifles!$D$2:$D$416,"N/A",0)</f>
        <v>N/A</v>
      </c>
      <c r="C1192" s="3" t="str">
        <f>_xlfn.XLOOKUP($A1192, Rifles!$C$2:$C$416,Rifles!F$2:F$416,"N/A",0)</f>
        <v>N/A</v>
      </c>
      <c r="D1192" s="3" t="str">
        <f>_xlfn.XLOOKUP($A1192, Rifles!$C$2:$C$416,Rifles!G$2:G$416,"N/A",0)</f>
        <v>N/A</v>
      </c>
      <c r="E1192">
        <f>_xlfn.XLOOKUP($A1192,Pistols!$C:$C,Pistols!H:H,0,0)</f>
        <v>0</v>
      </c>
      <c r="F1192">
        <f>_xlfn.XLOOKUP($A1192,Pistols!$C:$C,Pistols!I:I,0,0)</f>
        <v>0</v>
      </c>
      <c r="G1192">
        <f>_xlfn.XLOOKUP($A1192,Pistols!$C:$C,Pistols!J:J,0,0)</f>
        <v>0</v>
      </c>
      <c r="H1192">
        <f>_xlfn.XLOOKUP($A1192,Pistols!$C:$C,Pistols!K:K,0,0)</f>
        <v>0</v>
      </c>
      <c r="I1192">
        <f>_xlfn.XLOOKUP($A1192,Pistols!$C:$C,Pistols!L:L,0,0)</f>
        <v>0</v>
      </c>
      <c r="J1192">
        <f>_xlfn.XLOOKUP($A1192,Pistols!$C:$C,Pistols!M:M,0,0)</f>
        <v>0</v>
      </c>
      <c r="K1192">
        <f>_xlfn.XLOOKUP($A1192,Pistols!$C:$C,Pistols!N:N,0,0)</f>
        <v>0</v>
      </c>
      <c r="L1192">
        <f>_xlfn.XLOOKUP($A1192,Revolvers!$C:$C,Revolvers!O:O,0,0)</f>
        <v>0</v>
      </c>
      <c r="M1192">
        <f>_xlfn.XLOOKUP($A1192,Revolvers!$C:$C,Revolvers!P:P,0,0)</f>
        <v>0</v>
      </c>
      <c r="N1192">
        <f>_xlfn.XLOOKUP($A1192,Revolvers!$C:$C,Revolvers!Q:Q,0,0)</f>
        <v>0</v>
      </c>
      <c r="O1192">
        <f>_xlfn.XLOOKUP($A1192,Revolvers!$C:$C,Revolvers!R:R,0,0)</f>
        <v>0</v>
      </c>
      <c r="P1192">
        <f>_xlfn.XLOOKUP($A1192,Revolvers!$C:$C,Revolvers!S:S,0,0)</f>
        <v>0</v>
      </c>
      <c r="Q1192">
        <f>_xlfn.XLOOKUP($A1192,Revolvers!$C:$C,Revolvers!T:T,0,0)</f>
        <v>0</v>
      </c>
      <c r="R1192">
        <f>_xlfn.XLOOKUP($A1192,Rifles!C:C,Rifles!H:H,0,0)</f>
        <v>1</v>
      </c>
      <c r="S1192">
        <f>_xlfn.XLOOKUP($A1192,Shotguns!C:C,Shotguns!H:H,0,0)</f>
        <v>0</v>
      </c>
      <c r="T1192">
        <f t="shared" si="21"/>
        <v>1</v>
      </c>
    </row>
    <row r="1193" spans="1:20">
      <c r="A1193">
        <f>Rifles!C1193</f>
        <v>34601173</v>
      </c>
      <c r="B1193" t="str">
        <f>_xlfn.XLOOKUP($A1193, Rifles!$C$2:$C$416,Rifles!$D$2:$D$416,"N/A",0)</f>
        <v>N/A</v>
      </c>
      <c r="C1193" s="3" t="str">
        <f>_xlfn.XLOOKUP($A1193, Rifles!$C$2:$C$416,Rifles!F$2:F$416,"N/A",0)</f>
        <v>N/A</v>
      </c>
      <c r="D1193" s="3" t="str">
        <f>_xlfn.XLOOKUP($A1193, Rifles!$C$2:$C$416,Rifles!G$2:G$416,"N/A",0)</f>
        <v>N/A</v>
      </c>
      <c r="E1193">
        <f>_xlfn.XLOOKUP($A1193,Pistols!$C:$C,Pistols!H:H,0,0)</f>
        <v>0</v>
      </c>
      <c r="F1193">
        <f>_xlfn.XLOOKUP($A1193,Pistols!$C:$C,Pistols!I:I,0,0)</f>
        <v>0</v>
      </c>
      <c r="G1193">
        <f>_xlfn.XLOOKUP($A1193,Pistols!$C:$C,Pistols!J:J,0,0)</f>
        <v>0</v>
      </c>
      <c r="H1193">
        <f>_xlfn.XLOOKUP($A1193,Pistols!$C:$C,Pistols!K:K,0,0)</f>
        <v>0</v>
      </c>
      <c r="I1193">
        <f>_xlfn.XLOOKUP($A1193,Pistols!$C:$C,Pistols!L:L,0,0)</f>
        <v>0</v>
      </c>
      <c r="J1193">
        <f>_xlfn.XLOOKUP($A1193,Pistols!$C:$C,Pistols!M:M,0,0)</f>
        <v>0</v>
      </c>
      <c r="K1193">
        <f>_xlfn.XLOOKUP($A1193,Pistols!$C:$C,Pistols!N:N,0,0)</f>
        <v>0</v>
      </c>
      <c r="L1193">
        <f>_xlfn.XLOOKUP($A1193,Revolvers!$C:$C,Revolvers!O:O,0,0)</f>
        <v>0</v>
      </c>
      <c r="M1193">
        <f>_xlfn.XLOOKUP($A1193,Revolvers!$C:$C,Revolvers!P:P,0,0)</f>
        <v>0</v>
      </c>
      <c r="N1193">
        <f>_xlfn.XLOOKUP($A1193,Revolvers!$C:$C,Revolvers!Q:Q,0,0)</f>
        <v>0</v>
      </c>
      <c r="O1193">
        <f>_xlfn.XLOOKUP($A1193,Revolvers!$C:$C,Revolvers!R:R,0,0)</f>
        <v>0</v>
      </c>
      <c r="P1193">
        <f>_xlfn.XLOOKUP($A1193,Revolvers!$C:$C,Revolvers!S:S,0,0)</f>
        <v>0</v>
      </c>
      <c r="Q1193">
        <f>_xlfn.XLOOKUP($A1193,Revolvers!$C:$C,Revolvers!T:T,0,0)</f>
        <v>0</v>
      </c>
      <c r="R1193">
        <f>_xlfn.XLOOKUP($A1193,Rifles!C:C,Rifles!H:H,0,0)</f>
        <v>756</v>
      </c>
      <c r="S1193">
        <f>_xlfn.XLOOKUP($A1193,Shotguns!C:C,Shotguns!H:H,0,0)</f>
        <v>0</v>
      </c>
      <c r="T1193">
        <f t="shared" si="21"/>
        <v>756</v>
      </c>
    </row>
    <row r="1194" spans="1:20">
      <c r="A1194">
        <f>Rifles!C1194</f>
        <v>34601660</v>
      </c>
      <c r="B1194" t="str">
        <f>_xlfn.XLOOKUP($A1194, Rifles!$C$2:$C$416,Rifles!$D$2:$D$416,"N/A",0)</f>
        <v>N/A</v>
      </c>
      <c r="C1194" s="3" t="str">
        <f>_xlfn.XLOOKUP($A1194, Rifles!$C$2:$C$416,Rifles!F$2:F$416,"N/A",0)</f>
        <v>N/A</v>
      </c>
      <c r="D1194" s="3" t="str">
        <f>_xlfn.XLOOKUP($A1194, Rifles!$C$2:$C$416,Rifles!G$2:G$416,"N/A",0)</f>
        <v>N/A</v>
      </c>
      <c r="E1194">
        <f>_xlfn.XLOOKUP($A1194,Pistols!$C:$C,Pistols!H:H,0,0)</f>
        <v>0</v>
      </c>
      <c r="F1194">
        <f>_xlfn.XLOOKUP($A1194,Pistols!$C:$C,Pistols!I:I,0,0)</f>
        <v>0</v>
      </c>
      <c r="G1194">
        <f>_xlfn.XLOOKUP($A1194,Pistols!$C:$C,Pistols!J:J,0,0)</f>
        <v>0</v>
      </c>
      <c r="H1194">
        <f>_xlfn.XLOOKUP($A1194,Pistols!$C:$C,Pistols!K:K,0,0)</f>
        <v>0</v>
      </c>
      <c r="I1194">
        <f>_xlfn.XLOOKUP($A1194,Pistols!$C:$C,Pistols!L:L,0,0)</f>
        <v>0</v>
      </c>
      <c r="J1194">
        <f>_xlfn.XLOOKUP($A1194,Pistols!$C:$C,Pistols!M:M,0,0)</f>
        <v>0</v>
      </c>
      <c r="K1194">
        <f>_xlfn.XLOOKUP($A1194,Pistols!$C:$C,Pistols!N:N,0,0)</f>
        <v>0</v>
      </c>
      <c r="L1194">
        <f>_xlfn.XLOOKUP($A1194,Revolvers!$C:$C,Revolvers!O:O,0,0)</f>
        <v>0</v>
      </c>
      <c r="M1194">
        <f>_xlfn.XLOOKUP($A1194,Revolvers!$C:$C,Revolvers!P:P,0,0)</f>
        <v>0</v>
      </c>
      <c r="N1194">
        <f>_xlfn.XLOOKUP($A1194,Revolvers!$C:$C,Revolvers!Q:Q,0,0)</f>
        <v>0</v>
      </c>
      <c r="O1194">
        <f>_xlfn.XLOOKUP($A1194,Revolvers!$C:$C,Revolvers!R:R,0,0)</f>
        <v>0</v>
      </c>
      <c r="P1194">
        <f>_xlfn.XLOOKUP($A1194,Revolvers!$C:$C,Revolvers!S:S,0,0)</f>
        <v>0</v>
      </c>
      <c r="Q1194">
        <f>_xlfn.XLOOKUP($A1194,Revolvers!$C:$C,Revolvers!T:T,0,0)</f>
        <v>0</v>
      </c>
      <c r="R1194">
        <f>_xlfn.XLOOKUP($A1194,Rifles!C:C,Rifles!H:H,0,0)</f>
        <v>1</v>
      </c>
      <c r="S1194">
        <f>_xlfn.XLOOKUP($A1194,Shotguns!C:C,Shotguns!H:H,0,0)</f>
        <v>0</v>
      </c>
      <c r="T1194">
        <f t="shared" si="21"/>
        <v>1</v>
      </c>
    </row>
    <row r="1195" spans="1:20">
      <c r="A1195">
        <f>Rifles!C1195</f>
        <v>34633933</v>
      </c>
      <c r="B1195" t="str">
        <f>_xlfn.XLOOKUP($A1195, Rifles!$C$2:$C$416,Rifles!$D$2:$D$416,"N/A",0)</f>
        <v>N/A</v>
      </c>
      <c r="C1195" s="3" t="str">
        <f>_xlfn.XLOOKUP($A1195, Rifles!$C$2:$C$416,Rifles!F$2:F$416,"N/A",0)</f>
        <v>N/A</v>
      </c>
      <c r="D1195" s="3" t="str">
        <f>_xlfn.XLOOKUP($A1195, Rifles!$C$2:$C$416,Rifles!G$2:G$416,"N/A",0)</f>
        <v>N/A</v>
      </c>
      <c r="E1195">
        <f>_xlfn.XLOOKUP($A1195,Pistols!$C:$C,Pistols!H:H,0,0)</f>
        <v>0</v>
      </c>
      <c r="F1195">
        <f>_xlfn.XLOOKUP($A1195,Pistols!$C:$C,Pistols!I:I,0,0)</f>
        <v>0</v>
      </c>
      <c r="G1195">
        <f>_xlfn.XLOOKUP($A1195,Pistols!$C:$C,Pistols!J:J,0,0)</f>
        <v>0</v>
      </c>
      <c r="H1195">
        <f>_xlfn.XLOOKUP($A1195,Pistols!$C:$C,Pistols!K:K,0,0)</f>
        <v>0</v>
      </c>
      <c r="I1195">
        <f>_xlfn.XLOOKUP($A1195,Pistols!$C:$C,Pistols!L:L,0,0)</f>
        <v>0</v>
      </c>
      <c r="J1195">
        <f>_xlfn.XLOOKUP($A1195,Pistols!$C:$C,Pistols!M:M,0,0)</f>
        <v>0</v>
      </c>
      <c r="K1195">
        <f>_xlfn.XLOOKUP($A1195,Pistols!$C:$C,Pistols!N:N,0,0)</f>
        <v>0</v>
      </c>
      <c r="L1195">
        <f>_xlfn.XLOOKUP($A1195,Revolvers!$C:$C,Revolvers!O:O,0,0)</f>
        <v>0</v>
      </c>
      <c r="M1195">
        <f>_xlfn.XLOOKUP($A1195,Revolvers!$C:$C,Revolvers!P:P,0,0)</f>
        <v>0</v>
      </c>
      <c r="N1195">
        <f>_xlfn.XLOOKUP($A1195,Revolvers!$C:$C,Revolvers!Q:Q,0,0)</f>
        <v>0</v>
      </c>
      <c r="O1195">
        <f>_xlfn.XLOOKUP($A1195,Revolvers!$C:$C,Revolvers!R:R,0,0)</f>
        <v>0</v>
      </c>
      <c r="P1195">
        <f>_xlfn.XLOOKUP($A1195,Revolvers!$C:$C,Revolvers!S:S,0,0)</f>
        <v>0</v>
      </c>
      <c r="Q1195">
        <f>_xlfn.XLOOKUP($A1195,Revolvers!$C:$C,Revolvers!T:T,0,0)</f>
        <v>0</v>
      </c>
      <c r="R1195">
        <f>_xlfn.XLOOKUP($A1195,Rifles!C:C,Rifles!H:H,0,0)</f>
        <v>1</v>
      </c>
      <c r="S1195">
        <f>_xlfn.XLOOKUP($A1195,Shotguns!C:C,Shotguns!H:H,0,0)</f>
        <v>0</v>
      </c>
      <c r="T1195">
        <f t="shared" si="21"/>
        <v>1</v>
      </c>
    </row>
    <row r="1196" spans="1:20">
      <c r="A1196">
        <f>Rifles!C1196</f>
        <v>34600877</v>
      </c>
      <c r="B1196" t="str">
        <f>_xlfn.XLOOKUP($A1196, Rifles!$C$2:$C$416,Rifles!$D$2:$D$416,"N/A",0)</f>
        <v>N/A</v>
      </c>
      <c r="C1196" s="3" t="str">
        <f>_xlfn.XLOOKUP($A1196, Rifles!$C$2:$C$416,Rifles!F$2:F$416,"N/A",0)</f>
        <v>N/A</v>
      </c>
      <c r="D1196" s="3" t="str">
        <f>_xlfn.XLOOKUP($A1196, Rifles!$C$2:$C$416,Rifles!G$2:G$416,"N/A",0)</f>
        <v>N/A</v>
      </c>
      <c r="E1196">
        <f>_xlfn.XLOOKUP($A1196,Pistols!$C:$C,Pistols!H:H,0,0)</f>
        <v>0</v>
      </c>
      <c r="F1196">
        <f>_xlfn.XLOOKUP($A1196,Pistols!$C:$C,Pistols!I:I,0,0)</f>
        <v>0</v>
      </c>
      <c r="G1196">
        <f>_xlfn.XLOOKUP($A1196,Pistols!$C:$C,Pistols!J:J,0,0)</f>
        <v>0</v>
      </c>
      <c r="H1196">
        <f>_xlfn.XLOOKUP($A1196,Pistols!$C:$C,Pistols!K:K,0,0)</f>
        <v>0</v>
      </c>
      <c r="I1196">
        <f>_xlfn.XLOOKUP($A1196,Pistols!$C:$C,Pistols!L:L,0,0)</f>
        <v>7</v>
      </c>
      <c r="J1196">
        <f>_xlfn.XLOOKUP($A1196,Pistols!$C:$C,Pistols!M:M,0,0)</f>
        <v>2</v>
      </c>
      <c r="K1196">
        <f>_xlfn.XLOOKUP($A1196,Pistols!$C:$C,Pistols!N:N,0,0)</f>
        <v>9</v>
      </c>
      <c r="L1196">
        <f>_xlfn.XLOOKUP($A1196,Revolvers!$C:$C,Revolvers!O:O,0,0)</f>
        <v>0</v>
      </c>
      <c r="M1196">
        <f>_xlfn.XLOOKUP($A1196,Revolvers!$C:$C,Revolvers!P:P,0,0)</f>
        <v>0</v>
      </c>
      <c r="N1196">
        <f>_xlfn.XLOOKUP($A1196,Revolvers!$C:$C,Revolvers!Q:Q,0,0)</f>
        <v>0</v>
      </c>
      <c r="O1196">
        <f>_xlfn.XLOOKUP($A1196,Revolvers!$C:$C,Revolvers!R:R,0,0)</f>
        <v>0</v>
      </c>
      <c r="P1196">
        <f>_xlfn.XLOOKUP($A1196,Revolvers!$C:$C,Revolvers!S:S,0,0)</f>
        <v>0</v>
      </c>
      <c r="Q1196">
        <f>_xlfn.XLOOKUP($A1196,Revolvers!$C:$C,Revolvers!T:T,0,0)</f>
        <v>0</v>
      </c>
      <c r="R1196">
        <f>_xlfn.XLOOKUP($A1196,Rifles!C:C,Rifles!H:H,0,0)</f>
        <v>166</v>
      </c>
      <c r="S1196">
        <f>_xlfn.XLOOKUP($A1196,Shotguns!C:C,Shotguns!H:H,0,0)</f>
        <v>3</v>
      </c>
      <c r="T1196">
        <f t="shared" si="21"/>
        <v>178</v>
      </c>
    </row>
    <row r="1197" spans="1:20">
      <c r="A1197">
        <f>Rifles!C1197</f>
        <v>34601555</v>
      </c>
      <c r="B1197" t="str">
        <f>_xlfn.XLOOKUP($A1197, Rifles!$C$2:$C$416,Rifles!$D$2:$D$416,"N/A",0)</f>
        <v>N/A</v>
      </c>
      <c r="C1197" s="3" t="str">
        <f>_xlfn.XLOOKUP($A1197, Rifles!$C$2:$C$416,Rifles!F$2:F$416,"N/A",0)</f>
        <v>N/A</v>
      </c>
      <c r="D1197" s="3" t="str">
        <f>_xlfn.XLOOKUP($A1197, Rifles!$C$2:$C$416,Rifles!G$2:G$416,"N/A",0)</f>
        <v>N/A</v>
      </c>
      <c r="E1197">
        <f>_xlfn.XLOOKUP($A1197,Pistols!$C:$C,Pistols!H:H,0,0)</f>
        <v>0</v>
      </c>
      <c r="F1197">
        <f>_xlfn.XLOOKUP($A1197,Pistols!$C:$C,Pistols!I:I,0,0)</f>
        <v>0</v>
      </c>
      <c r="G1197">
        <f>_xlfn.XLOOKUP($A1197,Pistols!$C:$C,Pistols!J:J,0,0)</f>
        <v>0</v>
      </c>
      <c r="H1197">
        <f>_xlfn.XLOOKUP($A1197,Pistols!$C:$C,Pistols!K:K,0,0)</f>
        <v>0</v>
      </c>
      <c r="I1197">
        <f>_xlfn.XLOOKUP($A1197,Pistols!$C:$C,Pistols!L:L,0,0)</f>
        <v>0</v>
      </c>
      <c r="J1197">
        <f>_xlfn.XLOOKUP($A1197,Pistols!$C:$C,Pistols!M:M,0,0)</f>
        <v>0</v>
      </c>
      <c r="K1197">
        <f>_xlfn.XLOOKUP($A1197,Pistols!$C:$C,Pistols!N:N,0,0)</f>
        <v>0</v>
      </c>
      <c r="L1197">
        <f>_xlfn.XLOOKUP($A1197,Revolvers!$C:$C,Revolvers!O:O,0,0)</f>
        <v>0</v>
      </c>
      <c r="M1197">
        <f>_xlfn.XLOOKUP($A1197,Revolvers!$C:$C,Revolvers!P:P,0,0)</f>
        <v>0</v>
      </c>
      <c r="N1197">
        <f>_xlfn.XLOOKUP($A1197,Revolvers!$C:$C,Revolvers!Q:Q,0,0)</f>
        <v>0</v>
      </c>
      <c r="O1197">
        <f>_xlfn.XLOOKUP($A1197,Revolvers!$C:$C,Revolvers!R:R,0,0)</f>
        <v>0</v>
      </c>
      <c r="P1197">
        <f>_xlfn.XLOOKUP($A1197,Revolvers!$C:$C,Revolvers!S:S,0,0)</f>
        <v>0</v>
      </c>
      <c r="Q1197">
        <f>_xlfn.XLOOKUP($A1197,Revolvers!$C:$C,Revolvers!T:T,0,0)</f>
        <v>0</v>
      </c>
      <c r="R1197">
        <f>_xlfn.XLOOKUP($A1197,Rifles!C:C,Rifles!H:H,0,0)</f>
        <v>1</v>
      </c>
      <c r="S1197">
        <f>_xlfn.XLOOKUP($A1197,Shotguns!C:C,Shotguns!H:H,0,0)</f>
        <v>0</v>
      </c>
      <c r="T1197">
        <f t="shared" si="21"/>
        <v>1</v>
      </c>
    </row>
    <row r="1198" spans="1:20">
      <c r="A1198">
        <f>Rifles!C1198</f>
        <v>34601475</v>
      </c>
      <c r="B1198" t="str">
        <f>_xlfn.XLOOKUP($A1198, Rifles!$C$2:$C$416,Rifles!$D$2:$D$416,"N/A",0)</f>
        <v>N/A</v>
      </c>
      <c r="C1198" s="3" t="str">
        <f>_xlfn.XLOOKUP($A1198, Rifles!$C$2:$C$416,Rifles!F$2:F$416,"N/A",0)</f>
        <v>N/A</v>
      </c>
      <c r="D1198" s="3" t="str">
        <f>_xlfn.XLOOKUP($A1198, Rifles!$C$2:$C$416,Rifles!G$2:G$416,"N/A",0)</f>
        <v>N/A</v>
      </c>
      <c r="E1198">
        <f>_xlfn.XLOOKUP($A1198,Pistols!$C:$C,Pistols!H:H,0,0)</f>
        <v>2</v>
      </c>
      <c r="F1198">
        <f>_xlfn.XLOOKUP($A1198,Pistols!$C:$C,Pistols!I:I,0,0)</f>
        <v>0</v>
      </c>
      <c r="G1198">
        <f>_xlfn.XLOOKUP($A1198,Pistols!$C:$C,Pistols!J:J,0,0)</f>
        <v>0</v>
      </c>
      <c r="H1198">
        <f>_xlfn.XLOOKUP($A1198,Pistols!$C:$C,Pistols!K:K,0,0)</f>
        <v>0</v>
      </c>
      <c r="I1198">
        <f>_xlfn.XLOOKUP($A1198,Pistols!$C:$C,Pistols!L:L,0,0)</f>
        <v>0</v>
      </c>
      <c r="J1198">
        <f>_xlfn.XLOOKUP($A1198,Pistols!$C:$C,Pistols!M:M,0,0)</f>
        <v>0</v>
      </c>
      <c r="K1198">
        <f>_xlfn.XLOOKUP($A1198,Pistols!$C:$C,Pistols!N:N,0,0)</f>
        <v>2</v>
      </c>
      <c r="L1198">
        <f>_xlfn.XLOOKUP($A1198,Revolvers!$C:$C,Revolvers!O:O,0,0)</f>
        <v>0</v>
      </c>
      <c r="M1198">
        <f>_xlfn.XLOOKUP($A1198,Revolvers!$C:$C,Revolvers!P:P,0,0)</f>
        <v>0</v>
      </c>
      <c r="N1198">
        <f>_xlfn.XLOOKUP($A1198,Revolvers!$C:$C,Revolvers!Q:Q,0,0)</f>
        <v>0</v>
      </c>
      <c r="O1198">
        <f>_xlfn.XLOOKUP($A1198,Revolvers!$C:$C,Revolvers!R:R,0,0)</f>
        <v>0</v>
      </c>
      <c r="P1198">
        <f>_xlfn.XLOOKUP($A1198,Revolvers!$C:$C,Revolvers!S:S,0,0)</f>
        <v>0</v>
      </c>
      <c r="Q1198">
        <f>_xlfn.XLOOKUP($A1198,Revolvers!$C:$C,Revolvers!T:T,0,0)</f>
        <v>0</v>
      </c>
      <c r="R1198">
        <f>_xlfn.XLOOKUP($A1198,Rifles!C:C,Rifles!H:H,0,0)</f>
        <v>5</v>
      </c>
      <c r="S1198">
        <f>_xlfn.XLOOKUP($A1198,Shotguns!C:C,Shotguns!H:H,0,0)</f>
        <v>0</v>
      </c>
      <c r="T1198">
        <f t="shared" si="21"/>
        <v>7</v>
      </c>
    </row>
    <row r="1199" spans="1:20">
      <c r="A1199">
        <f>Rifles!C1199</f>
        <v>34601673</v>
      </c>
      <c r="B1199" t="str">
        <f>_xlfn.XLOOKUP($A1199, Rifles!$C$2:$C$416,Rifles!$D$2:$D$416,"N/A",0)</f>
        <v>N/A</v>
      </c>
      <c r="C1199" s="3" t="str">
        <f>_xlfn.XLOOKUP($A1199, Rifles!$C$2:$C$416,Rifles!F$2:F$416,"N/A",0)</f>
        <v>N/A</v>
      </c>
      <c r="D1199" s="3" t="str">
        <f>_xlfn.XLOOKUP($A1199, Rifles!$C$2:$C$416,Rifles!G$2:G$416,"N/A",0)</f>
        <v>N/A</v>
      </c>
      <c r="E1199">
        <f>_xlfn.XLOOKUP($A1199,Pistols!$C:$C,Pistols!H:H,0,0)</f>
        <v>0</v>
      </c>
      <c r="F1199">
        <f>_xlfn.XLOOKUP($A1199,Pistols!$C:$C,Pistols!I:I,0,0)</f>
        <v>2</v>
      </c>
      <c r="G1199">
        <f>_xlfn.XLOOKUP($A1199,Pistols!$C:$C,Pistols!J:J,0,0)</f>
        <v>0</v>
      </c>
      <c r="H1199">
        <f>_xlfn.XLOOKUP($A1199,Pistols!$C:$C,Pistols!K:K,0,0)</f>
        <v>0</v>
      </c>
      <c r="I1199">
        <f>_xlfn.XLOOKUP($A1199,Pistols!$C:$C,Pistols!L:L,0,0)</f>
        <v>4</v>
      </c>
      <c r="J1199">
        <f>_xlfn.XLOOKUP($A1199,Pistols!$C:$C,Pistols!M:M,0,0)</f>
        <v>1</v>
      </c>
      <c r="K1199">
        <f>_xlfn.XLOOKUP($A1199,Pistols!$C:$C,Pistols!N:N,0,0)</f>
        <v>7</v>
      </c>
      <c r="L1199">
        <f>_xlfn.XLOOKUP($A1199,Revolvers!$C:$C,Revolvers!O:O,0,0)</f>
        <v>0</v>
      </c>
      <c r="M1199">
        <f>_xlfn.XLOOKUP($A1199,Revolvers!$C:$C,Revolvers!P:P,0,0)</f>
        <v>0</v>
      </c>
      <c r="N1199">
        <f>_xlfn.XLOOKUP($A1199,Revolvers!$C:$C,Revolvers!Q:Q,0,0)</f>
        <v>0</v>
      </c>
      <c r="O1199">
        <f>_xlfn.XLOOKUP($A1199,Revolvers!$C:$C,Revolvers!R:R,0,0)</f>
        <v>0</v>
      </c>
      <c r="P1199">
        <f>_xlfn.XLOOKUP($A1199,Revolvers!$C:$C,Revolvers!S:S,0,0)</f>
        <v>0</v>
      </c>
      <c r="Q1199">
        <f>_xlfn.XLOOKUP($A1199,Revolvers!$C:$C,Revolvers!T:T,0,0)</f>
        <v>0</v>
      </c>
      <c r="R1199">
        <f>_xlfn.XLOOKUP($A1199,Rifles!C:C,Rifles!H:H,0,0)</f>
        <v>1</v>
      </c>
      <c r="S1199">
        <f>_xlfn.XLOOKUP($A1199,Shotguns!C:C,Shotguns!H:H,0,0)</f>
        <v>0</v>
      </c>
      <c r="T1199">
        <f t="shared" si="21"/>
        <v>8</v>
      </c>
    </row>
    <row r="1200" spans="1:20">
      <c r="A1200">
        <f>Rifles!C1200</f>
        <v>34600738</v>
      </c>
      <c r="B1200" t="str">
        <f>_xlfn.XLOOKUP($A1200, Rifles!$C$2:$C$416,Rifles!$D$2:$D$416,"N/A",0)</f>
        <v>N/A</v>
      </c>
      <c r="C1200" s="3" t="str">
        <f>_xlfn.XLOOKUP($A1200, Rifles!$C$2:$C$416,Rifles!F$2:F$416,"N/A",0)</f>
        <v>N/A</v>
      </c>
      <c r="D1200" s="3" t="str">
        <f>_xlfn.XLOOKUP($A1200, Rifles!$C$2:$C$416,Rifles!G$2:G$416,"N/A",0)</f>
        <v>N/A</v>
      </c>
      <c r="E1200">
        <f>_xlfn.XLOOKUP($A1200,Pistols!$C:$C,Pistols!H:H,0,0)</f>
        <v>0</v>
      </c>
      <c r="F1200">
        <f>_xlfn.XLOOKUP($A1200,Pistols!$C:$C,Pistols!I:I,0,0)</f>
        <v>0</v>
      </c>
      <c r="G1200">
        <f>_xlfn.XLOOKUP($A1200,Pistols!$C:$C,Pistols!J:J,0,0)</f>
        <v>0</v>
      </c>
      <c r="H1200">
        <f>_xlfn.XLOOKUP($A1200,Pistols!$C:$C,Pistols!K:K,0,0)</f>
        <v>0</v>
      </c>
      <c r="I1200">
        <f>_xlfn.XLOOKUP($A1200,Pistols!$C:$C,Pistols!L:L,0,0)</f>
        <v>0</v>
      </c>
      <c r="J1200">
        <f>_xlfn.XLOOKUP($A1200,Pistols!$C:$C,Pistols!M:M,0,0)</f>
        <v>0</v>
      </c>
      <c r="K1200">
        <f>_xlfn.XLOOKUP($A1200,Pistols!$C:$C,Pistols!N:N,0,0)</f>
        <v>0</v>
      </c>
      <c r="L1200">
        <f>_xlfn.XLOOKUP($A1200,Revolvers!$C:$C,Revolvers!O:O,0,0)</f>
        <v>0</v>
      </c>
      <c r="M1200">
        <f>_xlfn.XLOOKUP($A1200,Revolvers!$C:$C,Revolvers!P:P,0,0)</f>
        <v>0</v>
      </c>
      <c r="N1200">
        <f>_xlfn.XLOOKUP($A1200,Revolvers!$C:$C,Revolvers!Q:Q,0,0)</f>
        <v>0</v>
      </c>
      <c r="O1200">
        <f>_xlfn.XLOOKUP($A1200,Revolvers!$C:$C,Revolvers!R:R,0,0)</f>
        <v>0</v>
      </c>
      <c r="P1200">
        <f>_xlfn.XLOOKUP($A1200,Revolvers!$C:$C,Revolvers!S:S,0,0)</f>
        <v>0</v>
      </c>
      <c r="Q1200">
        <f>_xlfn.XLOOKUP($A1200,Revolvers!$C:$C,Revolvers!T:T,0,0)</f>
        <v>0</v>
      </c>
      <c r="R1200">
        <f>_xlfn.XLOOKUP($A1200,Rifles!C:C,Rifles!H:H,0,0)</f>
        <v>1</v>
      </c>
      <c r="S1200">
        <f>_xlfn.XLOOKUP($A1200,Shotguns!C:C,Shotguns!H:H,0,0)</f>
        <v>0</v>
      </c>
      <c r="T1200">
        <f t="shared" si="21"/>
        <v>1</v>
      </c>
    </row>
    <row r="1201" spans="1:20">
      <c r="A1201">
        <f>Rifles!C1201</f>
        <v>34601593</v>
      </c>
      <c r="B1201" t="str">
        <f>_xlfn.XLOOKUP($A1201, Rifles!$C$2:$C$416,Rifles!$D$2:$D$416,"N/A",0)</f>
        <v>N/A</v>
      </c>
      <c r="C1201" s="3" t="str">
        <f>_xlfn.XLOOKUP($A1201, Rifles!$C$2:$C$416,Rifles!F$2:F$416,"N/A",0)</f>
        <v>N/A</v>
      </c>
      <c r="D1201" s="3" t="str">
        <f>_xlfn.XLOOKUP($A1201, Rifles!$C$2:$C$416,Rifles!G$2:G$416,"N/A",0)</f>
        <v>N/A</v>
      </c>
      <c r="E1201">
        <f>_xlfn.XLOOKUP($A1201,Pistols!$C:$C,Pistols!H:H,0,0)</f>
        <v>0</v>
      </c>
      <c r="F1201">
        <f>_xlfn.XLOOKUP($A1201,Pistols!$C:$C,Pistols!I:I,0,0)</f>
        <v>0</v>
      </c>
      <c r="G1201">
        <f>_xlfn.XLOOKUP($A1201,Pistols!$C:$C,Pistols!J:J,0,0)</f>
        <v>0</v>
      </c>
      <c r="H1201">
        <f>_xlfn.XLOOKUP($A1201,Pistols!$C:$C,Pistols!K:K,0,0)</f>
        <v>0</v>
      </c>
      <c r="I1201">
        <f>_xlfn.XLOOKUP($A1201,Pistols!$C:$C,Pistols!L:L,0,0)</f>
        <v>0</v>
      </c>
      <c r="J1201">
        <f>_xlfn.XLOOKUP($A1201,Pistols!$C:$C,Pistols!M:M,0,0)</f>
        <v>0</v>
      </c>
      <c r="K1201">
        <f>_xlfn.XLOOKUP($A1201,Pistols!$C:$C,Pistols!N:N,0,0)</f>
        <v>0</v>
      </c>
      <c r="L1201">
        <f>_xlfn.XLOOKUP($A1201,Revolvers!$C:$C,Revolvers!O:O,0,0)</f>
        <v>0</v>
      </c>
      <c r="M1201">
        <f>_xlfn.XLOOKUP($A1201,Revolvers!$C:$C,Revolvers!P:P,0,0)</f>
        <v>0</v>
      </c>
      <c r="N1201">
        <f>_xlfn.XLOOKUP($A1201,Revolvers!$C:$C,Revolvers!Q:Q,0,0)</f>
        <v>0</v>
      </c>
      <c r="O1201">
        <f>_xlfn.XLOOKUP($A1201,Revolvers!$C:$C,Revolvers!R:R,0,0)</f>
        <v>0</v>
      </c>
      <c r="P1201">
        <f>_xlfn.XLOOKUP($A1201,Revolvers!$C:$C,Revolvers!S:S,0,0)</f>
        <v>0</v>
      </c>
      <c r="Q1201">
        <f>_xlfn.XLOOKUP($A1201,Revolvers!$C:$C,Revolvers!T:T,0,0)</f>
        <v>0</v>
      </c>
      <c r="R1201">
        <f>_xlfn.XLOOKUP($A1201,Rifles!C:C,Rifles!H:H,0,0)</f>
        <v>17</v>
      </c>
      <c r="S1201">
        <f>_xlfn.XLOOKUP($A1201,Shotguns!C:C,Shotguns!H:H,0,0)</f>
        <v>0</v>
      </c>
      <c r="T1201">
        <f t="shared" si="21"/>
        <v>17</v>
      </c>
    </row>
    <row r="1202" spans="1:20">
      <c r="A1202">
        <f>Rifles!C1202</f>
        <v>16209868</v>
      </c>
      <c r="B1202" t="str">
        <f>_xlfn.XLOOKUP($A1202, Rifles!$C$2:$C$416,Rifles!$D$2:$D$416,"N/A",0)</f>
        <v>N/A</v>
      </c>
      <c r="C1202" s="3" t="str">
        <f>_xlfn.XLOOKUP($A1202, Rifles!$C$2:$C$416,Rifles!F$2:F$416,"N/A",0)</f>
        <v>N/A</v>
      </c>
      <c r="D1202" s="3" t="str">
        <f>_xlfn.XLOOKUP($A1202, Rifles!$C$2:$C$416,Rifles!G$2:G$416,"N/A",0)</f>
        <v>N/A</v>
      </c>
      <c r="E1202">
        <f>_xlfn.XLOOKUP($A1202,Pistols!$C:$C,Pistols!H:H,0,0)</f>
        <v>0</v>
      </c>
      <c r="F1202">
        <f>_xlfn.XLOOKUP($A1202,Pistols!$C:$C,Pistols!I:I,0,0)</f>
        <v>0</v>
      </c>
      <c r="G1202">
        <f>_xlfn.XLOOKUP($A1202,Pistols!$C:$C,Pistols!J:J,0,0)</f>
        <v>0</v>
      </c>
      <c r="H1202">
        <f>_xlfn.XLOOKUP($A1202,Pistols!$C:$C,Pistols!K:K,0,0)</f>
        <v>0</v>
      </c>
      <c r="I1202">
        <f>_xlfn.XLOOKUP($A1202,Pistols!$C:$C,Pistols!L:L,0,0)</f>
        <v>0</v>
      </c>
      <c r="J1202">
        <f>_xlfn.XLOOKUP($A1202,Pistols!$C:$C,Pistols!M:M,0,0)</f>
        <v>0</v>
      </c>
      <c r="K1202">
        <f>_xlfn.XLOOKUP($A1202,Pistols!$C:$C,Pistols!N:N,0,0)</f>
        <v>0</v>
      </c>
      <c r="L1202">
        <f>_xlfn.XLOOKUP($A1202,Revolvers!$C:$C,Revolvers!O:O,0,0)</f>
        <v>0</v>
      </c>
      <c r="M1202">
        <f>_xlfn.XLOOKUP($A1202,Revolvers!$C:$C,Revolvers!P:P,0,0)</f>
        <v>0</v>
      </c>
      <c r="N1202">
        <f>_xlfn.XLOOKUP($A1202,Revolvers!$C:$C,Revolvers!Q:Q,0,0)</f>
        <v>0</v>
      </c>
      <c r="O1202">
        <f>_xlfn.XLOOKUP($A1202,Revolvers!$C:$C,Revolvers!R:R,0,0)</f>
        <v>0</v>
      </c>
      <c r="P1202">
        <f>_xlfn.XLOOKUP($A1202,Revolvers!$C:$C,Revolvers!S:S,0,0)</f>
        <v>0</v>
      </c>
      <c r="Q1202">
        <f>_xlfn.XLOOKUP($A1202,Revolvers!$C:$C,Revolvers!T:T,0,0)</f>
        <v>0</v>
      </c>
      <c r="R1202">
        <f>_xlfn.XLOOKUP($A1202,Rifles!C:C,Rifles!H:H,0,0)</f>
        <v>4</v>
      </c>
      <c r="S1202">
        <f>_xlfn.XLOOKUP($A1202,Shotguns!C:C,Shotguns!H:H,0,0)</f>
        <v>0</v>
      </c>
      <c r="T1202">
        <f t="shared" si="21"/>
        <v>4</v>
      </c>
    </row>
    <row r="1203" spans="1:20">
      <c r="A1203">
        <f>Rifles!C1203</f>
        <v>16211099</v>
      </c>
      <c r="B1203" t="str">
        <f>_xlfn.XLOOKUP($A1203, Rifles!$C$2:$C$416,Rifles!$D$2:$D$416,"N/A",0)</f>
        <v>N/A</v>
      </c>
      <c r="C1203" s="3" t="str">
        <f>_xlfn.XLOOKUP($A1203, Rifles!$C$2:$C$416,Rifles!F$2:F$416,"N/A",0)</f>
        <v>N/A</v>
      </c>
      <c r="D1203" s="3" t="str">
        <f>_xlfn.XLOOKUP($A1203, Rifles!$C$2:$C$416,Rifles!G$2:G$416,"N/A",0)</f>
        <v>N/A</v>
      </c>
      <c r="E1203">
        <f>_xlfn.XLOOKUP($A1203,Pistols!$C:$C,Pistols!H:H,0,0)</f>
        <v>1</v>
      </c>
      <c r="F1203">
        <f>_xlfn.XLOOKUP($A1203,Pistols!$C:$C,Pistols!I:I,0,0)</f>
        <v>0</v>
      </c>
      <c r="G1203">
        <f>_xlfn.XLOOKUP($A1203,Pistols!$C:$C,Pistols!J:J,0,0)</f>
        <v>0</v>
      </c>
      <c r="H1203">
        <f>_xlfn.XLOOKUP($A1203,Pistols!$C:$C,Pistols!K:K,0,0)</f>
        <v>0</v>
      </c>
      <c r="I1203">
        <f>_xlfn.XLOOKUP($A1203,Pistols!$C:$C,Pistols!L:L,0,0)</f>
        <v>0</v>
      </c>
      <c r="J1203">
        <f>_xlfn.XLOOKUP($A1203,Pistols!$C:$C,Pistols!M:M,0,0)</f>
        <v>0</v>
      </c>
      <c r="K1203">
        <f>_xlfn.XLOOKUP($A1203,Pistols!$C:$C,Pistols!N:N,0,0)</f>
        <v>1</v>
      </c>
      <c r="L1203">
        <f>_xlfn.XLOOKUP($A1203,Revolvers!$C:$C,Revolvers!O:O,0,0)</f>
        <v>0</v>
      </c>
      <c r="M1203">
        <f>_xlfn.XLOOKUP($A1203,Revolvers!$C:$C,Revolvers!P:P,0,0)</f>
        <v>0</v>
      </c>
      <c r="N1203">
        <f>_xlfn.XLOOKUP($A1203,Revolvers!$C:$C,Revolvers!Q:Q,0,0)</f>
        <v>0</v>
      </c>
      <c r="O1203">
        <f>_xlfn.XLOOKUP($A1203,Revolvers!$C:$C,Revolvers!R:R,0,0)</f>
        <v>0</v>
      </c>
      <c r="P1203">
        <f>_xlfn.XLOOKUP($A1203,Revolvers!$C:$C,Revolvers!S:S,0,0)</f>
        <v>0</v>
      </c>
      <c r="Q1203">
        <f>_xlfn.XLOOKUP($A1203,Revolvers!$C:$C,Revolvers!T:T,0,0)</f>
        <v>0</v>
      </c>
      <c r="R1203">
        <f>_xlfn.XLOOKUP($A1203,Rifles!C:C,Rifles!H:H,0,0)</f>
        <v>1</v>
      </c>
      <c r="S1203">
        <f>_xlfn.XLOOKUP($A1203,Shotguns!C:C,Shotguns!H:H,0,0)</f>
        <v>0</v>
      </c>
      <c r="T1203">
        <f t="shared" si="21"/>
        <v>2</v>
      </c>
    </row>
    <row r="1204" spans="1:20">
      <c r="A1204">
        <f>Rifles!C1204</f>
        <v>16236907</v>
      </c>
      <c r="B1204" t="str">
        <f>_xlfn.XLOOKUP($A1204, Rifles!$C$2:$C$416,Rifles!$D$2:$D$416,"N/A",0)</f>
        <v>N/A</v>
      </c>
      <c r="C1204" s="3" t="str">
        <f>_xlfn.XLOOKUP($A1204, Rifles!$C$2:$C$416,Rifles!F$2:F$416,"N/A",0)</f>
        <v>N/A</v>
      </c>
      <c r="D1204" s="3" t="str">
        <f>_xlfn.XLOOKUP($A1204, Rifles!$C$2:$C$416,Rifles!G$2:G$416,"N/A",0)</f>
        <v>N/A</v>
      </c>
      <c r="E1204">
        <f>_xlfn.XLOOKUP($A1204,Pistols!$C:$C,Pistols!H:H,0,0)</f>
        <v>66</v>
      </c>
      <c r="F1204">
        <f>_xlfn.XLOOKUP($A1204,Pistols!$C:$C,Pistols!I:I,0,0)</f>
        <v>0</v>
      </c>
      <c r="G1204">
        <f>_xlfn.XLOOKUP($A1204,Pistols!$C:$C,Pistols!J:J,0,0)</f>
        <v>131</v>
      </c>
      <c r="H1204">
        <f>_xlfn.XLOOKUP($A1204,Pistols!$C:$C,Pistols!K:K,0,0)</f>
        <v>0</v>
      </c>
      <c r="I1204">
        <f>_xlfn.XLOOKUP($A1204,Pistols!$C:$C,Pistols!L:L,0,0)</f>
        <v>0</v>
      </c>
      <c r="J1204">
        <f>_xlfn.XLOOKUP($A1204,Pistols!$C:$C,Pistols!M:M,0,0)</f>
        <v>0</v>
      </c>
      <c r="K1204">
        <f>_xlfn.XLOOKUP($A1204,Pistols!$C:$C,Pistols!N:N,0,0)</f>
        <v>197</v>
      </c>
      <c r="L1204">
        <f>_xlfn.XLOOKUP($A1204,Revolvers!$C:$C,Revolvers!O:O,0,0)</f>
        <v>0</v>
      </c>
      <c r="M1204">
        <f>_xlfn.XLOOKUP($A1204,Revolvers!$C:$C,Revolvers!P:P,0,0)</f>
        <v>0</v>
      </c>
      <c r="N1204">
        <f>_xlfn.XLOOKUP($A1204,Revolvers!$C:$C,Revolvers!Q:Q,0,0)</f>
        <v>0</v>
      </c>
      <c r="O1204">
        <f>_xlfn.XLOOKUP($A1204,Revolvers!$C:$C,Revolvers!R:R,0,0)</f>
        <v>0</v>
      </c>
      <c r="P1204">
        <f>_xlfn.XLOOKUP($A1204,Revolvers!$C:$C,Revolvers!S:S,0,0)</f>
        <v>0</v>
      </c>
      <c r="Q1204">
        <f>_xlfn.XLOOKUP($A1204,Revolvers!$C:$C,Revolvers!T:T,0,0)</f>
        <v>0</v>
      </c>
      <c r="R1204">
        <f>_xlfn.XLOOKUP($A1204,Rifles!C:C,Rifles!H:H,0,0)</f>
        <v>2</v>
      </c>
      <c r="S1204">
        <f>_xlfn.XLOOKUP($A1204,Shotguns!C:C,Shotguns!H:H,0,0)</f>
        <v>125</v>
      </c>
      <c r="T1204">
        <f t="shared" si="21"/>
        <v>324</v>
      </c>
    </row>
    <row r="1205" spans="1:20">
      <c r="A1205">
        <f>Rifles!C1205</f>
        <v>16208339</v>
      </c>
      <c r="B1205" t="str">
        <f>_xlfn.XLOOKUP($A1205, Rifles!$C$2:$C$416,Rifles!$D$2:$D$416,"N/A",0)</f>
        <v>N/A</v>
      </c>
      <c r="C1205" s="3" t="str">
        <f>_xlfn.XLOOKUP($A1205, Rifles!$C$2:$C$416,Rifles!F$2:F$416,"N/A",0)</f>
        <v>N/A</v>
      </c>
      <c r="D1205" s="3" t="str">
        <f>_xlfn.XLOOKUP($A1205, Rifles!$C$2:$C$416,Rifles!G$2:G$416,"N/A",0)</f>
        <v>N/A</v>
      </c>
      <c r="E1205">
        <f>_xlfn.XLOOKUP($A1205,Pistols!$C:$C,Pistols!H:H,0,0)</f>
        <v>7835</v>
      </c>
      <c r="F1205">
        <f>_xlfn.XLOOKUP($A1205,Pistols!$C:$C,Pistols!I:I,0,0)</f>
        <v>0</v>
      </c>
      <c r="G1205">
        <f>_xlfn.XLOOKUP($A1205,Pistols!$C:$C,Pistols!J:J,0,0)</f>
        <v>8120</v>
      </c>
      <c r="H1205">
        <f>_xlfn.XLOOKUP($A1205,Pistols!$C:$C,Pistols!K:K,0,0)</f>
        <v>2822</v>
      </c>
      <c r="I1205">
        <f>_xlfn.XLOOKUP($A1205,Pistols!$C:$C,Pistols!L:L,0,0)</f>
        <v>38104</v>
      </c>
      <c r="J1205">
        <f>_xlfn.XLOOKUP($A1205,Pistols!$C:$C,Pistols!M:M,0,0)</f>
        <v>0</v>
      </c>
      <c r="K1205">
        <f>_xlfn.XLOOKUP($A1205,Pistols!$C:$C,Pistols!N:N,0,0)</f>
        <v>56881</v>
      </c>
      <c r="L1205">
        <f>_xlfn.XLOOKUP($A1205,Revolvers!$C:$C,Revolvers!O:O,0,0)</f>
        <v>0</v>
      </c>
      <c r="M1205">
        <f>_xlfn.XLOOKUP($A1205,Revolvers!$C:$C,Revolvers!P:P,0,0)</f>
        <v>0</v>
      </c>
      <c r="N1205">
        <f>_xlfn.XLOOKUP($A1205,Revolvers!$C:$C,Revolvers!Q:Q,0,0)</f>
        <v>0</v>
      </c>
      <c r="O1205">
        <f>_xlfn.XLOOKUP($A1205,Revolvers!$C:$C,Revolvers!R:R,0,0)</f>
        <v>0</v>
      </c>
      <c r="P1205">
        <f>_xlfn.XLOOKUP($A1205,Revolvers!$C:$C,Revolvers!S:S,0,0)</f>
        <v>0</v>
      </c>
      <c r="Q1205">
        <f>_xlfn.XLOOKUP($A1205,Revolvers!$C:$C,Revolvers!T:T,0,0)</f>
        <v>0</v>
      </c>
      <c r="R1205">
        <f>_xlfn.XLOOKUP($A1205,Rifles!C:C,Rifles!H:H,0,0)</f>
        <v>4</v>
      </c>
      <c r="S1205">
        <f>_xlfn.XLOOKUP($A1205,Shotguns!C:C,Shotguns!H:H,0,0)</f>
        <v>17251</v>
      </c>
      <c r="T1205">
        <f t="shared" si="21"/>
        <v>74136</v>
      </c>
    </row>
    <row r="1206" spans="1:20">
      <c r="A1206">
        <f>Rifles!C1206</f>
        <v>16210173</v>
      </c>
      <c r="B1206" t="str">
        <f>_xlfn.XLOOKUP($A1206, Rifles!$C$2:$C$416,Rifles!$D$2:$D$416,"N/A",0)</f>
        <v>N/A</v>
      </c>
      <c r="C1206" s="3" t="str">
        <f>_xlfn.XLOOKUP($A1206, Rifles!$C$2:$C$416,Rifles!F$2:F$416,"N/A",0)</f>
        <v>N/A</v>
      </c>
      <c r="D1206" s="3" t="str">
        <f>_xlfn.XLOOKUP($A1206, Rifles!$C$2:$C$416,Rifles!G$2:G$416,"N/A",0)</f>
        <v>N/A</v>
      </c>
      <c r="E1206">
        <f>_xlfn.XLOOKUP($A1206,Pistols!$C:$C,Pistols!H:H,0,0)</f>
        <v>0</v>
      </c>
      <c r="F1206">
        <f>_xlfn.XLOOKUP($A1206,Pistols!$C:$C,Pistols!I:I,0,0)</f>
        <v>0</v>
      </c>
      <c r="G1206">
        <f>_xlfn.XLOOKUP($A1206,Pistols!$C:$C,Pistols!J:J,0,0)</f>
        <v>0</v>
      </c>
      <c r="H1206">
        <f>_xlfn.XLOOKUP($A1206,Pistols!$C:$C,Pistols!K:K,0,0)</f>
        <v>0</v>
      </c>
      <c r="I1206">
        <f>_xlfn.XLOOKUP($A1206,Pistols!$C:$C,Pistols!L:L,0,0)</f>
        <v>0</v>
      </c>
      <c r="J1206">
        <f>_xlfn.XLOOKUP($A1206,Pistols!$C:$C,Pistols!M:M,0,0)</f>
        <v>0</v>
      </c>
      <c r="K1206">
        <f>_xlfn.XLOOKUP($A1206,Pistols!$C:$C,Pistols!N:N,0,0)</f>
        <v>0</v>
      </c>
      <c r="L1206">
        <f>_xlfn.XLOOKUP($A1206,Revolvers!$C:$C,Revolvers!O:O,0,0)</f>
        <v>0</v>
      </c>
      <c r="M1206">
        <f>_xlfn.XLOOKUP($A1206,Revolvers!$C:$C,Revolvers!P:P,0,0)</f>
        <v>0</v>
      </c>
      <c r="N1206">
        <f>_xlfn.XLOOKUP($A1206,Revolvers!$C:$C,Revolvers!Q:Q,0,0)</f>
        <v>0</v>
      </c>
      <c r="O1206">
        <f>_xlfn.XLOOKUP($A1206,Revolvers!$C:$C,Revolvers!R:R,0,0)</f>
        <v>0</v>
      </c>
      <c r="P1206">
        <f>_xlfn.XLOOKUP($A1206,Revolvers!$C:$C,Revolvers!S:S,0,0)</f>
        <v>0</v>
      </c>
      <c r="Q1206">
        <f>_xlfn.XLOOKUP($A1206,Revolvers!$C:$C,Revolvers!T:T,0,0)</f>
        <v>0</v>
      </c>
      <c r="R1206">
        <f>_xlfn.XLOOKUP($A1206,Rifles!C:C,Rifles!H:H,0,0)</f>
        <v>4</v>
      </c>
      <c r="S1206">
        <f>_xlfn.XLOOKUP($A1206,Shotguns!C:C,Shotguns!H:H,0,0)</f>
        <v>0</v>
      </c>
      <c r="T1206">
        <f t="shared" si="21"/>
        <v>4</v>
      </c>
    </row>
    <row r="1207" spans="1:20">
      <c r="A1207">
        <f>Rifles!C1207</f>
        <v>16209916</v>
      </c>
      <c r="B1207" t="str">
        <f>_xlfn.XLOOKUP($A1207, Rifles!$C$2:$C$416,Rifles!$D$2:$D$416,"N/A",0)</f>
        <v>N/A</v>
      </c>
      <c r="C1207" s="3" t="str">
        <f>_xlfn.XLOOKUP($A1207, Rifles!$C$2:$C$416,Rifles!F$2:F$416,"N/A",0)</f>
        <v>N/A</v>
      </c>
      <c r="D1207" s="3" t="str">
        <f>_xlfn.XLOOKUP($A1207, Rifles!$C$2:$C$416,Rifles!G$2:G$416,"N/A",0)</f>
        <v>N/A</v>
      </c>
      <c r="E1207">
        <f>_xlfn.XLOOKUP($A1207,Pistols!$C:$C,Pistols!H:H,0,0)</f>
        <v>0</v>
      </c>
      <c r="F1207">
        <f>_xlfn.XLOOKUP($A1207,Pistols!$C:$C,Pistols!I:I,0,0)</f>
        <v>0</v>
      </c>
      <c r="G1207">
        <f>_xlfn.XLOOKUP($A1207,Pistols!$C:$C,Pistols!J:J,0,0)</f>
        <v>0</v>
      </c>
      <c r="H1207">
        <f>_xlfn.XLOOKUP($A1207,Pistols!$C:$C,Pistols!K:K,0,0)</f>
        <v>0</v>
      </c>
      <c r="I1207">
        <f>_xlfn.XLOOKUP($A1207,Pistols!$C:$C,Pistols!L:L,0,0)</f>
        <v>0</v>
      </c>
      <c r="J1207">
        <f>_xlfn.XLOOKUP($A1207,Pistols!$C:$C,Pistols!M:M,0,0)</f>
        <v>0</v>
      </c>
      <c r="K1207">
        <f>_xlfn.XLOOKUP($A1207,Pistols!$C:$C,Pistols!N:N,0,0)</f>
        <v>0</v>
      </c>
      <c r="L1207">
        <f>_xlfn.XLOOKUP($A1207,Revolvers!$C:$C,Revolvers!O:O,0,0)</f>
        <v>0</v>
      </c>
      <c r="M1207">
        <f>_xlfn.XLOOKUP($A1207,Revolvers!$C:$C,Revolvers!P:P,0,0)</f>
        <v>0</v>
      </c>
      <c r="N1207">
        <f>_xlfn.XLOOKUP($A1207,Revolvers!$C:$C,Revolvers!Q:Q,0,0)</f>
        <v>0</v>
      </c>
      <c r="O1207">
        <f>_xlfn.XLOOKUP($A1207,Revolvers!$C:$C,Revolvers!R:R,0,0)</f>
        <v>0</v>
      </c>
      <c r="P1207">
        <f>_xlfn.XLOOKUP($A1207,Revolvers!$C:$C,Revolvers!S:S,0,0)</f>
        <v>0</v>
      </c>
      <c r="Q1207">
        <f>_xlfn.XLOOKUP($A1207,Revolvers!$C:$C,Revolvers!T:T,0,0)</f>
        <v>0</v>
      </c>
      <c r="R1207">
        <f>_xlfn.XLOOKUP($A1207,Rifles!C:C,Rifles!H:H,0,0)</f>
        <v>5</v>
      </c>
      <c r="S1207">
        <f>_xlfn.XLOOKUP($A1207,Shotguns!C:C,Shotguns!H:H,0,0)</f>
        <v>0</v>
      </c>
      <c r="T1207">
        <f t="shared" si="21"/>
        <v>5</v>
      </c>
    </row>
    <row r="1208" spans="1:20">
      <c r="A1208">
        <f>Rifles!C1208</f>
        <v>16210667</v>
      </c>
      <c r="B1208" t="str">
        <f>_xlfn.XLOOKUP($A1208, Rifles!$C$2:$C$416,Rifles!$D$2:$D$416,"N/A",0)</f>
        <v>N/A</v>
      </c>
      <c r="C1208" s="3" t="str">
        <f>_xlfn.XLOOKUP($A1208, Rifles!$C$2:$C$416,Rifles!F$2:F$416,"N/A",0)</f>
        <v>N/A</v>
      </c>
      <c r="D1208" s="3" t="str">
        <f>_xlfn.XLOOKUP($A1208, Rifles!$C$2:$C$416,Rifles!G$2:G$416,"N/A",0)</f>
        <v>N/A</v>
      </c>
      <c r="E1208">
        <f>_xlfn.XLOOKUP($A1208,Pistols!$C:$C,Pistols!H:H,0,0)</f>
        <v>0</v>
      </c>
      <c r="F1208">
        <f>_xlfn.XLOOKUP($A1208,Pistols!$C:$C,Pistols!I:I,0,0)</f>
        <v>0</v>
      </c>
      <c r="G1208">
        <f>_xlfn.XLOOKUP($A1208,Pistols!$C:$C,Pistols!J:J,0,0)</f>
        <v>0</v>
      </c>
      <c r="H1208">
        <f>_xlfn.XLOOKUP($A1208,Pistols!$C:$C,Pistols!K:K,0,0)</f>
        <v>0</v>
      </c>
      <c r="I1208">
        <f>_xlfn.XLOOKUP($A1208,Pistols!$C:$C,Pistols!L:L,0,0)</f>
        <v>0</v>
      </c>
      <c r="J1208">
        <f>_xlfn.XLOOKUP($A1208,Pistols!$C:$C,Pistols!M:M,0,0)</f>
        <v>0</v>
      </c>
      <c r="K1208">
        <f>_xlfn.XLOOKUP($A1208,Pistols!$C:$C,Pistols!N:N,0,0)</f>
        <v>0</v>
      </c>
      <c r="L1208">
        <f>_xlfn.XLOOKUP($A1208,Revolvers!$C:$C,Revolvers!O:O,0,0)</f>
        <v>0</v>
      </c>
      <c r="M1208">
        <f>_xlfn.XLOOKUP($A1208,Revolvers!$C:$C,Revolvers!P:P,0,0)</f>
        <v>0</v>
      </c>
      <c r="N1208">
        <f>_xlfn.XLOOKUP($A1208,Revolvers!$C:$C,Revolvers!Q:Q,0,0)</f>
        <v>0</v>
      </c>
      <c r="O1208">
        <f>_xlfn.XLOOKUP($A1208,Revolvers!$C:$C,Revolvers!R:R,0,0)</f>
        <v>0</v>
      </c>
      <c r="P1208">
        <f>_xlfn.XLOOKUP($A1208,Revolvers!$C:$C,Revolvers!S:S,0,0)</f>
        <v>0</v>
      </c>
      <c r="Q1208">
        <f>_xlfn.XLOOKUP($A1208,Revolvers!$C:$C,Revolvers!T:T,0,0)</f>
        <v>0</v>
      </c>
      <c r="R1208">
        <f>_xlfn.XLOOKUP($A1208,Rifles!C:C,Rifles!H:H,0,0)</f>
        <v>81</v>
      </c>
      <c r="S1208">
        <f>_xlfn.XLOOKUP($A1208,Shotguns!C:C,Shotguns!H:H,0,0)</f>
        <v>0</v>
      </c>
      <c r="T1208">
        <f t="shared" si="21"/>
        <v>81</v>
      </c>
    </row>
    <row r="1209" spans="1:20">
      <c r="A1209">
        <f>Rifles!C1209</f>
        <v>16210920</v>
      </c>
      <c r="B1209" t="str">
        <f>_xlfn.XLOOKUP($A1209, Rifles!$C$2:$C$416,Rifles!$D$2:$D$416,"N/A",0)</f>
        <v>N/A</v>
      </c>
      <c r="C1209" s="3" t="str">
        <f>_xlfn.XLOOKUP($A1209, Rifles!$C$2:$C$416,Rifles!F$2:F$416,"N/A",0)</f>
        <v>N/A</v>
      </c>
      <c r="D1209" s="3" t="str">
        <f>_xlfn.XLOOKUP($A1209, Rifles!$C$2:$C$416,Rifles!G$2:G$416,"N/A",0)</f>
        <v>N/A</v>
      </c>
      <c r="E1209">
        <f>_xlfn.XLOOKUP($A1209,Pistols!$C:$C,Pistols!H:H,0,0)</f>
        <v>0</v>
      </c>
      <c r="F1209">
        <f>_xlfn.XLOOKUP($A1209,Pistols!$C:$C,Pistols!I:I,0,0)</f>
        <v>0</v>
      </c>
      <c r="G1209">
        <f>_xlfn.XLOOKUP($A1209,Pistols!$C:$C,Pistols!J:J,0,0)</f>
        <v>0</v>
      </c>
      <c r="H1209">
        <f>_xlfn.XLOOKUP($A1209,Pistols!$C:$C,Pistols!K:K,0,0)</f>
        <v>0</v>
      </c>
      <c r="I1209">
        <f>_xlfn.XLOOKUP($A1209,Pistols!$C:$C,Pistols!L:L,0,0)</f>
        <v>0</v>
      </c>
      <c r="J1209">
        <f>_xlfn.XLOOKUP($A1209,Pistols!$C:$C,Pistols!M:M,0,0)</f>
        <v>0</v>
      </c>
      <c r="K1209">
        <f>_xlfn.XLOOKUP($A1209,Pistols!$C:$C,Pistols!N:N,0,0)</f>
        <v>0</v>
      </c>
      <c r="L1209">
        <f>_xlfn.XLOOKUP($A1209,Revolvers!$C:$C,Revolvers!O:O,0,0)</f>
        <v>0</v>
      </c>
      <c r="M1209">
        <f>_xlfn.XLOOKUP($A1209,Revolvers!$C:$C,Revolvers!P:P,0,0)</f>
        <v>0</v>
      </c>
      <c r="N1209">
        <f>_xlfn.XLOOKUP($A1209,Revolvers!$C:$C,Revolvers!Q:Q,0,0)</f>
        <v>0</v>
      </c>
      <c r="O1209">
        <f>_xlfn.XLOOKUP($A1209,Revolvers!$C:$C,Revolvers!R:R,0,0)</f>
        <v>0</v>
      </c>
      <c r="P1209">
        <f>_xlfn.XLOOKUP($A1209,Revolvers!$C:$C,Revolvers!S:S,0,0)</f>
        <v>0</v>
      </c>
      <c r="Q1209">
        <f>_xlfn.XLOOKUP($A1209,Revolvers!$C:$C,Revolvers!T:T,0,0)</f>
        <v>0</v>
      </c>
      <c r="R1209">
        <f>_xlfn.XLOOKUP($A1209,Rifles!C:C,Rifles!H:H,0,0)</f>
        <v>8</v>
      </c>
      <c r="S1209">
        <f>_xlfn.XLOOKUP($A1209,Shotguns!C:C,Shotguns!H:H,0,0)</f>
        <v>0</v>
      </c>
      <c r="T1209">
        <f t="shared" si="21"/>
        <v>8</v>
      </c>
    </row>
    <row r="1210" spans="1:20">
      <c r="A1210">
        <f>Rifles!C1210</f>
        <v>16206954</v>
      </c>
      <c r="B1210" t="str">
        <f>_xlfn.XLOOKUP($A1210, Rifles!$C$2:$C$416,Rifles!$D$2:$D$416,"N/A",0)</f>
        <v>N/A</v>
      </c>
      <c r="C1210" s="3" t="str">
        <f>_xlfn.XLOOKUP($A1210, Rifles!$C$2:$C$416,Rifles!F$2:F$416,"N/A",0)</f>
        <v>N/A</v>
      </c>
      <c r="D1210" s="3" t="str">
        <f>_xlfn.XLOOKUP($A1210, Rifles!$C$2:$C$416,Rifles!G$2:G$416,"N/A",0)</f>
        <v>N/A</v>
      </c>
      <c r="E1210">
        <f>_xlfn.XLOOKUP($A1210,Pistols!$C:$C,Pistols!H:H,0,0)</f>
        <v>0</v>
      </c>
      <c r="F1210">
        <f>_xlfn.XLOOKUP($A1210,Pistols!$C:$C,Pistols!I:I,0,0)</f>
        <v>0</v>
      </c>
      <c r="G1210">
        <f>_xlfn.XLOOKUP($A1210,Pistols!$C:$C,Pistols!J:J,0,0)</f>
        <v>0</v>
      </c>
      <c r="H1210">
        <f>_xlfn.XLOOKUP($A1210,Pistols!$C:$C,Pistols!K:K,0,0)</f>
        <v>0</v>
      </c>
      <c r="I1210">
        <f>_xlfn.XLOOKUP($A1210,Pistols!$C:$C,Pistols!L:L,0,0)</f>
        <v>0</v>
      </c>
      <c r="J1210">
        <f>_xlfn.XLOOKUP($A1210,Pistols!$C:$C,Pistols!M:M,0,0)</f>
        <v>0</v>
      </c>
      <c r="K1210">
        <f>_xlfn.XLOOKUP($A1210,Pistols!$C:$C,Pistols!N:N,0,0)</f>
        <v>0</v>
      </c>
      <c r="L1210">
        <f>_xlfn.XLOOKUP($A1210,Revolvers!$C:$C,Revolvers!O:O,0,0)</f>
        <v>0</v>
      </c>
      <c r="M1210">
        <f>_xlfn.XLOOKUP($A1210,Revolvers!$C:$C,Revolvers!P:P,0,0)</f>
        <v>0</v>
      </c>
      <c r="N1210">
        <f>_xlfn.XLOOKUP($A1210,Revolvers!$C:$C,Revolvers!Q:Q,0,0)</f>
        <v>0</v>
      </c>
      <c r="O1210">
        <f>_xlfn.XLOOKUP($A1210,Revolvers!$C:$C,Revolvers!R:R,0,0)</f>
        <v>0</v>
      </c>
      <c r="P1210">
        <f>_xlfn.XLOOKUP($A1210,Revolvers!$C:$C,Revolvers!S:S,0,0)</f>
        <v>0</v>
      </c>
      <c r="Q1210">
        <f>_xlfn.XLOOKUP($A1210,Revolvers!$C:$C,Revolvers!T:T,0,0)</f>
        <v>0</v>
      </c>
      <c r="R1210">
        <f>_xlfn.XLOOKUP($A1210,Rifles!C:C,Rifles!H:H,0,0)</f>
        <v>1</v>
      </c>
      <c r="S1210">
        <f>_xlfn.XLOOKUP($A1210,Shotguns!C:C,Shotguns!H:H,0,0)</f>
        <v>0</v>
      </c>
      <c r="T1210">
        <f t="shared" si="21"/>
        <v>1</v>
      </c>
    </row>
    <row r="1211" spans="1:20">
      <c r="A1211">
        <f>Rifles!C1211</f>
        <v>16209752</v>
      </c>
      <c r="B1211" t="str">
        <f>_xlfn.XLOOKUP($A1211, Rifles!$C$2:$C$416,Rifles!$D$2:$D$416,"N/A",0)</f>
        <v>N/A</v>
      </c>
      <c r="C1211" s="3" t="str">
        <f>_xlfn.XLOOKUP($A1211, Rifles!$C$2:$C$416,Rifles!F$2:F$416,"N/A",0)</f>
        <v>N/A</v>
      </c>
      <c r="D1211" s="3" t="str">
        <f>_xlfn.XLOOKUP($A1211, Rifles!$C$2:$C$416,Rifles!G$2:G$416,"N/A",0)</f>
        <v>N/A</v>
      </c>
      <c r="E1211">
        <f>_xlfn.XLOOKUP($A1211,Pistols!$C:$C,Pistols!H:H,0,0)</f>
        <v>1</v>
      </c>
      <c r="F1211">
        <f>_xlfn.XLOOKUP($A1211,Pistols!$C:$C,Pistols!I:I,0,0)</f>
        <v>0</v>
      </c>
      <c r="G1211">
        <f>_xlfn.XLOOKUP($A1211,Pistols!$C:$C,Pistols!J:J,0,0)</f>
        <v>0</v>
      </c>
      <c r="H1211">
        <f>_xlfn.XLOOKUP($A1211,Pistols!$C:$C,Pistols!K:K,0,0)</f>
        <v>0</v>
      </c>
      <c r="I1211">
        <f>_xlfn.XLOOKUP($A1211,Pistols!$C:$C,Pistols!L:L,0,0)</f>
        <v>2</v>
      </c>
      <c r="J1211">
        <f>_xlfn.XLOOKUP($A1211,Pistols!$C:$C,Pistols!M:M,0,0)</f>
        <v>0</v>
      </c>
      <c r="K1211">
        <f>_xlfn.XLOOKUP($A1211,Pistols!$C:$C,Pistols!N:N,0,0)</f>
        <v>3</v>
      </c>
      <c r="L1211">
        <f>_xlfn.XLOOKUP($A1211,Revolvers!$C:$C,Revolvers!O:O,0,0)</f>
        <v>0</v>
      </c>
      <c r="M1211">
        <f>_xlfn.XLOOKUP($A1211,Revolvers!$C:$C,Revolvers!P:P,0,0)</f>
        <v>0</v>
      </c>
      <c r="N1211">
        <f>_xlfn.XLOOKUP($A1211,Revolvers!$C:$C,Revolvers!Q:Q,0,0)</f>
        <v>0</v>
      </c>
      <c r="O1211">
        <f>_xlfn.XLOOKUP($A1211,Revolvers!$C:$C,Revolvers!R:R,0,0)</f>
        <v>0</v>
      </c>
      <c r="P1211">
        <f>_xlfn.XLOOKUP($A1211,Revolvers!$C:$C,Revolvers!S:S,0,0)</f>
        <v>0</v>
      </c>
      <c r="Q1211">
        <f>_xlfn.XLOOKUP($A1211,Revolvers!$C:$C,Revolvers!T:T,0,0)</f>
        <v>0</v>
      </c>
      <c r="R1211">
        <f>_xlfn.XLOOKUP($A1211,Rifles!C:C,Rifles!H:H,0,0)</f>
        <v>2</v>
      </c>
      <c r="S1211">
        <f>_xlfn.XLOOKUP($A1211,Shotguns!C:C,Shotguns!H:H,0,0)</f>
        <v>0</v>
      </c>
      <c r="T1211">
        <f t="shared" si="21"/>
        <v>5</v>
      </c>
    </row>
    <row r="1212" spans="1:20">
      <c r="A1212">
        <f>Rifles!C1212</f>
        <v>16208492</v>
      </c>
      <c r="B1212" t="str">
        <f>_xlfn.XLOOKUP($A1212, Rifles!$C$2:$C$416,Rifles!$D$2:$D$416,"N/A",0)</f>
        <v>N/A</v>
      </c>
      <c r="C1212" s="3" t="str">
        <f>_xlfn.XLOOKUP($A1212, Rifles!$C$2:$C$416,Rifles!F$2:F$416,"N/A",0)</f>
        <v>N/A</v>
      </c>
      <c r="D1212" s="3" t="str">
        <f>_xlfn.XLOOKUP($A1212, Rifles!$C$2:$C$416,Rifles!G$2:G$416,"N/A",0)</f>
        <v>N/A</v>
      </c>
      <c r="E1212">
        <f>_xlfn.XLOOKUP($A1212,Pistols!$C:$C,Pistols!H:H,0,0)</f>
        <v>0</v>
      </c>
      <c r="F1212">
        <f>_xlfn.XLOOKUP($A1212,Pistols!$C:$C,Pistols!I:I,0,0)</f>
        <v>0</v>
      </c>
      <c r="G1212">
        <f>_xlfn.XLOOKUP($A1212,Pistols!$C:$C,Pistols!J:J,0,0)</f>
        <v>0</v>
      </c>
      <c r="H1212">
        <f>_xlfn.XLOOKUP($A1212,Pistols!$C:$C,Pistols!K:K,0,0)</f>
        <v>0</v>
      </c>
      <c r="I1212">
        <f>_xlfn.XLOOKUP($A1212,Pistols!$C:$C,Pistols!L:L,0,0)</f>
        <v>0</v>
      </c>
      <c r="J1212">
        <f>_xlfn.XLOOKUP($A1212,Pistols!$C:$C,Pistols!M:M,0,0)</f>
        <v>0</v>
      </c>
      <c r="K1212">
        <f>_xlfn.XLOOKUP($A1212,Pistols!$C:$C,Pistols!N:N,0,0)</f>
        <v>0</v>
      </c>
      <c r="L1212">
        <f>_xlfn.XLOOKUP($A1212,Revolvers!$C:$C,Revolvers!O:O,0,0)</f>
        <v>0</v>
      </c>
      <c r="M1212">
        <f>_xlfn.XLOOKUP($A1212,Revolvers!$C:$C,Revolvers!P:P,0,0)</f>
        <v>0</v>
      </c>
      <c r="N1212">
        <f>_xlfn.XLOOKUP($A1212,Revolvers!$C:$C,Revolvers!Q:Q,0,0)</f>
        <v>0</v>
      </c>
      <c r="O1212">
        <f>_xlfn.XLOOKUP($A1212,Revolvers!$C:$C,Revolvers!R:R,0,0)</f>
        <v>0</v>
      </c>
      <c r="P1212">
        <f>_xlfn.XLOOKUP($A1212,Revolvers!$C:$C,Revolvers!S:S,0,0)</f>
        <v>0</v>
      </c>
      <c r="Q1212">
        <f>_xlfn.XLOOKUP($A1212,Revolvers!$C:$C,Revolvers!T:T,0,0)</f>
        <v>0</v>
      </c>
      <c r="R1212">
        <f>_xlfn.XLOOKUP($A1212,Rifles!C:C,Rifles!H:H,0,0)</f>
        <v>5</v>
      </c>
      <c r="S1212">
        <f>_xlfn.XLOOKUP($A1212,Shotguns!C:C,Shotguns!H:H,0,0)</f>
        <v>0</v>
      </c>
      <c r="T1212">
        <f t="shared" si="21"/>
        <v>5</v>
      </c>
    </row>
    <row r="1213" spans="1:20">
      <c r="A1213">
        <f>Rifles!C1213</f>
        <v>57513763</v>
      </c>
      <c r="B1213" t="str">
        <f>_xlfn.XLOOKUP($A1213, Rifles!$C$2:$C$416,Rifles!$D$2:$D$416,"N/A",0)</f>
        <v>N/A</v>
      </c>
      <c r="C1213" s="3" t="str">
        <f>_xlfn.XLOOKUP($A1213, Rifles!$C$2:$C$416,Rifles!F$2:F$416,"N/A",0)</f>
        <v>N/A</v>
      </c>
      <c r="D1213" s="3" t="str">
        <f>_xlfn.XLOOKUP($A1213, Rifles!$C$2:$C$416,Rifles!G$2:G$416,"N/A",0)</f>
        <v>N/A</v>
      </c>
      <c r="E1213">
        <f>_xlfn.XLOOKUP($A1213,Pistols!$C:$C,Pistols!H:H,0,0)</f>
        <v>0</v>
      </c>
      <c r="F1213">
        <f>_xlfn.XLOOKUP($A1213,Pistols!$C:$C,Pistols!I:I,0,0)</f>
        <v>2</v>
      </c>
      <c r="G1213">
        <f>_xlfn.XLOOKUP($A1213,Pistols!$C:$C,Pistols!J:J,0,0)</f>
        <v>0</v>
      </c>
      <c r="H1213">
        <f>_xlfn.XLOOKUP($A1213,Pistols!$C:$C,Pistols!K:K,0,0)</f>
        <v>0</v>
      </c>
      <c r="I1213">
        <f>_xlfn.XLOOKUP($A1213,Pistols!$C:$C,Pistols!L:L,0,0)</f>
        <v>2</v>
      </c>
      <c r="J1213">
        <f>_xlfn.XLOOKUP($A1213,Pistols!$C:$C,Pistols!M:M,0,0)</f>
        <v>2</v>
      </c>
      <c r="K1213">
        <f>_xlfn.XLOOKUP($A1213,Pistols!$C:$C,Pistols!N:N,0,0)</f>
        <v>6</v>
      </c>
      <c r="L1213">
        <f>_xlfn.XLOOKUP($A1213,Revolvers!$C:$C,Revolvers!O:O,0,0)</f>
        <v>0</v>
      </c>
      <c r="M1213">
        <f>_xlfn.XLOOKUP($A1213,Revolvers!$C:$C,Revolvers!P:P,0,0)</f>
        <v>0</v>
      </c>
      <c r="N1213">
        <f>_xlfn.XLOOKUP($A1213,Revolvers!$C:$C,Revolvers!Q:Q,0,0)</f>
        <v>0</v>
      </c>
      <c r="O1213">
        <f>_xlfn.XLOOKUP($A1213,Revolvers!$C:$C,Revolvers!R:R,0,0)</f>
        <v>0</v>
      </c>
      <c r="P1213">
        <f>_xlfn.XLOOKUP($A1213,Revolvers!$C:$C,Revolvers!S:S,0,0)</f>
        <v>0</v>
      </c>
      <c r="Q1213">
        <f>_xlfn.XLOOKUP($A1213,Revolvers!$C:$C,Revolvers!T:T,0,0)</f>
        <v>0</v>
      </c>
      <c r="R1213">
        <f>_xlfn.XLOOKUP($A1213,Rifles!C:C,Rifles!H:H,0,0)</f>
        <v>55</v>
      </c>
      <c r="S1213">
        <f>_xlfn.XLOOKUP($A1213,Shotguns!C:C,Shotguns!H:H,0,0)</f>
        <v>1</v>
      </c>
      <c r="T1213">
        <f t="shared" si="21"/>
        <v>62</v>
      </c>
    </row>
    <row r="1214" spans="1:20">
      <c r="A1214">
        <f>Rifles!C1214</f>
        <v>57503538</v>
      </c>
      <c r="B1214" t="str">
        <f>_xlfn.XLOOKUP($A1214, Rifles!$C$2:$C$416,Rifles!$D$2:$D$416,"N/A",0)</f>
        <v>N/A</v>
      </c>
      <c r="C1214" s="3" t="str">
        <f>_xlfn.XLOOKUP($A1214, Rifles!$C$2:$C$416,Rifles!F$2:F$416,"N/A",0)</f>
        <v>N/A</v>
      </c>
      <c r="D1214" s="3" t="str">
        <f>_xlfn.XLOOKUP($A1214, Rifles!$C$2:$C$416,Rifles!G$2:G$416,"N/A",0)</f>
        <v>N/A</v>
      </c>
      <c r="E1214">
        <f>_xlfn.XLOOKUP($A1214,Pistols!$C:$C,Pistols!H:H,0,0)</f>
        <v>0</v>
      </c>
      <c r="F1214">
        <f>_xlfn.XLOOKUP($A1214,Pistols!$C:$C,Pistols!I:I,0,0)</f>
        <v>0</v>
      </c>
      <c r="G1214">
        <f>_xlfn.XLOOKUP($A1214,Pistols!$C:$C,Pistols!J:J,0,0)</f>
        <v>0</v>
      </c>
      <c r="H1214">
        <f>_xlfn.XLOOKUP($A1214,Pistols!$C:$C,Pistols!K:K,0,0)</f>
        <v>0</v>
      </c>
      <c r="I1214">
        <f>_xlfn.XLOOKUP($A1214,Pistols!$C:$C,Pistols!L:L,0,0)</f>
        <v>0</v>
      </c>
      <c r="J1214">
        <f>_xlfn.XLOOKUP($A1214,Pistols!$C:$C,Pistols!M:M,0,0)</f>
        <v>0</v>
      </c>
      <c r="K1214">
        <f>_xlfn.XLOOKUP($A1214,Pistols!$C:$C,Pistols!N:N,0,0)</f>
        <v>0</v>
      </c>
      <c r="L1214">
        <f>_xlfn.XLOOKUP($A1214,Revolvers!$C:$C,Revolvers!O:O,0,0)</f>
        <v>0</v>
      </c>
      <c r="M1214">
        <f>_xlfn.XLOOKUP($A1214,Revolvers!$C:$C,Revolvers!P:P,0,0)</f>
        <v>0</v>
      </c>
      <c r="N1214">
        <f>_xlfn.XLOOKUP($A1214,Revolvers!$C:$C,Revolvers!Q:Q,0,0)</f>
        <v>0</v>
      </c>
      <c r="O1214">
        <f>_xlfn.XLOOKUP($A1214,Revolvers!$C:$C,Revolvers!R:R,0,0)</f>
        <v>0</v>
      </c>
      <c r="P1214">
        <f>_xlfn.XLOOKUP($A1214,Revolvers!$C:$C,Revolvers!S:S,0,0)</f>
        <v>0</v>
      </c>
      <c r="Q1214">
        <f>_xlfn.XLOOKUP($A1214,Revolvers!$C:$C,Revolvers!T:T,0,0)</f>
        <v>0</v>
      </c>
      <c r="R1214">
        <f>_xlfn.XLOOKUP($A1214,Rifles!C:C,Rifles!H:H,0,0)</f>
        <v>10</v>
      </c>
      <c r="S1214">
        <f>_xlfn.XLOOKUP($A1214,Shotguns!C:C,Shotguns!H:H,0,0)</f>
        <v>0</v>
      </c>
      <c r="T1214">
        <f t="shared" si="21"/>
        <v>10</v>
      </c>
    </row>
    <row r="1215" spans="1:20">
      <c r="A1215">
        <f>Rifles!C1215</f>
        <v>57510030</v>
      </c>
      <c r="B1215" t="str">
        <f>_xlfn.XLOOKUP($A1215, Rifles!$C$2:$C$416,Rifles!$D$2:$D$416,"N/A",0)</f>
        <v>N/A</v>
      </c>
      <c r="C1215" s="3" t="str">
        <f>_xlfn.XLOOKUP($A1215, Rifles!$C$2:$C$416,Rifles!F$2:F$416,"N/A",0)</f>
        <v>N/A</v>
      </c>
      <c r="D1215" s="3" t="str">
        <f>_xlfn.XLOOKUP($A1215, Rifles!$C$2:$C$416,Rifles!G$2:G$416,"N/A",0)</f>
        <v>N/A</v>
      </c>
      <c r="E1215">
        <f>_xlfn.XLOOKUP($A1215,Pistols!$C:$C,Pistols!H:H,0,0)</f>
        <v>0</v>
      </c>
      <c r="F1215">
        <f>_xlfn.XLOOKUP($A1215,Pistols!$C:$C,Pistols!I:I,0,0)</f>
        <v>0</v>
      </c>
      <c r="G1215">
        <f>_xlfn.XLOOKUP($A1215,Pistols!$C:$C,Pistols!J:J,0,0)</f>
        <v>3</v>
      </c>
      <c r="H1215">
        <f>_xlfn.XLOOKUP($A1215,Pistols!$C:$C,Pistols!K:K,0,0)</f>
        <v>0</v>
      </c>
      <c r="I1215">
        <f>_xlfn.XLOOKUP($A1215,Pistols!$C:$C,Pistols!L:L,0,0)</f>
        <v>0</v>
      </c>
      <c r="J1215">
        <f>_xlfn.XLOOKUP($A1215,Pistols!$C:$C,Pistols!M:M,0,0)</f>
        <v>0</v>
      </c>
      <c r="K1215">
        <f>_xlfn.XLOOKUP($A1215,Pistols!$C:$C,Pistols!N:N,0,0)</f>
        <v>3</v>
      </c>
      <c r="L1215">
        <f>_xlfn.XLOOKUP($A1215,Revolvers!$C:$C,Revolvers!O:O,0,0)</f>
        <v>0</v>
      </c>
      <c r="M1215">
        <f>_xlfn.XLOOKUP($A1215,Revolvers!$C:$C,Revolvers!P:P,0,0)</f>
        <v>0</v>
      </c>
      <c r="N1215">
        <f>_xlfn.XLOOKUP($A1215,Revolvers!$C:$C,Revolvers!Q:Q,0,0)</f>
        <v>0</v>
      </c>
      <c r="O1215">
        <f>_xlfn.XLOOKUP($A1215,Revolvers!$C:$C,Revolvers!R:R,0,0)</f>
        <v>0</v>
      </c>
      <c r="P1215">
        <f>_xlfn.XLOOKUP($A1215,Revolvers!$C:$C,Revolvers!S:S,0,0)</f>
        <v>0</v>
      </c>
      <c r="Q1215">
        <f>_xlfn.XLOOKUP($A1215,Revolvers!$C:$C,Revolvers!T:T,0,0)</f>
        <v>0</v>
      </c>
      <c r="R1215">
        <f>_xlfn.XLOOKUP($A1215,Rifles!C:C,Rifles!H:H,0,0)</f>
        <v>2</v>
      </c>
      <c r="S1215">
        <f>_xlfn.XLOOKUP($A1215,Shotguns!C:C,Shotguns!H:H,0,0)</f>
        <v>0</v>
      </c>
      <c r="T1215">
        <f t="shared" si="21"/>
        <v>5</v>
      </c>
    </row>
    <row r="1216" spans="1:20">
      <c r="A1216">
        <f>Rifles!C1216</f>
        <v>57605923</v>
      </c>
      <c r="B1216" t="str">
        <f>_xlfn.XLOOKUP($A1216, Rifles!$C$2:$C$416,Rifles!$D$2:$D$416,"N/A",0)</f>
        <v>N/A</v>
      </c>
      <c r="C1216" s="3" t="str">
        <f>_xlfn.XLOOKUP($A1216, Rifles!$C$2:$C$416,Rifles!F$2:F$416,"N/A",0)</f>
        <v>N/A</v>
      </c>
      <c r="D1216" s="3" t="str">
        <f>_xlfn.XLOOKUP($A1216, Rifles!$C$2:$C$416,Rifles!G$2:G$416,"N/A",0)</f>
        <v>N/A</v>
      </c>
      <c r="E1216">
        <f>_xlfn.XLOOKUP($A1216,Pistols!$C:$C,Pistols!H:H,0,0)</f>
        <v>0</v>
      </c>
      <c r="F1216">
        <f>_xlfn.XLOOKUP($A1216,Pistols!$C:$C,Pistols!I:I,0,0)</f>
        <v>0</v>
      </c>
      <c r="G1216">
        <f>_xlfn.XLOOKUP($A1216,Pistols!$C:$C,Pistols!J:J,0,0)</f>
        <v>0</v>
      </c>
      <c r="H1216">
        <f>_xlfn.XLOOKUP($A1216,Pistols!$C:$C,Pistols!K:K,0,0)</f>
        <v>0</v>
      </c>
      <c r="I1216">
        <f>_xlfn.XLOOKUP($A1216,Pistols!$C:$C,Pistols!L:L,0,0)</f>
        <v>2</v>
      </c>
      <c r="J1216">
        <f>_xlfn.XLOOKUP($A1216,Pistols!$C:$C,Pistols!M:M,0,0)</f>
        <v>1</v>
      </c>
      <c r="K1216">
        <f>_xlfn.XLOOKUP($A1216,Pistols!$C:$C,Pistols!N:N,0,0)</f>
        <v>3</v>
      </c>
      <c r="L1216">
        <f>_xlfn.XLOOKUP($A1216,Revolvers!$C:$C,Revolvers!O:O,0,0)</f>
        <v>0</v>
      </c>
      <c r="M1216">
        <f>_xlfn.XLOOKUP($A1216,Revolvers!$C:$C,Revolvers!P:P,0,0)</f>
        <v>0</v>
      </c>
      <c r="N1216">
        <f>_xlfn.XLOOKUP($A1216,Revolvers!$C:$C,Revolvers!Q:Q,0,0)</f>
        <v>0</v>
      </c>
      <c r="O1216">
        <f>_xlfn.XLOOKUP($A1216,Revolvers!$C:$C,Revolvers!R:R,0,0)</f>
        <v>0</v>
      </c>
      <c r="P1216">
        <f>_xlfn.XLOOKUP($A1216,Revolvers!$C:$C,Revolvers!S:S,0,0)</f>
        <v>0</v>
      </c>
      <c r="Q1216">
        <f>_xlfn.XLOOKUP($A1216,Revolvers!$C:$C,Revolvers!T:T,0,0)</f>
        <v>0</v>
      </c>
      <c r="R1216">
        <f>_xlfn.XLOOKUP($A1216,Rifles!C:C,Rifles!H:H,0,0)</f>
        <v>7</v>
      </c>
      <c r="S1216">
        <f>_xlfn.XLOOKUP($A1216,Shotguns!C:C,Shotguns!H:H,0,0)</f>
        <v>14</v>
      </c>
      <c r="T1216">
        <f t="shared" si="21"/>
        <v>24</v>
      </c>
    </row>
    <row r="1217" spans="1:20">
      <c r="A1217">
        <f>Rifles!C1217</f>
        <v>57511159</v>
      </c>
      <c r="B1217" t="str">
        <f>_xlfn.XLOOKUP($A1217, Rifles!$C$2:$C$416,Rifles!$D$2:$D$416,"N/A",0)</f>
        <v>N/A</v>
      </c>
      <c r="C1217" s="3" t="str">
        <f>_xlfn.XLOOKUP($A1217, Rifles!$C$2:$C$416,Rifles!F$2:F$416,"N/A",0)</f>
        <v>N/A</v>
      </c>
      <c r="D1217" s="3" t="str">
        <f>_xlfn.XLOOKUP($A1217, Rifles!$C$2:$C$416,Rifles!G$2:G$416,"N/A",0)</f>
        <v>N/A</v>
      </c>
      <c r="E1217">
        <f>_xlfn.XLOOKUP($A1217,Pistols!$C:$C,Pistols!H:H,0,0)</f>
        <v>0</v>
      </c>
      <c r="F1217">
        <f>_xlfn.XLOOKUP($A1217,Pistols!$C:$C,Pistols!I:I,0,0)</f>
        <v>0</v>
      </c>
      <c r="G1217">
        <f>_xlfn.XLOOKUP($A1217,Pistols!$C:$C,Pistols!J:J,0,0)</f>
        <v>0</v>
      </c>
      <c r="H1217">
        <f>_xlfn.XLOOKUP($A1217,Pistols!$C:$C,Pistols!K:K,0,0)</f>
        <v>0</v>
      </c>
      <c r="I1217">
        <f>_xlfn.XLOOKUP($A1217,Pistols!$C:$C,Pistols!L:L,0,0)</f>
        <v>1</v>
      </c>
      <c r="J1217">
        <f>_xlfn.XLOOKUP($A1217,Pistols!$C:$C,Pistols!M:M,0,0)</f>
        <v>0</v>
      </c>
      <c r="K1217">
        <f>_xlfn.XLOOKUP($A1217,Pistols!$C:$C,Pistols!N:N,0,0)</f>
        <v>1</v>
      </c>
      <c r="L1217">
        <f>_xlfn.XLOOKUP($A1217,Revolvers!$C:$C,Revolvers!O:O,0,0)</f>
        <v>0</v>
      </c>
      <c r="M1217">
        <f>_xlfn.XLOOKUP($A1217,Revolvers!$C:$C,Revolvers!P:P,0,0)</f>
        <v>0</v>
      </c>
      <c r="N1217">
        <f>_xlfn.XLOOKUP($A1217,Revolvers!$C:$C,Revolvers!Q:Q,0,0)</f>
        <v>0</v>
      </c>
      <c r="O1217">
        <f>_xlfn.XLOOKUP($A1217,Revolvers!$C:$C,Revolvers!R:R,0,0)</f>
        <v>0</v>
      </c>
      <c r="P1217">
        <f>_xlfn.XLOOKUP($A1217,Revolvers!$C:$C,Revolvers!S:S,0,0)</f>
        <v>0</v>
      </c>
      <c r="Q1217">
        <f>_xlfn.XLOOKUP($A1217,Revolvers!$C:$C,Revolvers!T:T,0,0)</f>
        <v>0</v>
      </c>
      <c r="R1217">
        <f>_xlfn.XLOOKUP($A1217,Rifles!C:C,Rifles!H:H,0,0)</f>
        <v>235</v>
      </c>
      <c r="S1217">
        <f>_xlfn.XLOOKUP($A1217,Shotguns!C:C,Shotguns!H:H,0,0)</f>
        <v>0</v>
      </c>
      <c r="T1217">
        <f t="shared" si="21"/>
        <v>236</v>
      </c>
    </row>
    <row r="1218" spans="1:20">
      <c r="A1218">
        <f>Rifles!C1218</f>
        <v>57516001</v>
      </c>
      <c r="B1218" t="str">
        <f>_xlfn.XLOOKUP($A1218, Rifles!$C$2:$C$416,Rifles!$D$2:$D$416,"N/A",0)</f>
        <v>N/A</v>
      </c>
      <c r="C1218" s="3" t="str">
        <f>_xlfn.XLOOKUP($A1218, Rifles!$C$2:$C$416,Rifles!F$2:F$416,"N/A",0)</f>
        <v>N/A</v>
      </c>
      <c r="D1218" s="3" t="str">
        <f>_xlfn.XLOOKUP($A1218, Rifles!$C$2:$C$416,Rifles!G$2:G$416,"N/A",0)</f>
        <v>N/A</v>
      </c>
      <c r="E1218">
        <f>_xlfn.XLOOKUP($A1218,Pistols!$C:$C,Pistols!H:H,0,0)</f>
        <v>0</v>
      </c>
      <c r="F1218">
        <f>_xlfn.XLOOKUP($A1218,Pistols!$C:$C,Pistols!I:I,0,0)</f>
        <v>0</v>
      </c>
      <c r="G1218">
        <f>_xlfn.XLOOKUP($A1218,Pistols!$C:$C,Pistols!J:J,0,0)</f>
        <v>0</v>
      </c>
      <c r="H1218">
        <f>_xlfn.XLOOKUP($A1218,Pistols!$C:$C,Pistols!K:K,0,0)</f>
        <v>0</v>
      </c>
      <c r="I1218">
        <f>_xlfn.XLOOKUP($A1218,Pistols!$C:$C,Pistols!L:L,0,0)</f>
        <v>0</v>
      </c>
      <c r="J1218">
        <f>_xlfn.XLOOKUP($A1218,Pistols!$C:$C,Pistols!M:M,0,0)</f>
        <v>0</v>
      </c>
      <c r="K1218">
        <f>_xlfn.XLOOKUP($A1218,Pistols!$C:$C,Pistols!N:N,0,0)</f>
        <v>0</v>
      </c>
      <c r="L1218">
        <f>_xlfn.XLOOKUP($A1218,Revolvers!$C:$C,Revolvers!O:O,0,0)</f>
        <v>0</v>
      </c>
      <c r="M1218">
        <f>_xlfn.XLOOKUP($A1218,Revolvers!$C:$C,Revolvers!P:P,0,0)</f>
        <v>0</v>
      </c>
      <c r="N1218">
        <f>_xlfn.XLOOKUP($A1218,Revolvers!$C:$C,Revolvers!Q:Q,0,0)</f>
        <v>0</v>
      </c>
      <c r="O1218">
        <f>_xlfn.XLOOKUP($A1218,Revolvers!$C:$C,Revolvers!R:R,0,0)</f>
        <v>0</v>
      </c>
      <c r="P1218">
        <f>_xlfn.XLOOKUP($A1218,Revolvers!$C:$C,Revolvers!S:S,0,0)</f>
        <v>0</v>
      </c>
      <c r="Q1218">
        <f>_xlfn.XLOOKUP($A1218,Revolvers!$C:$C,Revolvers!T:T,0,0)</f>
        <v>0</v>
      </c>
      <c r="R1218">
        <f>_xlfn.XLOOKUP($A1218,Rifles!C:C,Rifles!H:H,0,0)</f>
        <v>1</v>
      </c>
      <c r="S1218">
        <f>_xlfn.XLOOKUP($A1218,Shotguns!C:C,Shotguns!H:H,0,0)</f>
        <v>0</v>
      </c>
      <c r="T1218">
        <f t="shared" si="21"/>
        <v>1</v>
      </c>
    </row>
    <row r="1219" spans="1:20">
      <c r="A1219">
        <f>Rifles!C1219</f>
        <v>57408995</v>
      </c>
      <c r="B1219" t="str">
        <f>_xlfn.XLOOKUP($A1219, Rifles!$C$2:$C$416,Rifles!$D$2:$D$416,"N/A",0)</f>
        <v>N/A</v>
      </c>
      <c r="C1219" s="3" t="str">
        <f>_xlfn.XLOOKUP($A1219, Rifles!$C$2:$C$416,Rifles!F$2:F$416,"N/A",0)</f>
        <v>N/A</v>
      </c>
      <c r="D1219" s="3" t="str">
        <f>_xlfn.XLOOKUP($A1219, Rifles!$C$2:$C$416,Rifles!G$2:G$416,"N/A",0)</f>
        <v>N/A</v>
      </c>
      <c r="E1219">
        <f>_xlfn.XLOOKUP($A1219,Pistols!$C:$C,Pistols!H:H,0,0)</f>
        <v>1</v>
      </c>
      <c r="F1219">
        <f>_xlfn.XLOOKUP($A1219,Pistols!$C:$C,Pistols!I:I,0,0)</f>
        <v>0</v>
      </c>
      <c r="G1219">
        <f>_xlfn.XLOOKUP($A1219,Pistols!$C:$C,Pistols!J:J,0,0)</f>
        <v>0</v>
      </c>
      <c r="H1219">
        <f>_xlfn.XLOOKUP($A1219,Pistols!$C:$C,Pistols!K:K,0,0)</f>
        <v>0</v>
      </c>
      <c r="I1219">
        <f>_xlfn.XLOOKUP($A1219,Pistols!$C:$C,Pistols!L:L,0,0)</f>
        <v>0</v>
      </c>
      <c r="J1219">
        <f>_xlfn.XLOOKUP($A1219,Pistols!$C:$C,Pistols!M:M,0,0)</f>
        <v>1</v>
      </c>
      <c r="K1219">
        <f>_xlfn.XLOOKUP($A1219,Pistols!$C:$C,Pistols!N:N,0,0)</f>
        <v>2</v>
      </c>
      <c r="L1219">
        <f>_xlfn.XLOOKUP($A1219,Revolvers!$C:$C,Revolvers!O:O,0,0)</f>
        <v>0</v>
      </c>
      <c r="M1219">
        <f>_xlfn.XLOOKUP($A1219,Revolvers!$C:$C,Revolvers!P:P,0,0)</f>
        <v>0</v>
      </c>
      <c r="N1219">
        <f>_xlfn.XLOOKUP($A1219,Revolvers!$C:$C,Revolvers!Q:Q,0,0)</f>
        <v>0</v>
      </c>
      <c r="O1219">
        <f>_xlfn.XLOOKUP($A1219,Revolvers!$C:$C,Revolvers!R:R,0,0)</f>
        <v>0</v>
      </c>
      <c r="P1219">
        <f>_xlfn.XLOOKUP($A1219,Revolvers!$C:$C,Revolvers!S:S,0,0)</f>
        <v>0</v>
      </c>
      <c r="Q1219">
        <f>_xlfn.XLOOKUP($A1219,Revolvers!$C:$C,Revolvers!T:T,0,0)</f>
        <v>0</v>
      </c>
      <c r="R1219">
        <f>_xlfn.XLOOKUP($A1219,Rifles!C:C,Rifles!H:H,0,0)</f>
        <v>1</v>
      </c>
      <c r="S1219">
        <f>_xlfn.XLOOKUP($A1219,Shotguns!C:C,Shotguns!H:H,0,0)</f>
        <v>0</v>
      </c>
      <c r="T1219">
        <f t="shared" si="21"/>
        <v>3</v>
      </c>
    </row>
    <row r="1220" spans="1:20">
      <c r="A1220">
        <f>Rifles!C1220</f>
        <v>57408913</v>
      </c>
      <c r="B1220" t="str">
        <f>_xlfn.XLOOKUP($A1220, Rifles!$C$2:$C$416,Rifles!$D$2:$D$416,"N/A",0)</f>
        <v>N/A</v>
      </c>
      <c r="C1220" s="3" t="str">
        <f>_xlfn.XLOOKUP($A1220, Rifles!$C$2:$C$416,Rifles!F$2:F$416,"N/A",0)</f>
        <v>N/A</v>
      </c>
      <c r="D1220" s="3" t="str">
        <f>_xlfn.XLOOKUP($A1220, Rifles!$C$2:$C$416,Rifles!G$2:G$416,"N/A",0)</f>
        <v>N/A</v>
      </c>
      <c r="E1220">
        <f>_xlfn.XLOOKUP($A1220,Pistols!$C:$C,Pistols!H:H,0,0)</f>
        <v>0</v>
      </c>
      <c r="F1220">
        <f>_xlfn.XLOOKUP($A1220,Pistols!$C:$C,Pistols!I:I,0,0)</f>
        <v>0</v>
      </c>
      <c r="G1220">
        <f>_xlfn.XLOOKUP($A1220,Pistols!$C:$C,Pistols!J:J,0,0)</f>
        <v>0</v>
      </c>
      <c r="H1220">
        <f>_xlfn.XLOOKUP($A1220,Pistols!$C:$C,Pistols!K:K,0,0)</f>
        <v>0</v>
      </c>
      <c r="I1220">
        <f>_xlfn.XLOOKUP($A1220,Pistols!$C:$C,Pistols!L:L,0,0)</f>
        <v>0</v>
      </c>
      <c r="J1220">
        <f>_xlfn.XLOOKUP($A1220,Pistols!$C:$C,Pistols!M:M,0,0)</f>
        <v>0</v>
      </c>
      <c r="K1220">
        <f>_xlfn.XLOOKUP($A1220,Pistols!$C:$C,Pistols!N:N,0,0)</f>
        <v>0</v>
      </c>
      <c r="L1220">
        <f>_xlfn.XLOOKUP($A1220,Revolvers!$C:$C,Revolvers!O:O,0,0)</f>
        <v>0</v>
      </c>
      <c r="M1220">
        <f>_xlfn.XLOOKUP($A1220,Revolvers!$C:$C,Revolvers!P:P,0,0)</f>
        <v>0</v>
      </c>
      <c r="N1220">
        <f>_xlfn.XLOOKUP($A1220,Revolvers!$C:$C,Revolvers!Q:Q,0,0)</f>
        <v>0</v>
      </c>
      <c r="O1220">
        <f>_xlfn.XLOOKUP($A1220,Revolvers!$C:$C,Revolvers!R:R,0,0)</f>
        <v>0</v>
      </c>
      <c r="P1220">
        <f>_xlfn.XLOOKUP($A1220,Revolvers!$C:$C,Revolvers!S:S,0,0)</f>
        <v>0</v>
      </c>
      <c r="Q1220">
        <f>_xlfn.XLOOKUP($A1220,Revolvers!$C:$C,Revolvers!T:T,0,0)</f>
        <v>0</v>
      </c>
      <c r="R1220">
        <f>_xlfn.XLOOKUP($A1220,Rifles!C:C,Rifles!H:H,0,0)</f>
        <v>1640</v>
      </c>
      <c r="S1220">
        <f>_xlfn.XLOOKUP($A1220,Shotguns!C:C,Shotguns!H:H,0,0)</f>
        <v>0</v>
      </c>
      <c r="T1220">
        <f t="shared" si="21"/>
        <v>1640</v>
      </c>
    </row>
    <row r="1221" spans="1:20">
      <c r="A1221">
        <f>Rifles!C1221</f>
        <v>57513692</v>
      </c>
      <c r="B1221" t="str">
        <f>_xlfn.XLOOKUP($A1221, Rifles!$C$2:$C$416,Rifles!$D$2:$D$416,"N/A",0)</f>
        <v>N/A</v>
      </c>
      <c r="C1221" s="3" t="str">
        <f>_xlfn.XLOOKUP($A1221, Rifles!$C$2:$C$416,Rifles!F$2:F$416,"N/A",0)</f>
        <v>N/A</v>
      </c>
      <c r="D1221" s="3" t="str">
        <f>_xlfn.XLOOKUP($A1221, Rifles!$C$2:$C$416,Rifles!G$2:G$416,"N/A",0)</f>
        <v>N/A</v>
      </c>
      <c r="E1221">
        <f>_xlfn.XLOOKUP($A1221,Pistols!$C:$C,Pistols!H:H,0,0)</f>
        <v>0</v>
      </c>
      <c r="F1221">
        <f>_xlfn.XLOOKUP($A1221,Pistols!$C:$C,Pistols!I:I,0,0)</f>
        <v>0</v>
      </c>
      <c r="G1221">
        <f>_xlfn.XLOOKUP($A1221,Pistols!$C:$C,Pistols!J:J,0,0)</f>
        <v>0</v>
      </c>
      <c r="H1221">
        <f>_xlfn.XLOOKUP($A1221,Pistols!$C:$C,Pistols!K:K,0,0)</f>
        <v>0</v>
      </c>
      <c r="I1221">
        <f>_xlfn.XLOOKUP($A1221,Pistols!$C:$C,Pistols!L:L,0,0)</f>
        <v>0</v>
      </c>
      <c r="J1221">
        <f>_xlfn.XLOOKUP($A1221,Pistols!$C:$C,Pistols!M:M,0,0)</f>
        <v>0</v>
      </c>
      <c r="K1221">
        <f>_xlfn.XLOOKUP($A1221,Pistols!$C:$C,Pistols!N:N,0,0)</f>
        <v>0</v>
      </c>
      <c r="L1221">
        <f>_xlfn.XLOOKUP($A1221,Revolvers!$C:$C,Revolvers!O:O,0,0)</f>
        <v>0</v>
      </c>
      <c r="M1221">
        <f>_xlfn.XLOOKUP($A1221,Revolvers!$C:$C,Revolvers!P:P,0,0)</f>
        <v>0</v>
      </c>
      <c r="N1221">
        <f>_xlfn.XLOOKUP($A1221,Revolvers!$C:$C,Revolvers!Q:Q,0,0)</f>
        <v>0</v>
      </c>
      <c r="O1221">
        <f>_xlfn.XLOOKUP($A1221,Revolvers!$C:$C,Revolvers!R:R,0,0)</f>
        <v>0</v>
      </c>
      <c r="P1221">
        <f>_xlfn.XLOOKUP($A1221,Revolvers!$C:$C,Revolvers!S:S,0,0)</f>
        <v>0</v>
      </c>
      <c r="Q1221">
        <f>_xlfn.XLOOKUP($A1221,Revolvers!$C:$C,Revolvers!T:T,0,0)</f>
        <v>0</v>
      </c>
      <c r="R1221">
        <f>_xlfn.XLOOKUP($A1221,Rifles!C:C,Rifles!H:H,0,0)</f>
        <v>25</v>
      </c>
      <c r="S1221">
        <f>_xlfn.XLOOKUP($A1221,Shotguns!C:C,Shotguns!H:H,0,0)</f>
        <v>0</v>
      </c>
      <c r="T1221">
        <f t="shared" si="21"/>
        <v>25</v>
      </c>
    </row>
    <row r="1222" spans="1:20">
      <c r="A1222">
        <f>Rifles!C1222</f>
        <v>57407660</v>
      </c>
      <c r="B1222" t="str">
        <f>_xlfn.XLOOKUP($A1222, Rifles!$C$2:$C$416,Rifles!$D$2:$D$416,"N/A",0)</f>
        <v>N/A</v>
      </c>
      <c r="C1222" s="3" t="str">
        <f>_xlfn.XLOOKUP($A1222, Rifles!$C$2:$C$416,Rifles!F$2:F$416,"N/A",0)</f>
        <v>N/A</v>
      </c>
      <c r="D1222" s="3" t="str">
        <f>_xlfn.XLOOKUP($A1222, Rifles!$C$2:$C$416,Rifles!G$2:G$416,"N/A",0)</f>
        <v>N/A</v>
      </c>
      <c r="E1222">
        <f>_xlfn.XLOOKUP($A1222,Pistols!$C:$C,Pistols!H:H,0,0)</f>
        <v>1</v>
      </c>
      <c r="F1222">
        <f>_xlfn.XLOOKUP($A1222,Pistols!$C:$C,Pistols!I:I,0,0)</f>
        <v>0</v>
      </c>
      <c r="G1222">
        <f>_xlfn.XLOOKUP($A1222,Pistols!$C:$C,Pistols!J:J,0,0)</f>
        <v>0</v>
      </c>
      <c r="H1222">
        <f>_xlfn.XLOOKUP($A1222,Pistols!$C:$C,Pistols!K:K,0,0)</f>
        <v>0</v>
      </c>
      <c r="I1222">
        <f>_xlfn.XLOOKUP($A1222,Pistols!$C:$C,Pistols!L:L,0,0)</f>
        <v>7</v>
      </c>
      <c r="J1222">
        <f>_xlfn.XLOOKUP($A1222,Pistols!$C:$C,Pistols!M:M,0,0)</f>
        <v>3</v>
      </c>
      <c r="K1222">
        <f>_xlfn.XLOOKUP($A1222,Pistols!$C:$C,Pistols!N:N,0,0)</f>
        <v>11</v>
      </c>
      <c r="L1222">
        <f>_xlfn.XLOOKUP($A1222,Revolvers!$C:$C,Revolvers!O:O,0,0)</f>
        <v>0</v>
      </c>
      <c r="M1222">
        <f>_xlfn.XLOOKUP($A1222,Revolvers!$C:$C,Revolvers!P:P,0,0)</f>
        <v>0</v>
      </c>
      <c r="N1222">
        <f>_xlfn.XLOOKUP($A1222,Revolvers!$C:$C,Revolvers!Q:Q,0,0)</f>
        <v>0</v>
      </c>
      <c r="O1222">
        <f>_xlfn.XLOOKUP($A1222,Revolvers!$C:$C,Revolvers!R:R,0,0)</f>
        <v>0</v>
      </c>
      <c r="P1222">
        <f>_xlfn.XLOOKUP($A1222,Revolvers!$C:$C,Revolvers!S:S,0,0)</f>
        <v>0</v>
      </c>
      <c r="Q1222">
        <f>_xlfn.XLOOKUP($A1222,Revolvers!$C:$C,Revolvers!T:T,0,0)</f>
        <v>0</v>
      </c>
      <c r="R1222">
        <f>_xlfn.XLOOKUP($A1222,Rifles!C:C,Rifles!H:H,0,0)</f>
        <v>2</v>
      </c>
      <c r="S1222">
        <f>_xlfn.XLOOKUP($A1222,Shotguns!C:C,Shotguns!H:H,0,0)</f>
        <v>0</v>
      </c>
      <c r="T1222">
        <f t="shared" si="21"/>
        <v>13</v>
      </c>
    </row>
    <row r="1223" spans="1:20">
      <c r="A1223">
        <f>Rifles!C1223</f>
        <v>57401497</v>
      </c>
      <c r="B1223" t="str">
        <f>_xlfn.XLOOKUP($A1223, Rifles!$C$2:$C$416,Rifles!$D$2:$D$416,"N/A",0)</f>
        <v>N/A</v>
      </c>
      <c r="C1223" s="3" t="str">
        <f>_xlfn.XLOOKUP($A1223, Rifles!$C$2:$C$416,Rifles!F$2:F$416,"N/A",0)</f>
        <v>N/A</v>
      </c>
      <c r="D1223" s="3" t="str">
        <f>_xlfn.XLOOKUP($A1223, Rifles!$C$2:$C$416,Rifles!G$2:G$416,"N/A",0)</f>
        <v>N/A</v>
      </c>
      <c r="E1223">
        <f>_xlfn.XLOOKUP($A1223,Pistols!$C:$C,Pistols!H:H,0,0)</f>
        <v>0</v>
      </c>
      <c r="F1223">
        <f>_xlfn.XLOOKUP($A1223,Pistols!$C:$C,Pistols!I:I,0,0)</f>
        <v>0</v>
      </c>
      <c r="G1223">
        <f>_xlfn.XLOOKUP($A1223,Pistols!$C:$C,Pistols!J:J,0,0)</f>
        <v>0</v>
      </c>
      <c r="H1223">
        <f>_xlfn.XLOOKUP($A1223,Pistols!$C:$C,Pistols!K:K,0,0)</f>
        <v>0</v>
      </c>
      <c r="I1223">
        <f>_xlfn.XLOOKUP($A1223,Pistols!$C:$C,Pistols!L:L,0,0)</f>
        <v>0</v>
      </c>
      <c r="J1223">
        <f>_xlfn.XLOOKUP($A1223,Pistols!$C:$C,Pistols!M:M,0,0)</f>
        <v>0</v>
      </c>
      <c r="K1223">
        <f>_xlfn.XLOOKUP($A1223,Pistols!$C:$C,Pistols!N:N,0,0)</f>
        <v>0</v>
      </c>
      <c r="L1223">
        <f>_xlfn.XLOOKUP($A1223,Revolvers!$C:$C,Revolvers!O:O,0,0)</f>
        <v>0</v>
      </c>
      <c r="M1223">
        <f>_xlfn.XLOOKUP($A1223,Revolvers!$C:$C,Revolvers!P:P,0,0)</f>
        <v>0</v>
      </c>
      <c r="N1223">
        <f>_xlfn.XLOOKUP($A1223,Revolvers!$C:$C,Revolvers!Q:Q,0,0)</f>
        <v>0</v>
      </c>
      <c r="O1223">
        <f>_xlfn.XLOOKUP($A1223,Revolvers!$C:$C,Revolvers!R:R,0,0)</f>
        <v>0</v>
      </c>
      <c r="P1223">
        <f>_xlfn.XLOOKUP($A1223,Revolvers!$C:$C,Revolvers!S:S,0,0)</f>
        <v>0</v>
      </c>
      <c r="Q1223">
        <f>_xlfn.XLOOKUP($A1223,Revolvers!$C:$C,Revolvers!T:T,0,0)</f>
        <v>0</v>
      </c>
      <c r="R1223">
        <f>_xlfn.XLOOKUP($A1223,Rifles!C:C,Rifles!H:H,0,0)</f>
        <v>5</v>
      </c>
      <c r="S1223">
        <f>_xlfn.XLOOKUP($A1223,Shotguns!C:C,Shotguns!H:H,0,0)</f>
        <v>0</v>
      </c>
      <c r="T1223">
        <f t="shared" si="21"/>
        <v>5</v>
      </c>
    </row>
    <row r="1224" spans="1:20">
      <c r="A1224">
        <f>Rifles!C1224</f>
        <v>57514571</v>
      </c>
      <c r="B1224" t="str">
        <f>_xlfn.XLOOKUP($A1224, Rifles!$C$2:$C$416,Rifles!$D$2:$D$416,"N/A",0)</f>
        <v>N/A</v>
      </c>
      <c r="C1224" s="3" t="str">
        <f>_xlfn.XLOOKUP($A1224, Rifles!$C$2:$C$416,Rifles!F$2:F$416,"N/A",0)</f>
        <v>N/A</v>
      </c>
      <c r="D1224" s="3" t="str">
        <f>_xlfn.XLOOKUP($A1224, Rifles!$C$2:$C$416,Rifles!G$2:G$416,"N/A",0)</f>
        <v>N/A</v>
      </c>
      <c r="E1224">
        <f>_xlfn.XLOOKUP($A1224,Pistols!$C:$C,Pistols!H:H,0,0)</f>
        <v>2</v>
      </c>
      <c r="F1224">
        <f>_xlfn.XLOOKUP($A1224,Pistols!$C:$C,Pistols!I:I,0,0)</f>
        <v>0</v>
      </c>
      <c r="G1224">
        <f>_xlfn.XLOOKUP($A1224,Pistols!$C:$C,Pistols!J:J,0,0)</f>
        <v>0</v>
      </c>
      <c r="H1224">
        <f>_xlfn.XLOOKUP($A1224,Pistols!$C:$C,Pistols!K:K,0,0)</f>
        <v>1</v>
      </c>
      <c r="I1224">
        <f>_xlfn.XLOOKUP($A1224,Pistols!$C:$C,Pistols!L:L,0,0)</f>
        <v>8</v>
      </c>
      <c r="J1224">
        <f>_xlfn.XLOOKUP($A1224,Pistols!$C:$C,Pistols!M:M,0,0)</f>
        <v>4</v>
      </c>
      <c r="K1224">
        <f>_xlfn.XLOOKUP($A1224,Pistols!$C:$C,Pistols!N:N,0,0)</f>
        <v>15</v>
      </c>
      <c r="L1224">
        <f>_xlfn.XLOOKUP($A1224,Revolvers!$C:$C,Revolvers!O:O,0,0)</f>
        <v>0</v>
      </c>
      <c r="M1224">
        <f>_xlfn.XLOOKUP($A1224,Revolvers!$C:$C,Revolvers!P:P,0,0)</f>
        <v>0</v>
      </c>
      <c r="N1224">
        <f>_xlfn.XLOOKUP($A1224,Revolvers!$C:$C,Revolvers!Q:Q,0,0)</f>
        <v>0</v>
      </c>
      <c r="O1224">
        <f>_xlfn.XLOOKUP($A1224,Revolvers!$C:$C,Revolvers!R:R,0,0)</f>
        <v>0</v>
      </c>
      <c r="P1224">
        <f>_xlfn.XLOOKUP($A1224,Revolvers!$C:$C,Revolvers!S:S,0,0)</f>
        <v>0</v>
      </c>
      <c r="Q1224">
        <f>_xlfn.XLOOKUP($A1224,Revolvers!$C:$C,Revolvers!T:T,0,0)</f>
        <v>0</v>
      </c>
      <c r="R1224">
        <f>_xlfn.XLOOKUP($A1224,Rifles!C:C,Rifles!H:H,0,0)</f>
        <v>95</v>
      </c>
      <c r="S1224">
        <f>_xlfn.XLOOKUP($A1224,Shotguns!C:C,Shotguns!H:H,0,0)</f>
        <v>1</v>
      </c>
      <c r="T1224">
        <f t="shared" si="21"/>
        <v>111</v>
      </c>
    </row>
    <row r="1225" spans="1:20">
      <c r="A1225">
        <f>Rifles!C1225</f>
        <v>57410213</v>
      </c>
      <c r="B1225" t="str">
        <f>_xlfn.XLOOKUP($A1225, Rifles!$C$2:$C$416,Rifles!$D$2:$D$416,"N/A",0)</f>
        <v>N/A</v>
      </c>
      <c r="C1225" s="3" t="str">
        <f>_xlfn.XLOOKUP($A1225, Rifles!$C$2:$C$416,Rifles!F$2:F$416,"N/A",0)</f>
        <v>N/A</v>
      </c>
      <c r="D1225" s="3" t="str">
        <f>_xlfn.XLOOKUP($A1225, Rifles!$C$2:$C$416,Rifles!G$2:G$416,"N/A",0)</f>
        <v>N/A</v>
      </c>
      <c r="E1225">
        <f>_xlfn.XLOOKUP($A1225,Pistols!$C:$C,Pistols!H:H,0,0)</f>
        <v>0</v>
      </c>
      <c r="F1225">
        <f>_xlfn.XLOOKUP($A1225,Pistols!$C:$C,Pistols!I:I,0,0)</f>
        <v>0</v>
      </c>
      <c r="G1225">
        <f>_xlfn.XLOOKUP($A1225,Pistols!$C:$C,Pistols!J:J,0,0)</f>
        <v>0</v>
      </c>
      <c r="H1225">
        <f>_xlfn.XLOOKUP($A1225,Pistols!$C:$C,Pistols!K:K,0,0)</f>
        <v>0</v>
      </c>
      <c r="I1225">
        <f>_xlfn.XLOOKUP($A1225,Pistols!$C:$C,Pistols!L:L,0,0)</f>
        <v>0</v>
      </c>
      <c r="J1225">
        <f>_xlfn.XLOOKUP($A1225,Pistols!$C:$C,Pistols!M:M,0,0)</f>
        <v>0</v>
      </c>
      <c r="K1225">
        <f>_xlfn.XLOOKUP($A1225,Pistols!$C:$C,Pistols!N:N,0,0)</f>
        <v>0</v>
      </c>
      <c r="L1225">
        <f>_xlfn.XLOOKUP($A1225,Revolvers!$C:$C,Revolvers!O:O,0,0)</f>
        <v>0</v>
      </c>
      <c r="M1225">
        <f>_xlfn.XLOOKUP($A1225,Revolvers!$C:$C,Revolvers!P:P,0,0)</f>
        <v>0</v>
      </c>
      <c r="N1225">
        <f>_xlfn.XLOOKUP($A1225,Revolvers!$C:$C,Revolvers!Q:Q,0,0)</f>
        <v>0</v>
      </c>
      <c r="O1225">
        <f>_xlfn.XLOOKUP($A1225,Revolvers!$C:$C,Revolvers!R:R,0,0)</f>
        <v>0</v>
      </c>
      <c r="P1225">
        <f>_xlfn.XLOOKUP($A1225,Revolvers!$C:$C,Revolvers!S:S,0,0)</f>
        <v>0</v>
      </c>
      <c r="Q1225">
        <f>_xlfn.XLOOKUP($A1225,Revolvers!$C:$C,Revolvers!T:T,0,0)</f>
        <v>0</v>
      </c>
      <c r="R1225">
        <f>_xlfn.XLOOKUP($A1225,Rifles!C:C,Rifles!H:H,0,0)</f>
        <v>15</v>
      </c>
      <c r="S1225">
        <f>_xlfn.XLOOKUP($A1225,Shotguns!C:C,Shotguns!H:H,0,0)</f>
        <v>0</v>
      </c>
      <c r="T1225">
        <f t="shared" si="21"/>
        <v>15</v>
      </c>
    </row>
    <row r="1226" spans="1:20">
      <c r="A1226">
        <f>Rifles!C1226</f>
        <v>57604316</v>
      </c>
      <c r="B1226" t="str">
        <f>_xlfn.XLOOKUP($A1226, Rifles!$C$2:$C$416,Rifles!$D$2:$D$416,"N/A",0)</f>
        <v>N/A</v>
      </c>
      <c r="C1226" s="3" t="str">
        <f>_xlfn.XLOOKUP($A1226, Rifles!$C$2:$C$416,Rifles!F$2:F$416,"N/A",0)</f>
        <v>N/A</v>
      </c>
      <c r="D1226" s="3" t="str">
        <f>_xlfn.XLOOKUP($A1226, Rifles!$C$2:$C$416,Rifles!G$2:G$416,"N/A",0)</f>
        <v>N/A</v>
      </c>
      <c r="E1226">
        <f>_xlfn.XLOOKUP($A1226,Pistols!$C:$C,Pistols!H:H,0,0)</f>
        <v>55</v>
      </c>
      <c r="F1226">
        <f>_xlfn.XLOOKUP($A1226,Pistols!$C:$C,Pistols!I:I,0,0)</f>
        <v>0</v>
      </c>
      <c r="G1226">
        <f>_xlfn.XLOOKUP($A1226,Pistols!$C:$C,Pistols!J:J,0,0)</f>
        <v>0</v>
      </c>
      <c r="H1226">
        <f>_xlfn.XLOOKUP($A1226,Pistols!$C:$C,Pistols!K:K,0,0)</f>
        <v>0</v>
      </c>
      <c r="I1226">
        <f>_xlfn.XLOOKUP($A1226,Pistols!$C:$C,Pistols!L:L,0,0)</f>
        <v>1</v>
      </c>
      <c r="J1226">
        <f>_xlfn.XLOOKUP($A1226,Pistols!$C:$C,Pistols!M:M,0,0)</f>
        <v>0</v>
      </c>
      <c r="K1226">
        <f>_xlfn.XLOOKUP($A1226,Pistols!$C:$C,Pistols!N:N,0,0)</f>
        <v>56</v>
      </c>
      <c r="L1226">
        <f>_xlfn.XLOOKUP($A1226,Revolvers!$C:$C,Revolvers!O:O,0,0)</f>
        <v>0</v>
      </c>
      <c r="M1226">
        <f>_xlfn.XLOOKUP($A1226,Revolvers!$C:$C,Revolvers!P:P,0,0)</f>
        <v>0</v>
      </c>
      <c r="N1226">
        <f>_xlfn.XLOOKUP($A1226,Revolvers!$C:$C,Revolvers!Q:Q,0,0)</f>
        <v>0</v>
      </c>
      <c r="O1226">
        <f>_xlfn.XLOOKUP($A1226,Revolvers!$C:$C,Revolvers!R:R,0,0)</f>
        <v>0</v>
      </c>
      <c r="P1226">
        <f>_xlfn.XLOOKUP($A1226,Revolvers!$C:$C,Revolvers!S:S,0,0)</f>
        <v>0</v>
      </c>
      <c r="Q1226">
        <f>_xlfn.XLOOKUP($A1226,Revolvers!$C:$C,Revolvers!T:T,0,0)</f>
        <v>0</v>
      </c>
      <c r="R1226">
        <f>_xlfn.XLOOKUP($A1226,Rifles!C:C,Rifles!H:H,0,0)</f>
        <v>2</v>
      </c>
      <c r="S1226">
        <f>_xlfn.XLOOKUP($A1226,Shotguns!C:C,Shotguns!H:H,0,0)</f>
        <v>0</v>
      </c>
      <c r="T1226">
        <f t="shared" si="21"/>
        <v>58</v>
      </c>
    </row>
    <row r="1227" spans="1:20">
      <c r="A1227">
        <f>Rifles!C1227</f>
        <v>57513458</v>
      </c>
      <c r="B1227" t="str">
        <f>_xlfn.XLOOKUP($A1227, Rifles!$C$2:$C$416,Rifles!$D$2:$D$416,"N/A",0)</f>
        <v>N/A</v>
      </c>
      <c r="C1227" s="3" t="str">
        <f>_xlfn.XLOOKUP($A1227, Rifles!$C$2:$C$416,Rifles!F$2:F$416,"N/A",0)</f>
        <v>N/A</v>
      </c>
      <c r="D1227" s="3" t="str">
        <f>_xlfn.XLOOKUP($A1227, Rifles!$C$2:$C$416,Rifles!G$2:G$416,"N/A",0)</f>
        <v>N/A</v>
      </c>
      <c r="E1227">
        <f>_xlfn.XLOOKUP($A1227,Pistols!$C:$C,Pistols!H:H,0,0)</f>
        <v>1</v>
      </c>
      <c r="F1227">
        <f>_xlfn.XLOOKUP($A1227,Pistols!$C:$C,Pistols!I:I,0,0)</f>
        <v>0</v>
      </c>
      <c r="G1227">
        <f>_xlfn.XLOOKUP($A1227,Pistols!$C:$C,Pistols!J:J,0,0)</f>
        <v>0</v>
      </c>
      <c r="H1227">
        <f>_xlfn.XLOOKUP($A1227,Pistols!$C:$C,Pistols!K:K,0,0)</f>
        <v>2</v>
      </c>
      <c r="I1227">
        <f>_xlfn.XLOOKUP($A1227,Pistols!$C:$C,Pistols!L:L,0,0)</f>
        <v>1</v>
      </c>
      <c r="J1227">
        <f>_xlfn.XLOOKUP($A1227,Pistols!$C:$C,Pistols!M:M,0,0)</f>
        <v>0</v>
      </c>
      <c r="K1227">
        <f>_xlfn.XLOOKUP($A1227,Pistols!$C:$C,Pistols!N:N,0,0)</f>
        <v>4</v>
      </c>
      <c r="L1227">
        <f>_xlfn.XLOOKUP($A1227,Revolvers!$C:$C,Revolvers!O:O,0,0)</f>
        <v>0</v>
      </c>
      <c r="M1227">
        <f>_xlfn.XLOOKUP($A1227,Revolvers!$C:$C,Revolvers!P:P,0,0)</f>
        <v>0</v>
      </c>
      <c r="N1227">
        <f>_xlfn.XLOOKUP($A1227,Revolvers!$C:$C,Revolvers!Q:Q,0,0)</f>
        <v>0</v>
      </c>
      <c r="O1227">
        <f>_xlfn.XLOOKUP($A1227,Revolvers!$C:$C,Revolvers!R:R,0,0)</f>
        <v>0</v>
      </c>
      <c r="P1227">
        <f>_xlfn.XLOOKUP($A1227,Revolvers!$C:$C,Revolvers!S:S,0,0)</f>
        <v>0</v>
      </c>
      <c r="Q1227">
        <f>_xlfn.XLOOKUP($A1227,Revolvers!$C:$C,Revolvers!T:T,0,0)</f>
        <v>0</v>
      </c>
      <c r="R1227">
        <f>_xlfn.XLOOKUP($A1227,Rifles!C:C,Rifles!H:H,0,0)</f>
        <v>4</v>
      </c>
      <c r="S1227">
        <f>_xlfn.XLOOKUP($A1227,Shotguns!C:C,Shotguns!H:H,0,0)</f>
        <v>0</v>
      </c>
      <c r="T1227">
        <f t="shared" si="21"/>
        <v>8</v>
      </c>
    </row>
    <row r="1228" spans="1:20">
      <c r="A1228">
        <f>Rifles!C1228</f>
        <v>57605918</v>
      </c>
      <c r="B1228" t="str">
        <f>_xlfn.XLOOKUP($A1228, Rifles!$C$2:$C$416,Rifles!$D$2:$D$416,"N/A",0)</f>
        <v>N/A</v>
      </c>
      <c r="C1228" s="3" t="str">
        <f>_xlfn.XLOOKUP($A1228, Rifles!$C$2:$C$416,Rifles!F$2:F$416,"N/A",0)</f>
        <v>N/A</v>
      </c>
      <c r="D1228" s="3" t="str">
        <f>_xlfn.XLOOKUP($A1228, Rifles!$C$2:$C$416,Rifles!G$2:G$416,"N/A",0)</f>
        <v>N/A</v>
      </c>
      <c r="E1228">
        <f>_xlfn.XLOOKUP($A1228,Pistols!$C:$C,Pistols!H:H,0,0)</f>
        <v>0</v>
      </c>
      <c r="F1228">
        <f>_xlfn.XLOOKUP($A1228,Pistols!$C:$C,Pistols!I:I,0,0)</f>
        <v>0</v>
      </c>
      <c r="G1228">
        <f>_xlfn.XLOOKUP($A1228,Pistols!$C:$C,Pistols!J:J,0,0)</f>
        <v>0</v>
      </c>
      <c r="H1228">
        <f>_xlfn.XLOOKUP($A1228,Pistols!$C:$C,Pistols!K:K,0,0)</f>
        <v>0</v>
      </c>
      <c r="I1228">
        <f>_xlfn.XLOOKUP($A1228,Pistols!$C:$C,Pistols!L:L,0,0)</f>
        <v>0</v>
      </c>
      <c r="J1228">
        <f>_xlfn.XLOOKUP($A1228,Pistols!$C:$C,Pistols!M:M,0,0)</f>
        <v>0</v>
      </c>
      <c r="K1228">
        <f>_xlfn.XLOOKUP($A1228,Pistols!$C:$C,Pistols!N:N,0,0)</f>
        <v>0</v>
      </c>
      <c r="L1228">
        <f>_xlfn.XLOOKUP($A1228,Revolvers!$C:$C,Revolvers!O:O,0,0)</f>
        <v>0</v>
      </c>
      <c r="M1228">
        <f>_xlfn.XLOOKUP($A1228,Revolvers!$C:$C,Revolvers!P:P,0,0)</f>
        <v>0</v>
      </c>
      <c r="N1228">
        <f>_xlfn.XLOOKUP($A1228,Revolvers!$C:$C,Revolvers!Q:Q,0,0)</f>
        <v>0</v>
      </c>
      <c r="O1228">
        <f>_xlfn.XLOOKUP($A1228,Revolvers!$C:$C,Revolvers!R:R,0,0)</f>
        <v>0</v>
      </c>
      <c r="P1228">
        <f>_xlfn.XLOOKUP($A1228,Revolvers!$C:$C,Revolvers!S:S,0,0)</f>
        <v>0</v>
      </c>
      <c r="Q1228">
        <f>_xlfn.XLOOKUP($A1228,Revolvers!$C:$C,Revolvers!T:T,0,0)</f>
        <v>0</v>
      </c>
      <c r="R1228">
        <f>_xlfn.XLOOKUP($A1228,Rifles!C:C,Rifles!H:H,0,0)</f>
        <v>1373</v>
      </c>
      <c r="S1228">
        <f>_xlfn.XLOOKUP($A1228,Shotguns!C:C,Shotguns!H:H,0,0)</f>
        <v>0</v>
      </c>
      <c r="T1228">
        <f t="shared" si="21"/>
        <v>1373</v>
      </c>
    </row>
    <row r="1229" spans="1:20">
      <c r="A1229">
        <f>Rifles!C1229</f>
        <v>57514719</v>
      </c>
      <c r="B1229" t="str">
        <f>_xlfn.XLOOKUP($A1229, Rifles!$C$2:$C$416,Rifles!$D$2:$D$416,"N/A",0)</f>
        <v>N/A</v>
      </c>
      <c r="C1229" s="3" t="str">
        <f>_xlfn.XLOOKUP($A1229, Rifles!$C$2:$C$416,Rifles!F$2:F$416,"N/A",0)</f>
        <v>N/A</v>
      </c>
      <c r="D1229" s="3" t="str">
        <f>_xlfn.XLOOKUP($A1229, Rifles!$C$2:$C$416,Rifles!G$2:G$416,"N/A",0)</f>
        <v>N/A</v>
      </c>
      <c r="E1229">
        <f>_xlfn.XLOOKUP($A1229,Pistols!$C:$C,Pistols!H:H,0,0)</f>
        <v>0</v>
      </c>
      <c r="F1229">
        <f>_xlfn.XLOOKUP($A1229,Pistols!$C:$C,Pistols!I:I,0,0)</f>
        <v>0</v>
      </c>
      <c r="G1229">
        <f>_xlfn.XLOOKUP($A1229,Pistols!$C:$C,Pistols!J:J,0,0)</f>
        <v>0</v>
      </c>
      <c r="H1229">
        <f>_xlfn.XLOOKUP($A1229,Pistols!$C:$C,Pistols!K:K,0,0)</f>
        <v>0</v>
      </c>
      <c r="I1229">
        <f>_xlfn.XLOOKUP($A1229,Pistols!$C:$C,Pistols!L:L,0,0)</f>
        <v>0</v>
      </c>
      <c r="J1229">
        <f>_xlfn.XLOOKUP($A1229,Pistols!$C:$C,Pistols!M:M,0,0)</f>
        <v>0</v>
      </c>
      <c r="K1229">
        <f>_xlfn.XLOOKUP($A1229,Pistols!$C:$C,Pistols!N:N,0,0)</f>
        <v>0</v>
      </c>
      <c r="L1229">
        <f>_xlfn.XLOOKUP($A1229,Revolvers!$C:$C,Revolvers!O:O,0,0)</f>
        <v>0</v>
      </c>
      <c r="M1229">
        <f>_xlfn.XLOOKUP($A1229,Revolvers!$C:$C,Revolvers!P:P,0,0)</f>
        <v>0</v>
      </c>
      <c r="N1229">
        <f>_xlfn.XLOOKUP($A1229,Revolvers!$C:$C,Revolvers!Q:Q,0,0)</f>
        <v>0</v>
      </c>
      <c r="O1229">
        <f>_xlfn.XLOOKUP($A1229,Revolvers!$C:$C,Revolvers!R:R,0,0)</f>
        <v>0</v>
      </c>
      <c r="P1229">
        <f>_xlfn.XLOOKUP($A1229,Revolvers!$C:$C,Revolvers!S:S,0,0)</f>
        <v>0</v>
      </c>
      <c r="Q1229">
        <f>_xlfn.XLOOKUP($A1229,Revolvers!$C:$C,Revolvers!T:T,0,0)</f>
        <v>0</v>
      </c>
      <c r="R1229">
        <f>_xlfn.XLOOKUP($A1229,Rifles!C:C,Rifles!H:H,0,0)</f>
        <v>2</v>
      </c>
      <c r="S1229">
        <f>_xlfn.XLOOKUP($A1229,Shotguns!C:C,Shotguns!H:H,0,0)</f>
        <v>0</v>
      </c>
      <c r="T1229">
        <f t="shared" si="21"/>
        <v>2</v>
      </c>
    </row>
    <row r="1230" spans="1:20">
      <c r="A1230">
        <f>Rifles!C1230</f>
        <v>57606276</v>
      </c>
      <c r="B1230" t="str">
        <f>_xlfn.XLOOKUP($A1230, Rifles!$C$2:$C$416,Rifles!$D$2:$D$416,"N/A",0)</f>
        <v>N/A</v>
      </c>
      <c r="C1230" s="3" t="str">
        <f>_xlfn.XLOOKUP($A1230, Rifles!$C$2:$C$416,Rifles!F$2:F$416,"N/A",0)</f>
        <v>N/A</v>
      </c>
      <c r="D1230" s="3" t="str">
        <f>_xlfn.XLOOKUP($A1230, Rifles!$C$2:$C$416,Rifles!G$2:G$416,"N/A",0)</f>
        <v>N/A</v>
      </c>
      <c r="E1230">
        <f>_xlfn.XLOOKUP($A1230,Pistols!$C:$C,Pistols!H:H,0,0)</f>
        <v>0</v>
      </c>
      <c r="F1230">
        <f>_xlfn.XLOOKUP($A1230,Pistols!$C:$C,Pistols!I:I,0,0)</f>
        <v>0</v>
      </c>
      <c r="G1230">
        <f>_xlfn.XLOOKUP($A1230,Pistols!$C:$C,Pistols!J:J,0,0)</f>
        <v>0</v>
      </c>
      <c r="H1230">
        <f>_xlfn.XLOOKUP($A1230,Pistols!$C:$C,Pistols!K:K,0,0)</f>
        <v>0</v>
      </c>
      <c r="I1230">
        <f>_xlfn.XLOOKUP($A1230,Pistols!$C:$C,Pistols!L:L,0,0)</f>
        <v>0</v>
      </c>
      <c r="J1230">
        <f>_xlfn.XLOOKUP($A1230,Pistols!$C:$C,Pistols!M:M,0,0)</f>
        <v>0</v>
      </c>
      <c r="K1230">
        <f>_xlfn.XLOOKUP($A1230,Pistols!$C:$C,Pistols!N:N,0,0)</f>
        <v>0</v>
      </c>
      <c r="L1230">
        <f>_xlfn.XLOOKUP($A1230,Revolvers!$C:$C,Revolvers!O:O,0,0)</f>
        <v>0</v>
      </c>
      <c r="M1230">
        <f>_xlfn.XLOOKUP($A1230,Revolvers!$C:$C,Revolvers!P:P,0,0)</f>
        <v>0</v>
      </c>
      <c r="N1230">
        <f>_xlfn.XLOOKUP($A1230,Revolvers!$C:$C,Revolvers!Q:Q,0,0)</f>
        <v>0</v>
      </c>
      <c r="O1230">
        <f>_xlfn.XLOOKUP($A1230,Revolvers!$C:$C,Revolvers!R:R,0,0)</f>
        <v>0</v>
      </c>
      <c r="P1230">
        <f>_xlfn.XLOOKUP($A1230,Revolvers!$C:$C,Revolvers!S:S,0,0)</f>
        <v>0</v>
      </c>
      <c r="Q1230">
        <f>_xlfn.XLOOKUP($A1230,Revolvers!$C:$C,Revolvers!T:T,0,0)</f>
        <v>0</v>
      </c>
      <c r="R1230">
        <f>_xlfn.XLOOKUP($A1230,Rifles!C:C,Rifles!H:H,0,0)</f>
        <v>19</v>
      </c>
      <c r="S1230">
        <f>_xlfn.XLOOKUP($A1230,Shotguns!C:C,Shotguns!H:H,0,0)</f>
        <v>1</v>
      </c>
      <c r="T1230">
        <f t="shared" si="21"/>
        <v>20</v>
      </c>
    </row>
    <row r="1231" spans="1:20">
      <c r="A1231">
        <f>Rifles!C1231</f>
        <v>57509557</v>
      </c>
      <c r="B1231" t="str">
        <f>_xlfn.XLOOKUP($A1231, Rifles!$C$2:$C$416,Rifles!$D$2:$D$416,"N/A",0)</f>
        <v>N/A</v>
      </c>
      <c r="C1231" s="3" t="str">
        <f>_xlfn.XLOOKUP($A1231, Rifles!$C$2:$C$416,Rifles!F$2:F$416,"N/A",0)</f>
        <v>N/A</v>
      </c>
      <c r="D1231" s="3" t="str">
        <f>_xlfn.XLOOKUP($A1231, Rifles!$C$2:$C$416,Rifles!G$2:G$416,"N/A",0)</f>
        <v>N/A</v>
      </c>
      <c r="E1231">
        <f>_xlfn.XLOOKUP($A1231,Pistols!$C:$C,Pistols!H:H,0,0)</f>
        <v>0</v>
      </c>
      <c r="F1231">
        <f>_xlfn.XLOOKUP($A1231,Pistols!$C:$C,Pistols!I:I,0,0)</f>
        <v>0</v>
      </c>
      <c r="G1231">
        <f>_xlfn.XLOOKUP($A1231,Pistols!$C:$C,Pistols!J:J,0,0)</f>
        <v>4</v>
      </c>
      <c r="H1231">
        <f>_xlfn.XLOOKUP($A1231,Pistols!$C:$C,Pistols!K:K,0,0)</f>
        <v>0</v>
      </c>
      <c r="I1231">
        <f>_xlfn.XLOOKUP($A1231,Pistols!$C:$C,Pistols!L:L,0,0)</f>
        <v>0</v>
      </c>
      <c r="J1231">
        <f>_xlfn.XLOOKUP($A1231,Pistols!$C:$C,Pistols!M:M,0,0)</f>
        <v>0</v>
      </c>
      <c r="K1231">
        <f>_xlfn.XLOOKUP($A1231,Pistols!$C:$C,Pistols!N:N,0,0)</f>
        <v>4</v>
      </c>
      <c r="L1231">
        <f>_xlfn.XLOOKUP($A1231,Revolvers!$C:$C,Revolvers!O:O,0,0)</f>
        <v>0</v>
      </c>
      <c r="M1231">
        <f>_xlfn.XLOOKUP($A1231,Revolvers!$C:$C,Revolvers!P:P,0,0)</f>
        <v>0</v>
      </c>
      <c r="N1231">
        <f>_xlfn.XLOOKUP($A1231,Revolvers!$C:$C,Revolvers!Q:Q,0,0)</f>
        <v>0</v>
      </c>
      <c r="O1231">
        <f>_xlfn.XLOOKUP($A1231,Revolvers!$C:$C,Revolvers!R:R,0,0)</f>
        <v>0</v>
      </c>
      <c r="P1231">
        <f>_xlfn.XLOOKUP($A1231,Revolvers!$C:$C,Revolvers!S:S,0,0)</f>
        <v>0</v>
      </c>
      <c r="Q1231">
        <f>_xlfn.XLOOKUP($A1231,Revolvers!$C:$C,Revolvers!T:T,0,0)</f>
        <v>0</v>
      </c>
      <c r="R1231">
        <f>_xlfn.XLOOKUP($A1231,Rifles!C:C,Rifles!H:H,0,0)</f>
        <v>1739</v>
      </c>
      <c r="S1231">
        <f>_xlfn.XLOOKUP($A1231,Shotguns!C:C,Shotguns!H:H,0,0)</f>
        <v>0</v>
      </c>
      <c r="T1231">
        <f t="shared" si="21"/>
        <v>1743</v>
      </c>
    </row>
    <row r="1232" spans="1:20">
      <c r="A1232">
        <f>Rifles!C1232</f>
        <v>57454185</v>
      </c>
      <c r="B1232" t="str">
        <f>_xlfn.XLOOKUP($A1232, Rifles!$C$2:$C$416,Rifles!$D$2:$D$416,"N/A",0)</f>
        <v>N/A</v>
      </c>
      <c r="C1232" s="3" t="str">
        <f>_xlfn.XLOOKUP($A1232, Rifles!$C$2:$C$416,Rifles!F$2:F$416,"N/A",0)</f>
        <v>N/A</v>
      </c>
      <c r="D1232" s="3" t="str">
        <f>_xlfn.XLOOKUP($A1232, Rifles!$C$2:$C$416,Rifles!G$2:G$416,"N/A",0)</f>
        <v>N/A</v>
      </c>
      <c r="E1232">
        <f>_xlfn.XLOOKUP($A1232,Pistols!$C:$C,Pistols!H:H,0,0)</f>
        <v>0</v>
      </c>
      <c r="F1232">
        <f>_xlfn.XLOOKUP($A1232,Pistols!$C:$C,Pistols!I:I,0,0)</f>
        <v>0</v>
      </c>
      <c r="G1232">
        <f>_xlfn.XLOOKUP($A1232,Pistols!$C:$C,Pistols!J:J,0,0)</f>
        <v>0</v>
      </c>
      <c r="H1232">
        <f>_xlfn.XLOOKUP($A1232,Pistols!$C:$C,Pistols!K:K,0,0)</f>
        <v>0</v>
      </c>
      <c r="I1232">
        <f>_xlfn.XLOOKUP($A1232,Pistols!$C:$C,Pistols!L:L,0,0)</f>
        <v>0</v>
      </c>
      <c r="J1232">
        <f>_xlfn.XLOOKUP($A1232,Pistols!$C:$C,Pistols!M:M,0,0)</f>
        <v>0</v>
      </c>
      <c r="K1232">
        <f>_xlfn.XLOOKUP($A1232,Pistols!$C:$C,Pistols!N:N,0,0)</f>
        <v>0</v>
      </c>
      <c r="L1232">
        <f>_xlfn.XLOOKUP($A1232,Revolvers!$C:$C,Revolvers!O:O,0,0)</f>
        <v>0</v>
      </c>
      <c r="M1232">
        <f>_xlfn.XLOOKUP($A1232,Revolvers!$C:$C,Revolvers!P:P,0,0)</f>
        <v>0</v>
      </c>
      <c r="N1232">
        <f>_xlfn.XLOOKUP($A1232,Revolvers!$C:$C,Revolvers!Q:Q,0,0)</f>
        <v>0</v>
      </c>
      <c r="O1232">
        <f>_xlfn.XLOOKUP($A1232,Revolvers!$C:$C,Revolvers!R:R,0,0)</f>
        <v>0</v>
      </c>
      <c r="P1232">
        <f>_xlfn.XLOOKUP($A1232,Revolvers!$C:$C,Revolvers!S:S,0,0)</f>
        <v>0</v>
      </c>
      <c r="Q1232">
        <f>_xlfn.XLOOKUP($A1232,Revolvers!$C:$C,Revolvers!T:T,0,0)</f>
        <v>0</v>
      </c>
      <c r="R1232">
        <f>_xlfn.XLOOKUP($A1232,Rifles!C:C,Rifles!H:H,0,0)</f>
        <v>14</v>
      </c>
      <c r="S1232">
        <f>_xlfn.XLOOKUP($A1232,Shotguns!C:C,Shotguns!H:H,0,0)</f>
        <v>0</v>
      </c>
      <c r="T1232">
        <f t="shared" si="21"/>
        <v>14</v>
      </c>
    </row>
    <row r="1233" spans="1:20">
      <c r="A1233">
        <f>Rifles!C1233</f>
        <v>57409457</v>
      </c>
      <c r="B1233" t="str">
        <f>_xlfn.XLOOKUP($A1233, Rifles!$C$2:$C$416,Rifles!$D$2:$D$416,"N/A",0)</f>
        <v>N/A</v>
      </c>
      <c r="C1233" s="3" t="str">
        <f>_xlfn.XLOOKUP($A1233, Rifles!$C$2:$C$416,Rifles!F$2:F$416,"N/A",0)</f>
        <v>N/A</v>
      </c>
      <c r="D1233" s="3" t="str">
        <f>_xlfn.XLOOKUP($A1233, Rifles!$C$2:$C$416,Rifles!G$2:G$416,"N/A",0)</f>
        <v>N/A</v>
      </c>
      <c r="E1233">
        <f>_xlfn.XLOOKUP($A1233,Pistols!$C:$C,Pistols!H:H,0,0)</f>
        <v>0</v>
      </c>
      <c r="F1233">
        <f>_xlfn.XLOOKUP($A1233,Pistols!$C:$C,Pistols!I:I,0,0)</f>
        <v>0</v>
      </c>
      <c r="G1233">
        <f>_xlfn.XLOOKUP($A1233,Pistols!$C:$C,Pistols!J:J,0,0)</f>
        <v>0</v>
      </c>
      <c r="H1233">
        <f>_xlfn.XLOOKUP($A1233,Pistols!$C:$C,Pistols!K:K,0,0)</f>
        <v>0</v>
      </c>
      <c r="I1233">
        <f>_xlfn.XLOOKUP($A1233,Pistols!$C:$C,Pistols!L:L,0,0)</f>
        <v>5</v>
      </c>
      <c r="J1233">
        <f>_xlfn.XLOOKUP($A1233,Pistols!$C:$C,Pistols!M:M,0,0)</f>
        <v>16</v>
      </c>
      <c r="K1233">
        <f>_xlfn.XLOOKUP($A1233,Pistols!$C:$C,Pistols!N:N,0,0)</f>
        <v>21</v>
      </c>
      <c r="L1233">
        <f>_xlfn.XLOOKUP($A1233,Revolvers!$C:$C,Revolvers!O:O,0,0)</f>
        <v>0</v>
      </c>
      <c r="M1233">
        <f>_xlfn.XLOOKUP($A1233,Revolvers!$C:$C,Revolvers!P:P,0,0)</f>
        <v>0</v>
      </c>
      <c r="N1233">
        <f>_xlfn.XLOOKUP($A1233,Revolvers!$C:$C,Revolvers!Q:Q,0,0)</f>
        <v>0</v>
      </c>
      <c r="O1233">
        <f>_xlfn.XLOOKUP($A1233,Revolvers!$C:$C,Revolvers!R:R,0,0)</f>
        <v>0</v>
      </c>
      <c r="P1233">
        <f>_xlfn.XLOOKUP($A1233,Revolvers!$C:$C,Revolvers!S:S,0,0)</f>
        <v>0</v>
      </c>
      <c r="Q1233">
        <f>_xlfn.XLOOKUP($A1233,Revolvers!$C:$C,Revolvers!T:T,0,0)</f>
        <v>0</v>
      </c>
      <c r="R1233">
        <f>_xlfn.XLOOKUP($A1233,Rifles!C:C,Rifles!H:H,0,0)</f>
        <v>1</v>
      </c>
      <c r="S1233">
        <f>_xlfn.XLOOKUP($A1233,Shotguns!C:C,Shotguns!H:H,0,0)</f>
        <v>0</v>
      </c>
      <c r="T1233">
        <f t="shared" si="21"/>
        <v>22</v>
      </c>
    </row>
    <row r="1234" spans="1:20">
      <c r="A1234">
        <f>Rifles!C1234</f>
        <v>57512223</v>
      </c>
      <c r="B1234" t="str">
        <f>_xlfn.XLOOKUP($A1234, Rifles!$C$2:$C$416,Rifles!$D$2:$D$416,"N/A",0)</f>
        <v>N/A</v>
      </c>
      <c r="C1234" s="3" t="str">
        <f>_xlfn.XLOOKUP($A1234, Rifles!$C$2:$C$416,Rifles!F$2:F$416,"N/A",0)</f>
        <v>N/A</v>
      </c>
      <c r="D1234" s="3" t="str">
        <f>_xlfn.XLOOKUP($A1234, Rifles!$C$2:$C$416,Rifles!G$2:G$416,"N/A",0)</f>
        <v>N/A</v>
      </c>
      <c r="E1234">
        <f>_xlfn.XLOOKUP($A1234,Pistols!$C:$C,Pistols!H:H,0,0)</f>
        <v>1</v>
      </c>
      <c r="F1234">
        <f>_xlfn.XLOOKUP($A1234,Pistols!$C:$C,Pistols!I:I,0,0)</f>
        <v>0</v>
      </c>
      <c r="G1234">
        <f>_xlfn.XLOOKUP($A1234,Pistols!$C:$C,Pistols!J:J,0,0)</f>
        <v>0</v>
      </c>
      <c r="H1234">
        <f>_xlfn.XLOOKUP($A1234,Pistols!$C:$C,Pistols!K:K,0,0)</f>
        <v>0</v>
      </c>
      <c r="I1234">
        <f>_xlfn.XLOOKUP($A1234,Pistols!$C:$C,Pistols!L:L,0,0)</f>
        <v>0</v>
      </c>
      <c r="J1234">
        <f>_xlfn.XLOOKUP($A1234,Pistols!$C:$C,Pistols!M:M,0,0)</f>
        <v>0</v>
      </c>
      <c r="K1234">
        <f>_xlfn.XLOOKUP($A1234,Pistols!$C:$C,Pistols!N:N,0,0)</f>
        <v>1</v>
      </c>
      <c r="L1234">
        <f>_xlfn.XLOOKUP($A1234,Revolvers!$C:$C,Revolvers!O:O,0,0)</f>
        <v>0</v>
      </c>
      <c r="M1234">
        <f>_xlfn.XLOOKUP($A1234,Revolvers!$C:$C,Revolvers!P:P,0,0)</f>
        <v>0</v>
      </c>
      <c r="N1234">
        <f>_xlfn.XLOOKUP($A1234,Revolvers!$C:$C,Revolvers!Q:Q,0,0)</f>
        <v>0</v>
      </c>
      <c r="O1234">
        <f>_xlfn.XLOOKUP($A1234,Revolvers!$C:$C,Revolvers!R:R,0,0)</f>
        <v>0</v>
      </c>
      <c r="P1234">
        <f>_xlfn.XLOOKUP($A1234,Revolvers!$C:$C,Revolvers!S:S,0,0)</f>
        <v>0</v>
      </c>
      <c r="Q1234">
        <f>_xlfn.XLOOKUP($A1234,Revolvers!$C:$C,Revolvers!T:T,0,0)</f>
        <v>0</v>
      </c>
      <c r="R1234">
        <f>_xlfn.XLOOKUP($A1234,Rifles!C:C,Rifles!H:H,0,0)</f>
        <v>9</v>
      </c>
      <c r="S1234">
        <f>_xlfn.XLOOKUP($A1234,Shotguns!C:C,Shotguns!H:H,0,0)</f>
        <v>0</v>
      </c>
      <c r="T1234">
        <f t="shared" si="21"/>
        <v>10</v>
      </c>
    </row>
    <row r="1235" spans="1:20">
      <c r="A1235">
        <f>Rifles!C1235</f>
        <v>57509972</v>
      </c>
      <c r="B1235" t="str">
        <f>_xlfn.XLOOKUP($A1235, Rifles!$C$2:$C$416,Rifles!$D$2:$D$416,"N/A",0)</f>
        <v>N/A</v>
      </c>
      <c r="C1235" s="3" t="str">
        <f>_xlfn.XLOOKUP($A1235, Rifles!$C$2:$C$416,Rifles!F$2:F$416,"N/A",0)</f>
        <v>N/A</v>
      </c>
      <c r="D1235" s="3" t="str">
        <f>_xlfn.XLOOKUP($A1235, Rifles!$C$2:$C$416,Rifles!G$2:G$416,"N/A",0)</f>
        <v>N/A</v>
      </c>
      <c r="E1235">
        <f>_xlfn.XLOOKUP($A1235,Pistols!$C:$C,Pistols!H:H,0,0)</f>
        <v>0</v>
      </c>
      <c r="F1235">
        <f>_xlfn.XLOOKUP($A1235,Pistols!$C:$C,Pistols!I:I,0,0)</f>
        <v>0</v>
      </c>
      <c r="G1235">
        <f>_xlfn.XLOOKUP($A1235,Pistols!$C:$C,Pistols!J:J,0,0)</f>
        <v>0</v>
      </c>
      <c r="H1235">
        <f>_xlfn.XLOOKUP($A1235,Pistols!$C:$C,Pistols!K:K,0,0)</f>
        <v>0</v>
      </c>
      <c r="I1235">
        <f>_xlfn.XLOOKUP($A1235,Pistols!$C:$C,Pistols!L:L,0,0)</f>
        <v>0</v>
      </c>
      <c r="J1235">
        <f>_xlfn.XLOOKUP($A1235,Pistols!$C:$C,Pistols!M:M,0,0)</f>
        <v>0</v>
      </c>
      <c r="K1235">
        <f>_xlfn.XLOOKUP($A1235,Pistols!$C:$C,Pistols!N:N,0,0)</f>
        <v>0</v>
      </c>
      <c r="L1235">
        <f>_xlfn.XLOOKUP($A1235,Revolvers!$C:$C,Revolvers!O:O,0,0)</f>
        <v>0</v>
      </c>
      <c r="M1235">
        <f>_xlfn.XLOOKUP($A1235,Revolvers!$C:$C,Revolvers!P:P,0,0)</f>
        <v>0</v>
      </c>
      <c r="N1235">
        <f>_xlfn.XLOOKUP($A1235,Revolvers!$C:$C,Revolvers!Q:Q,0,0)</f>
        <v>0</v>
      </c>
      <c r="O1235">
        <f>_xlfn.XLOOKUP($A1235,Revolvers!$C:$C,Revolvers!R:R,0,0)</f>
        <v>0</v>
      </c>
      <c r="P1235">
        <f>_xlfn.XLOOKUP($A1235,Revolvers!$C:$C,Revolvers!S:S,0,0)</f>
        <v>0</v>
      </c>
      <c r="Q1235">
        <f>_xlfn.XLOOKUP($A1235,Revolvers!$C:$C,Revolvers!T:T,0,0)</f>
        <v>0</v>
      </c>
      <c r="R1235">
        <f>_xlfn.XLOOKUP($A1235,Rifles!C:C,Rifles!H:H,0,0)</f>
        <v>939</v>
      </c>
      <c r="S1235">
        <f>_xlfn.XLOOKUP($A1235,Shotguns!C:C,Shotguns!H:H,0,0)</f>
        <v>0</v>
      </c>
      <c r="T1235">
        <f t="shared" si="21"/>
        <v>939</v>
      </c>
    </row>
    <row r="1236" spans="1:20">
      <c r="A1236">
        <f>Rifles!C1236</f>
        <v>57511900</v>
      </c>
      <c r="B1236" t="str">
        <f>_xlfn.XLOOKUP($A1236, Rifles!$C$2:$C$416,Rifles!$D$2:$D$416,"N/A",0)</f>
        <v>N/A</v>
      </c>
      <c r="C1236" s="3" t="str">
        <f>_xlfn.XLOOKUP($A1236, Rifles!$C$2:$C$416,Rifles!F$2:F$416,"N/A",0)</f>
        <v>N/A</v>
      </c>
      <c r="D1236" s="3" t="str">
        <f>_xlfn.XLOOKUP($A1236, Rifles!$C$2:$C$416,Rifles!G$2:G$416,"N/A",0)</f>
        <v>N/A</v>
      </c>
      <c r="E1236">
        <f>_xlfn.XLOOKUP($A1236,Pistols!$C:$C,Pistols!H:H,0,0)</f>
        <v>0</v>
      </c>
      <c r="F1236">
        <f>_xlfn.XLOOKUP($A1236,Pistols!$C:$C,Pistols!I:I,0,0)</f>
        <v>0</v>
      </c>
      <c r="G1236">
        <f>_xlfn.XLOOKUP($A1236,Pistols!$C:$C,Pistols!J:J,0,0)</f>
        <v>0</v>
      </c>
      <c r="H1236">
        <f>_xlfn.XLOOKUP($A1236,Pistols!$C:$C,Pistols!K:K,0,0)</f>
        <v>0</v>
      </c>
      <c r="I1236">
        <f>_xlfn.XLOOKUP($A1236,Pistols!$C:$C,Pistols!L:L,0,0)</f>
        <v>26</v>
      </c>
      <c r="J1236">
        <f>_xlfn.XLOOKUP($A1236,Pistols!$C:$C,Pistols!M:M,0,0)</f>
        <v>0</v>
      </c>
      <c r="K1236">
        <f>_xlfn.XLOOKUP($A1236,Pistols!$C:$C,Pistols!N:N,0,0)</f>
        <v>26</v>
      </c>
      <c r="L1236">
        <f>_xlfn.XLOOKUP($A1236,Revolvers!$C:$C,Revolvers!O:O,0,0)</f>
        <v>0</v>
      </c>
      <c r="M1236">
        <f>_xlfn.XLOOKUP($A1236,Revolvers!$C:$C,Revolvers!P:P,0,0)</f>
        <v>0</v>
      </c>
      <c r="N1236">
        <f>_xlfn.XLOOKUP($A1236,Revolvers!$C:$C,Revolvers!Q:Q,0,0)</f>
        <v>0</v>
      </c>
      <c r="O1236">
        <f>_xlfn.XLOOKUP($A1236,Revolvers!$C:$C,Revolvers!R:R,0,0)</f>
        <v>0</v>
      </c>
      <c r="P1236">
        <f>_xlfn.XLOOKUP($A1236,Revolvers!$C:$C,Revolvers!S:S,0,0)</f>
        <v>0</v>
      </c>
      <c r="Q1236">
        <f>_xlfn.XLOOKUP($A1236,Revolvers!$C:$C,Revolvers!T:T,0,0)</f>
        <v>0</v>
      </c>
      <c r="R1236">
        <f>_xlfn.XLOOKUP($A1236,Rifles!C:C,Rifles!H:H,0,0)</f>
        <v>4</v>
      </c>
      <c r="S1236">
        <f>_xlfn.XLOOKUP($A1236,Shotguns!C:C,Shotguns!H:H,0,0)</f>
        <v>0</v>
      </c>
      <c r="T1236">
        <f t="shared" si="21"/>
        <v>30</v>
      </c>
    </row>
    <row r="1237" spans="1:20">
      <c r="A1237">
        <f>Rifles!C1237</f>
        <v>57513770</v>
      </c>
      <c r="B1237" t="str">
        <f>_xlfn.XLOOKUP($A1237, Rifles!$C$2:$C$416,Rifles!$D$2:$D$416,"N/A",0)</f>
        <v>N/A</v>
      </c>
      <c r="C1237" s="3" t="str">
        <f>_xlfn.XLOOKUP($A1237, Rifles!$C$2:$C$416,Rifles!F$2:F$416,"N/A",0)</f>
        <v>N/A</v>
      </c>
      <c r="D1237" s="3" t="str">
        <f>_xlfn.XLOOKUP($A1237, Rifles!$C$2:$C$416,Rifles!G$2:G$416,"N/A",0)</f>
        <v>N/A</v>
      </c>
      <c r="E1237">
        <f>_xlfn.XLOOKUP($A1237,Pistols!$C:$C,Pistols!H:H,0,0)</f>
        <v>0</v>
      </c>
      <c r="F1237">
        <f>_xlfn.XLOOKUP($A1237,Pistols!$C:$C,Pistols!I:I,0,0)</f>
        <v>0</v>
      </c>
      <c r="G1237">
        <f>_xlfn.XLOOKUP($A1237,Pistols!$C:$C,Pistols!J:J,0,0)</f>
        <v>0</v>
      </c>
      <c r="H1237">
        <f>_xlfn.XLOOKUP($A1237,Pistols!$C:$C,Pistols!K:K,0,0)</f>
        <v>0</v>
      </c>
      <c r="I1237">
        <f>_xlfn.XLOOKUP($A1237,Pistols!$C:$C,Pistols!L:L,0,0)</f>
        <v>0</v>
      </c>
      <c r="J1237">
        <f>_xlfn.XLOOKUP($A1237,Pistols!$C:$C,Pistols!M:M,0,0)</f>
        <v>0</v>
      </c>
      <c r="K1237">
        <f>_xlfn.XLOOKUP($A1237,Pistols!$C:$C,Pistols!N:N,0,0)</f>
        <v>0</v>
      </c>
      <c r="L1237">
        <f>_xlfn.XLOOKUP($A1237,Revolvers!$C:$C,Revolvers!O:O,0,0)</f>
        <v>0</v>
      </c>
      <c r="M1237">
        <f>_xlfn.XLOOKUP($A1237,Revolvers!$C:$C,Revolvers!P:P,0,0)</f>
        <v>0</v>
      </c>
      <c r="N1237">
        <f>_xlfn.XLOOKUP($A1237,Revolvers!$C:$C,Revolvers!Q:Q,0,0)</f>
        <v>0</v>
      </c>
      <c r="O1237">
        <f>_xlfn.XLOOKUP($A1237,Revolvers!$C:$C,Revolvers!R:R,0,0)</f>
        <v>0</v>
      </c>
      <c r="P1237">
        <f>_xlfn.XLOOKUP($A1237,Revolvers!$C:$C,Revolvers!S:S,0,0)</f>
        <v>0</v>
      </c>
      <c r="Q1237">
        <f>_xlfn.XLOOKUP($A1237,Revolvers!$C:$C,Revolvers!T:T,0,0)</f>
        <v>0</v>
      </c>
      <c r="R1237">
        <f>_xlfn.XLOOKUP($A1237,Rifles!C:C,Rifles!H:H,0,0)</f>
        <v>738</v>
      </c>
      <c r="S1237">
        <f>_xlfn.XLOOKUP($A1237,Shotguns!C:C,Shotguns!H:H,0,0)</f>
        <v>0</v>
      </c>
      <c r="T1237">
        <f t="shared" si="21"/>
        <v>738</v>
      </c>
    </row>
    <row r="1238" spans="1:20">
      <c r="A1238">
        <f>Rifles!C1238</f>
        <v>57409706</v>
      </c>
      <c r="B1238" t="str">
        <f>_xlfn.XLOOKUP($A1238, Rifles!$C$2:$C$416,Rifles!$D$2:$D$416,"N/A",0)</f>
        <v>N/A</v>
      </c>
      <c r="C1238" s="3" t="str">
        <f>_xlfn.XLOOKUP($A1238, Rifles!$C$2:$C$416,Rifles!F$2:F$416,"N/A",0)</f>
        <v>N/A</v>
      </c>
      <c r="D1238" s="3" t="str">
        <f>_xlfn.XLOOKUP($A1238, Rifles!$C$2:$C$416,Rifles!G$2:G$416,"N/A",0)</f>
        <v>N/A</v>
      </c>
      <c r="E1238">
        <f>_xlfn.XLOOKUP($A1238,Pistols!$C:$C,Pistols!H:H,0,0)</f>
        <v>0</v>
      </c>
      <c r="F1238">
        <f>_xlfn.XLOOKUP($A1238,Pistols!$C:$C,Pistols!I:I,0,0)</f>
        <v>0</v>
      </c>
      <c r="G1238">
        <f>_xlfn.XLOOKUP($A1238,Pistols!$C:$C,Pistols!J:J,0,0)</f>
        <v>0</v>
      </c>
      <c r="H1238">
        <f>_xlfn.XLOOKUP($A1238,Pistols!$C:$C,Pistols!K:K,0,0)</f>
        <v>0</v>
      </c>
      <c r="I1238">
        <f>_xlfn.XLOOKUP($A1238,Pistols!$C:$C,Pistols!L:L,0,0)</f>
        <v>0</v>
      </c>
      <c r="J1238">
        <f>_xlfn.XLOOKUP($A1238,Pistols!$C:$C,Pistols!M:M,0,0)</f>
        <v>0</v>
      </c>
      <c r="K1238">
        <f>_xlfn.XLOOKUP($A1238,Pistols!$C:$C,Pistols!N:N,0,0)</f>
        <v>0</v>
      </c>
      <c r="L1238">
        <f>_xlfn.XLOOKUP($A1238,Revolvers!$C:$C,Revolvers!O:O,0,0)</f>
        <v>0</v>
      </c>
      <c r="M1238">
        <f>_xlfn.XLOOKUP($A1238,Revolvers!$C:$C,Revolvers!P:P,0,0)</f>
        <v>0</v>
      </c>
      <c r="N1238">
        <f>_xlfn.XLOOKUP($A1238,Revolvers!$C:$C,Revolvers!Q:Q,0,0)</f>
        <v>0</v>
      </c>
      <c r="O1238">
        <f>_xlfn.XLOOKUP($A1238,Revolvers!$C:$C,Revolvers!R:R,0,0)</f>
        <v>0</v>
      </c>
      <c r="P1238">
        <f>_xlfn.XLOOKUP($A1238,Revolvers!$C:$C,Revolvers!S:S,0,0)</f>
        <v>0</v>
      </c>
      <c r="Q1238">
        <f>_xlfn.XLOOKUP($A1238,Revolvers!$C:$C,Revolvers!T:T,0,0)</f>
        <v>0</v>
      </c>
      <c r="R1238">
        <f>_xlfn.XLOOKUP($A1238,Rifles!C:C,Rifles!H:H,0,0)</f>
        <v>2</v>
      </c>
      <c r="S1238">
        <f>_xlfn.XLOOKUP($A1238,Shotguns!C:C,Shotguns!H:H,0,0)</f>
        <v>0</v>
      </c>
      <c r="T1238">
        <f t="shared" ref="T1238:T1299" si="22">K1238+P1238+R1238+S1238</f>
        <v>2</v>
      </c>
    </row>
    <row r="1239" spans="1:20">
      <c r="A1239">
        <f>Rifles!C1239</f>
        <v>57513156</v>
      </c>
      <c r="B1239" t="str">
        <f>_xlfn.XLOOKUP($A1239, Rifles!$C$2:$C$416,Rifles!$D$2:$D$416,"N/A",0)</f>
        <v>N/A</v>
      </c>
      <c r="C1239" s="3" t="str">
        <f>_xlfn.XLOOKUP($A1239, Rifles!$C$2:$C$416,Rifles!F$2:F$416,"N/A",0)</f>
        <v>N/A</v>
      </c>
      <c r="D1239" s="3" t="str">
        <f>_xlfn.XLOOKUP($A1239, Rifles!$C$2:$C$416,Rifles!G$2:G$416,"N/A",0)</f>
        <v>N/A</v>
      </c>
      <c r="E1239">
        <f>_xlfn.XLOOKUP($A1239,Pistols!$C:$C,Pistols!H:H,0,0)</f>
        <v>0</v>
      </c>
      <c r="F1239">
        <f>_xlfn.XLOOKUP($A1239,Pistols!$C:$C,Pistols!I:I,0,0)</f>
        <v>0</v>
      </c>
      <c r="G1239">
        <f>_xlfn.XLOOKUP($A1239,Pistols!$C:$C,Pistols!J:J,0,0)</f>
        <v>0</v>
      </c>
      <c r="H1239">
        <f>_xlfn.XLOOKUP($A1239,Pistols!$C:$C,Pistols!K:K,0,0)</f>
        <v>0</v>
      </c>
      <c r="I1239">
        <f>_xlfn.XLOOKUP($A1239,Pistols!$C:$C,Pistols!L:L,0,0)</f>
        <v>2</v>
      </c>
      <c r="J1239">
        <f>_xlfn.XLOOKUP($A1239,Pistols!$C:$C,Pistols!M:M,0,0)</f>
        <v>0</v>
      </c>
      <c r="K1239">
        <f>_xlfn.XLOOKUP($A1239,Pistols!$C:$C,Pistols!N:N,0,0)</f>
        <v>2</v>
      </c>
      <c r="L1239">
        <f>_xlfn.XLOOKUP($A1239,Revolvers!$C:$C,Revolvers!O:O,0,0)</f>
        <v>0</v>
      </c>
      <c r="M1239">
        <f>_xlfn.XLOOKUP($A1239,Revolvers!$C:$C,Revolvers!P:P,0,0)</f>
        <v>0</v>
      </c>
      <c r="N1239">
        <f>_xlfn.XLOOKUP($A1239,Revolvers!$C:$C,Revolvers!Q:Q,0,0)</f>
        <v>0</v>
      </c>
      <c r="O1239">
        <f>_xlfn.XLOOKUP($A1239,Revolvers!$C:$C,Revolvers!R:R,0,0)</f>
        <v>0</v>
      </c>
      <c r="P1239">
        <f>_xlfn.XLOOKUP($A1239,Revolvers!$C:$C,Revolvers!S:S,0,0)</f>
        <v>0</v>
      </c>
      <c r="Q1239">
        <f>_xlfn.XLOOKUP($A1239,Revolvers!$C:$C,Revolvers!T:T,0,0)</f>
        <v>0</v>
      </c>
      <c r="R1239">
        <f>_xlfn.XLOOKUP($A1239,Rifles!C:C,Rifles!H:H,0,0)</f>
        <v>12</v>
      </c>
      <c r="S1239">
        <f>_xlfn.XLOOKUP($A1239,Shotguns!C:C,Shotguns!H:H,0,0)</f>
        <v>0</v>
      </c>
      <c r="T1239">
        <f t="shared" si="22"/>
        <v>14</v>
      </c>
    </row>
    <row r="1240" spans="1:20">
      <c r="A1240">
        <f>Rifles!C1240</f>
        <v>57409065</v>
      </c>
      <c r="B1240" t="str">
        <f>_xlfn.XLOOKUP($A1240, Rifles!$C$2:$C$416,Rifles!$D$2:$D$416,"N/A",0)</f>
        <v>N/A</v>
      </c>
      <c r="C1240" s="3" t="str">
        <f>_xlfn.XLOOKUP($A1240, Rifles!$C$2:$C$416,Rifles!F$2:F$416,"N/A",0)</f>
        <v>N/A</v>
      </c>
      <c r="D1240" s="3" t="str">
        <f>_xlfn.XLOOKUP($A1240, Rifles!$C$2:$C$416,Rifles!G$2:G$416,"N/A",0)</f>
        <v>N/A</v>
      </c>
      <c r="E1240">
        <f>_xlfn.XLOOKUP($A1240,Pistols!$C:$C,Pistols!H:H,0,0)</f>
        <v>0</v>
      </c>
      <c r="F1240">
        <f>_xlfn.XLOOKUP($A1240,Pistols!$C:$C,Pistols!I:I,0,0)</f>
        <v>0</v>
      </c>
      <c r="G1240">
        <f>_xlfn.XLOOKUP($A1240,Pistols!$C:$C,Pistols!J:J,0,0)</f>
        <v>0</v>
      </c>
      <c r="H1240">
        <f>_xlfn.XLOOKUP($A1240,Pistols!$C:$C,Pistols!K:K,0,0)</f>
        <v>0</v>
      </c>
      <c r="I1240">
        <f>_xlfn.XLOOKUP($A1240,Pistols!$C:$C,Pistols!L:L,0,0)</f>
        <v>0</v>
      </c>
      <c r="J1240">
        <f>_xlfn.XLOOKUP($A1240,Pistols!$C:$C,Pistols!M:M,0,0)</f>
        <v>0</v>
      </c>
      <c r="K1240">
        <f>_xlfn.XLOOKUP($A1240,Pistols!$C:$C,Pistols!N:N,0,0)</f>
        <v>0</v>
      </c>
      <c r="L1240">
        <f>_xlfn.XLOOKUP($A1240,Revolvers!$C:$C,Revolvers!O:O,0,0)</f>
        <v>0</v>
      </c>
      <c r="M1240">
        <f>_xlfn.XLOOKUP($A1240,Revolvers!$C:$C,Revolvers!P:P,0,0)</f>
        <v>0</v>
      </c>
      <c r="N1240">
        <f>_xlfn.XLOOKUP($A1240,Revolvers!$C:$C,Revolvers!Q:Q,0,0)</f>
        <v>0</v>
      </c>
      <c r="O1240">
        <f>_xlfn.XLOOKUP($A1240,Revolvers!$C:$C,Revolvers!R:R,0,0)</f>
        <v>0</v>
      </c>
      <c r="P1240">
        <f>_xlfn.XLOOKUP($A1240,Revolvers!$C:$C,Revolvers!S:S,0,0)</f>
        <v>0</v>
      </c>
      <c r="Q1240">
        <f>_xlfn.XLOOKUP($A1240,Revolvers!$C:$C,Revolvers!T:T,0,0)</f>
        <v>0</v>
      </c>
      <c r="R1240">
        <f>_xlfn.XLOOKUP($A1240,Rifles!C:C,Rifles!H:H,0,0)</f>
        <v>5</v>
      </c>
      <c r="S1240">
        <f>_xlfn.XLOOKUP($A1240,Shotguns!C:C,Shotguns!H:H,0,0)</f>
        <v>1</v>
      </c>
      <c r="T1240">
        <f t="shared" si="22"/>
        <v>6</v>
      </c>
    </row>
    <row r="1241" spans="1:20">
      <c r="A1241">
        <f>Rifles!C1241</f>
        <v>57512810</v>
      </c>
      <c r="B1241" t="str">
        <f>_xlfn.XLOOKUP($A1241, Rifles!$C$2:$C$416,Rifles!$D$2:$D$416,"N/A",0)</f>
        <v>N/A</v>
      </c>
      <c r="C1241" s="3" t="str">
        <f>_xlfn.XLOOKUP($A1241, Rifles!$C$2:$C$416,Rifles!F$2:F$416,"N/A",0)</f>
        <v>N/A</v>
      </c>
      <c r="D1241" s="3" t="str">
        <f>_xlfn.XLOOKUP($A1241, Rifles!$C$2:$C$416,Rifles!G$2:G$416,"N/A",0)</f>
        <v>N/A</v>
      </c>
      <c r="E1241">
        <f>_xlfn.XLOOKUP($A1241,Pistols!$C:$C,Pistols!H:H,0,0)</f>
        <v>0</v>
      </c>
      <c r="F1241">
        <f>_xlfn.XLOOKUP($A1241,Pistols!$C:$C,Pistols!I:I,0,0)</f>
        <v>0</v>
      </c>
      <c r="G1241">
        <f>_xlfn.XLOOKUP($A1241,Pistols!$C:$C,Pistols!J:J,0,0)</f>
        <v>0</v>
      </c>
      <c r="H1241">
        <f>_xlfn.XLOOKUP($A1241,Pistols!$C:$C,Pistols!K:K,0,0)</f>
        <v>0</v>
      </c>
      <c r="I1241">
        <f>_xlfn.XLOOKUP($A1241,Pistols!$C:$C,Pistols!L:L,0,0)</f>
        <v>0</v>
      </c>
      <c r="J1241">
        <f>_xlfn.XLOOKUP($A1241,Pistols!$C:$C,Pistols!M:M,0,0)</f>
        <v>2</v>
      </c>
      <c r="K1241">
        <f>_xlfn.XLOOKUP($A1241,Pistols!$C:$C,Pistols!N:N,0,0)</f>
        <v>2</v>
      </c>
      <c r="L1241">
        <f>_xlfn.XLOOKUP($A1241,Revolvers!$C:$C,Revolvers!O:O,0,0)</f>
        <v>0</v>
      </c>
      <c r="M1241">
        <f>_xlfn.XLOOKUP($A1241,Revolvers!$C:$C,Revolvers!P:P,0,0)</f>
        <v>0</v>
      </c>
      <c r="N1241">
        <f>_xlfn.XLOOKUP($A1241,Revolvers!$C:$C,Revolvers!Q:Q,0,0)</f>
        <v>0</v>
      </c>
      <c r="O1241">
        <f>_xlfn.XLOOKUP($A1241,Revolvers!$C:$C,Revolvers!R:R,0,0)</f>
        <v>0</v>
      </c>
      <c r="P1241">
        <f>_xlfn.XLOOKUP($A1241,Revolvers!$C:$C,Revolvers!S:S,0,0)</f>
        <v>0</v>
      </c>
      <c r="Q1241">
        <f>_xlfn.XLOOKUP($A1241,Revolvers!$C:$C,Revolvers!T:T,0,0)</f>
        <v>0</v>
      </c>
      <c r="R1241">
        <f>_xlfn.XLOOKUP($A1241,Rifles!C:C,Rifles!H:H,0,0)</f>
        <v>2</v>
      </c>
      <c r="S1241">
        <f>_xlfn.XLOOKUP($A1241,Shotguns!C:C,Shotguns!H:H,0,0)</f>
        <v>0</v>
      </c>
      <c r="T1241">
        <f t="shared" si="22"/>
        <v>4</v>
      </c>
    </row>
    <row r="1242" spans="1:20">
      <c r="A1242">
        <f>Rifles!C1242</f>
        <v>57604373</v>
      </c>
      <c r="B1242" t="str">
        <f>_xlfn.XLOOKUP($A1242, Rifles!$C$2:$C$416,Rifles!$D$2:$D$416,"N/A",0)</f>
        <v>N/A</v>
      </c>
      <c r="C1242" s="3" t="str">
        <f>_xlfn.XLOOKUP($A1242, Rifles!$C$2:$C$416,Rifles!F$2:F$416,"N/A",0)</f>
        <v>N/A</v>
      </c>
      <c r="D1242" s="3" t="str">
        <f>_xlfn.XLOOKUP($A1242, Rifles!$C$2:$C$416,Rifles!G$2:G$416,"N/A",0)</f>
        <v>N/A</v>
      </c>
      <c r="E1242">
        <f>_xlfn.XLOOKUP($A1242,Pistols!$C:$C,Pistols!H:H,0,0)</f>
        <v>2</v>
      </c>
      <c r="F1242">
        <f>_xlfn.XLOOKUP($A1242,Pistols!$C:$C,Pistols!I:I,0,0)</f>
        <v>1</v>
      </c>
      <c r="G1242">
        <f>_xlfn.XLOOKUP($A1242,Pistols!$C:$C,Pistols!J:J,0,0)</f>
        <v>0</v>
      </c>
      <c r="H1242">
        <f>_xlfn.XLOOKUP($A1242,Pistols!$C:$C,Pistols!K:K,0,0)</f>
        <v>2</v>
      </c>
      <c r="I1242">
        <f>_xlfn.XLOOKUP($A1242,Pistols!$C:$C,Pistols!L:L,0,0)</f>
        <v>4</v>
      </c>
      <c r="J1242">
        <f>_xlfn.XLOOKUP($A1242,Pistols!$C:$C,Pistols!M:M,0,0)</f>
        <v>3</v>
      </c>
      <c r="K1242">
        <f>_xlfn.XLOOKUP($A1242,Pistols!$C:$C,Pistols!N:N,0,0)</f>
        <v>12</v>
      </c>
      <c r="L1242">
        <f>_xlfn.XLOOKUP($A1242,Revolvers!$C:$C,Revolvers!O:O,0,0)</f>
        <v>0</v>
      </c>
      <c r="M1242">
        <f>_xlfn.XLOOKUP($A1242,Revolvers!$C:$C,Revolvers!P:P,0,0)</f>
        <v>0</v>
      </c>
      <c r="N1242">
        <f>_xlfn.XLOOKUP($A1242,Revolvers!$C:$C,Revolvers!Q:Q,0,0)</f>
        <v>0</v>
      </c>
      <c r="O1242">
        <f>_xlfn.XLOOKUP($A1242,Revolvers!$C:$C,Revolvers!R:R,0,0)</f>
        <v>0</v>
      </c>
      <c r="P1242">
        <f>_xlfn.XLOOKUP($A1242,Revolvers!$C:$C,Revolvers!S:S,0,0)</f>
        <v>0</v>
      </c>
      <c r="Q1242">
        <f>_xlfn.XLOOKUP($A1242,Revolvers!$C:$C,Revolvers!T:T,0,0)</f>
        <v>0</v>
      </c>
      <c r="R1242">
        <f>_xlfn.XLOOKUP($A1242,Rifles!C:C,Rifles!H:H,0,0)</f>
        <v>16</v>
      </c>
      <c r="S1242">
        <f>_xlfn.XLOOKUP($A1242,Shotguns!C:C,Shotguns!H:H,0,0)</f>
        <v>1</v>
      </c>
      <c r="T1242">
        <f t="shared" si="22"/>
        <v>29</v>
      </c>
    </row>
    <row r="1243" spans="1:20">
      <c r="A1243">
        <f>Rifles!C1243</f>
        <v>57514561</v>
      </c>
      <c r="B1243" t="str">
        <f>_xlfn.XLOOKUP($A1243, Rifles!$C$2:$C$416,Rifles!$D$2:$D$416,"N/A",0)</f>
        <v>N/A</v>
      </c>
      <c r="C1243" s="3" t="str">
        <f>_xlfn.XLOOKUP($A1243, Rifles!$C$2:$C$416,Rifles!F$2:F$416,"N/A",0)</f>
        <v>N/A</v>
      </c>
      <c r="D1243" s="3" t="str">
        <f>_xlfn.XLOOKUP($A1243, Rifles!$C$2:$C$416,Rifles!G$2:G$416,"N/A",0)</f>
        <v>N/A</v>
      </c>
      <c r="E1243">
        <f>_xlfn.XLOOKUP($A1243,Pistols!$C:$C,Pistols!H:H,0,0)</f>
        <v>0</v>
      </c>
      <c r="F1243">
        <f>_xlfn.XLOOKUP($A1243,Pistols!$C:$C,Pistols!I:I,0,0)</f>
        <v>0</v>
      </c>
      <c r="G1243">
        <f>_xlfn.XLOOKUP($A1243,Pistols!$C:$C,Pistols!J:J,0,0)</f>
        <v>0</v>
      </c>
      <c r="H1243">
        <f>_xlfn.XLOOKUP($A1243,Pistols!$C:$C,Pistols!K:K,0,0)</f>
        <v>1</v>
      </c>
      <c r="I1243">
        <f>_xlfn.XLOOKUP($A1243,Pistols!$C:$C,Pistols!L:L,0,0)</f>
        <v>2</v>
      </c>
      <c r="J1243">
        <f>_xlfn.XLOOKUP($A1243,Pistols!$C:$C,Pistols!M:M,0,0)</f>
        <v>0</v>
      </c>
      <c r="K1243">
        <f>_xlfn.XLOOKUP($A1243,Pistols!$C:$C,Pistols!N:N,0,0)</f>
        <v>3</v>
      </c>
      <c r="L1243">
        <f>_xlfn.XLOOKUP($A1243,Revolvers!$C:$C,Revolvers!O:O,0,0)</f>
        <v>0</v>
      </c>
      <c r="M1243">
        <f>_xlfn.XLOOKUP($A1243,Revolvers!$C:$C,Revolvers!P:P,0,0)</f>
        <v>0</v>
      </c>
      <c r="N1243">
        <f>_xlfn.XLOOKUP($A1243,Revolvers!$C:$C,Revolvers!Q:Q,0,0)</f>
        <v>0</v>
      </c>
      <c r="O1243">
        <f>_xlfn.XLOOKUP($A1243,Revolvers!$C:$C,Revolvers!R:R,0,0)</f>
        <v>0</v>
      </c>
      <c r="P1243">
        <f>_xlfn.XLOOKUP($A1243,Revolvers!$C:$C,Revolvers!S:S,0,0)</f>
        <v>0</v>
      </c>
      <c r="Q1243">
        <f>_xlfn.XLOOKUP($A1243,Revolvers!$C:$C,Revolvers!T:T,0,0)</f>
        <v>0</v>
      </c>
      <c r="R1243">
        <f>_xlfn.XLOOKUP($A1243,Rifles!C:C,Rifles!H:H,0,0)</f>
        <v>1175</v>
      </c>
      <c r="S1243">
        <f>_xlfn.XLOOKUP($A1243,Shotguns!C:C,Shotguns!H:H,0,0)</f>
        <v>0</v>
      </c>
      <c r="T1243">
        <f t="shared" si="22"/>
        <v>1178</v>
      </c>
    </row>
    <row r="1244" spans="1:20">
      <c r="A1244">
        <f>Rifles!C1244</f>
        <v>57409765</v>
      </c>
      <c r="B1244" t="str">
        <f>_xlfn.XLOOKUP($A1244, Rifles!$C$2:$C$416,Rifles!$D$2:$D$416,"N/A",0)</f>
        <v>N/A</v>
      </c>
      <c r="C1244" s="3" t="str">
        <f>_xlfn.XLOOKUP($A1244, Rifles!$C$2:$C$416,Rifles!F$2:F$416,"N/A",0)</f>
        <v>N/A</v>
      </c>
      <c r="D1244" s="3" t="str">
        <f>_xlfn.XLOOKUP($A1244, Rifles!$C$2:$C$416,Rifles!G$2:G$416,"N/A",0)</f>
        <v>N/A</v>
      </c>
      <c r="E1244">
        <f>_xlfn.XLOOKUP($A1244,Pistols!$C:$C,Pistols!H:H,0,0)</f>
        <v>0</v>
      </c>
      <c r="F1244">
        <f>_xlfn.XLOOKUP($A1244,Pistols!$C:$C,Pistols!I:I,0,0)</f>
        <v>13</v>
      </c>
      <c r="G1244">
        <f>_xlfn.XLOOKUP($A1244,Pistols!$C:$C,Pistols!J:J,0,0)</f>
        <v>0</v>
      </c>
      <c r="H1244">
        <f>_xlfn.XLOOKUP($A1244,Pistols!$C:$C,Pistols!K:K,0,0)</f>
        <v>0</v>
      </c>
      <c r="I1244">
        <f>_xlfn.XLOOKUP($A1244,Pistols!$C:$C,Pistols!L:L,0,0)</f>
        <v>0</v>
      </c>
      <c r="J1244">
        <f>_xlfn.XLOOKUP($A1244,Pistols!$C:$C,Pistols!M:M,0,0)</f>
        <v>0</v>
      </c>
      <c r="K1244">
        <f>_xlfn.XLOOKUP($A1244,Pistols!$C:$C,Pistols!N:N,0,0)</f>
        <v>13</v>
      </c>
      <c r="L1244">
        <f>_xlfn.XLOOKUP($A1244,Revolvers!$C:$C,Revolvers!O:O,0,0)</f>
        <v>0</v>
      </c>
      <c r="M1244">
        <f>_xlfn.XLOOKUP($A1244,Revolvers!$C:$C,Revolvers!P:P,0,0)</f>
        <v>0</v>
      </c>
      <c r="N1244">
        <f>_xlfn.XLOOKUP($A1244,Revolvers!$C:$C,Revolvers!Q:Q,0,0)</f>
        <v>0</v>
      </c>
      <c r="O1244">
        <f>_xlfn.XLOOKUP($A1244,Revolvers!$C:$C,Revolvers!R:R,0,0)</f>
        <v>0</v>
      </c>
      <c r="P1244">
        <f>_xlfn.XLOOKUP($A1244,Revolvers!$C:$C,Revolvers!S:S,0,0)</f>
        <v>0</v>
      </c>
      <c r="Q1244">
        <f>_xlfn.XLOOKUP($A1244,Revolvers!$C:$C,Revolvers!T:T,0,0)</f>
        <v>0</v>
      </c>
      <c r="R1244">
        <f>_xlfn.XLOOKUP($A1244,Rifles!C:C,Rifles!H:H,0,0)</f>
        <v>2</v>
      </c>
      <c r="S1244">
        <f>_xlfn.XLOOKUP($A1244,Shotguns!C:C,Shotguns!H:H,0,0)</f>
        <v>0</v>
      </c>
      <c r="T1244">
        <f t="shared" si="22"/>
        <v>15</v>
      </c>
    </row>
    <row r="1245" spans="1:20">
      <c r="A1245">
        <f>Rifles!C1245</f>
        <v>57512398</v>
      </c>
      <c r="B1245" t="str">
        <f>_xlfn.XLOOKUP($A1245, Rifles!$C$2:$C$416,Rifles!$D$2:$D$416,"N/A",0)</f>
        <v>N/A</v>
      </c>
      <c r="C1245" s="3" t="str">
        <f>_xlfn.XLOOKUP($A1245, Rifles!$C$2:$C$416,Rifles!F$2:F$416,"N/A",0)</f>
        <v>N/A</v>
      </c>
      <c r="D1245" s="3" t="str">
        <f>_xlfn.XLOOKUP($A1245, Rifles!$C$2:$C$416,Rifles!G$2:G$416,"N/A",0)</f>
        <v>N/A</v>
      </c>
      <c r="E1245">
        <f>_xlfn.XLOOKUP($A1245,Pistols!$C:$C,Pistols!H:H,0,0)</f>
        <v>0</v>
      </c>
      <c r="F1245">
        <f>_xlfn.XLOOKUP($A1245,Pistols!$C:$C,Pistols!I:I,0,0)</f>
        <v>0</v>
      </c>
      <c r="G1245">
        <f>_xlfn.XLOOKUP($A1245,Pistols!$C:$C,Pistols!J:J,0,0)</f>
        <v>0</v>
      </c>
      <c r="H1245">
        <f>_xlfn.XLOOKUP($A1245,Pistols!$C:$C,Pistols!K:K,0,0)</f>
        <v>0</v>
      </c>
      <c r="I1245">
        <f>_xlfn.XLOOKUP($A1245,Pistols!$C:$C,Pistols!L:L,0,0)</f>
        <v>0</v>
      </c>
      <c r="J1245">
        <f>_xlfn.XLOOKUP($A1245,Pistols!$C:$C,Pistols!M:M,0,0)</f>
        <v>0</v>
      </c>
      <c r="K1245">
        <f>_xlfn.XLOOKUP($A1245,Pistols!$C:$C,Pistols!N:N,0,0)</f>
        <v>0</v>
      </c>
      <c r="L1245">
        <f>_xlfn.XLOOKUP($A1245,Revolvers!$C:$C,Revolvers!O:O,0,0)</f>
        <v>0</v>
      </c>
      <c r="M1245">
        <f>_xlfn.XLOOKUP($A1245,Revolvers!$C:$C,Revolvers!P:P,0,0)</f>
        <v>0</v>
      </c>
      <c r="N1245">
        <f>_xlfn.XLOOKUP($A1245,Revolvers!$C:$C,Revolvers!Q:Q,0,0)</f>
        <v>0</v>
      </c>
      <c r="O1245">
        <f>_xlfn.XLOOKUP($A1245,Revolvers!$C:$C,Revolvers!R:R,0,0)</f>
        <v>0</v>
      </c>
      <c r="P1245">
        <f>_xlfn.XLOOKUP($A1245,Revolvers!$C:$C,Revolvers!S:S,0,0)</f>
        <v>0</v>
      </c>
      <c r="Q1245">
        <f>_xlfn.XLOOKUP($A1245,Revolvers!$C:$C,Revolvers!T:T,0,0)</f>
        <v>0</v>
      </c>
      <c r="R1245">
        <f>_xlfn.XLOOKUP($A1245,Rifles!C:C,Rifles!H:H,0,0)</f>
        <v>2</v>
      </c>
      <c r="S1245">
        <f>_xlfn.XLOOKUP($A1245,Shotguns!C:C,Shotguns!H:H,0,0)</f>
        <v>0</v>
      </c>
      <c r="T1245">
        <f t="shared" si="22"/>
        <v>2</v>
      </c>
    </row>
    <row r="1246" spans="1:20">
      <c r="A1246">
        <f>Rifles!C1246</f>
        <v>57605428</v>
      </c>
      <c r="B1246" t="str">
        <f>_xlfn.XLOOKUP($A1246, Rifles!$C$2:$C$416,Rifles!$D$2:$D$416,"N/A",0)</f>
        <v>N/A</v>
      </c>
      <c r="C1246" s="3" t="str">
        <f>_xlfn.XLOOKUP($A1246, Rifles!$C$2:$C$416,Rifles!F$2:F$416,"N/A",0)</f>
        <v>N/A</v>
      </c>
      <c r="D1246" s="3" t="str">
        <f>_xlfn.XLOOKUP($A1246, Rifles!$C$2:$C$416,Rifles!G$2:G$416,"N/A",0)</f>
        <v>N/A</v>
      </c>
      <c r="E1246">
        <f>_xlfn.XLOOKUP($A1246,Pistols!$C:$C,Pistols!H:H,0,0)</f>
        <v>0</v>
      </c>
      <c r="F1246">
        <f>_xlfn.XLOOKUP($A1246,Pistols!$C:$C,Pistols!I:I,0,0)</f>
        <v>27</v>
      </c>
      <c r="G1246">
        <f>_xlfn.XLOOKUP($A1246,Pistols!$C:$C,Pistols!J:J,0,0)</f>
        <v>8</v>
      </c>
      <c r="H1246">
        <f>_xlfn.XLOOKUP($A1246,Pistols!$C:$C,Pistols!K:K,0,0)</f>
        <v>0</v>
      </c>
      <c r="I1246">
        <f>_xlfn.XLOOKUP($A1246,Pistols!$C:$C,Pistols!L:L,0,0)</f>
        <v>0</v>
      </c>
      <c r="J1246">
        <f>_xlfn.XLOOKUP($A1246,Pistols!$C:$C,Pistols!M:M,0,0)</f>
        <v>0</v>
      </c>
      <c r="K1246">
        <f>_xlfn.XLOOKUP($A1246,Pistols!$C:$C,Pistols!N:N,0,0)</f>
        <v>35</v>
      </c>
      <c r="L1246">
        <f>_xlfn.XLOOKUP($A1246,Revolvers!$C:$C,Revolvers!O:O,0,0)</f>
        <v>0</v>
      </c>
      <c r="M1246">
        <f>_xlfn.XLOOKUP($A1246,Revolvers!$C:$C,Revolvers!P:P,0,0)</f>
        <v>0</v>
      </c>
      <c r="N1246">
        <f>_xlfn.XLOOKUP($A1246,Revolvers!$C:$C,Revolvers!Q:Q,0,0)</f>
        <v>0</v>
      </c>
      <c r="O1246">
        <f>_xlfn.XLOOKUP($A1246,Revolvers!$C:$C,Revolvers!R:R,0,0)</f>
        <v>0</v>
      </c>
      <c r="P1246">
        <f>_xlfn.XLOOKUP($A1246,Revolvers!$C:$C,Revolvers!S:S,0,0)</f>
        <v>0</v>
      </c>
      <c r="Q1246">
        <f>_xlfn.XLOOKUP($A1246,Revolvers!$C:$C,Revolvers!T:T,0,0)</f>
        <v>0</v>
      </c>
      <c r="R1246">
        <f>_xlfn.XLOOKUP($A1246,Rifles!C:C,Rifles!H:H,0,0)</f>
        <v>1</v>
      </c>
      <c r="S1246">
        <f>_xlfn.XLOOKUP($A1246,Shotguns!C:C,Shotguns!H:H,0,0)</f>
        <v>0</v>
      </c>
      <c r="T1246">
        <f t="shared" si="22"/>
        <v>36</v>
      </c>
    </row>
    <row r="1247" spans="1:20">
      <c r="A1247">
        <f>Rifles!C1247</f>
        <v>57508838</v>
      </c>
      <c r="B1247" t="str">
        <f>_xlfn.XLOOKUP($A1247, Rifles!$C$2:$C$416,Rifles!$D$2:$D$416,"N/A",0)</f>
        <v>N/A</v>
      </c>
      <c r="C1247" s="3" t="str">
        <f>_xlfn.XLOOKUP($A1247, Rifles!$C$2:$C$416,Rifles!F$2:F$416,"N/A",0)</f>
        <v>N/A</v>
      </c>
      <c r="D1247" s="3" t="str">
        <f>_xlfn.XLOOKUP($A1247, Rifles!$C$2:$C$416,Rifles!G$2:G$416,"N/A",0)</f>
        <v>N/A</v>
      </c>
      <c r="E1247">
        <f>_xlfn.XLOOKUP($A1247,Pistols!$C:$C,Pistols!H:H,0,0)</f>
        <v>0</v>
      </c>
      <c r="F1247">
        <f>_xlfn.XLOOKUP($A1247,Pistols!$C:$C,Pistols!I:I,0,0)</f>
        <v>0</v>
      </c>
      <c r="G1247">
        <f>_xlfn.XLOOKUP($A1247,Pistols!$C:$C,Pistols!J:J,0,0)</f>
        <v>0</v>
      </c>
      <c r="H1247">
        <f>_xlfn.XLOOKUP($A1247,Pistols!$C:$C,Pistols!K:K,0,0)</f>
        <v>0</v>
      </c>
      <c r="I1247">
        <f>_xlfn.XLOOKUP($A1247,Pistols!$C:$C,Pistols!L:L,0,0)</f>
        <v>0</v>
      </c>
      <c r="J1247">
        <f>_xlfn.XLOOKUP($A1247,Pistols!$C:$C,Pistols!M:M,0,0)</f>
        <v>0</v>
      </c>
      <c r="K1247">
        <f>_xlfn.XLOOKUP($A1247,Pistols!$C:$C,Pistols!N:N,0,0)</f>
        <v>0</v>
      </c>
      <c r="L1247">
        <f>_xlfn.XLOOKUP($A1247,Revolvers!$C:$C,Revolvers!O:O,0,0)</f>
        <v>0</v>
      </c>
      <c r="M1247">
        <f>_xlfn.XLOOKUP($A1247,Revolvers!$C:$C,Revolvers!P:P,0,0)</f>
        <v>0</v>
      </c>
      <c r="N1247">
        <f>_xlfn.XLOOKUP($A1247,Revolvers!$C:$C,Revolvers!Q:Q,0,0)</f>
        <v>0</v>
      </c>
      <c r="O1247">
        <f>_xlfn.XLOOKUP($A1247,Revolvers!$C:$C,Revolvers!R:R,0,0)</f>
        <v>0</v>
      </c>
      <c r="P1247">
        <f>_xlfn.XLOOKUP($A1247,Revolvers!$C:$C,Revolvers!S:S,0,0)</f>
        <v>0</v>
      </c>
      <c r="Q1247">
        <f>_xlfn.XLOOKUP($A1247,Revolvers!$C:$C,Revolvers!T:T,0,0)</f>
        <v>0</v>
      </c>
      <c r="R1247">
        <f>_xlfn.XLOOKUP($A1247,Rifles!C:C,Rifles!H:H,0,0)</f>
        <v>9</v>
      </c>
      <c r="S1247">
        <f>_xlfn.XLOOKUP($A1247,Shotguns!C:C,Shotguns!H:H,0,0)</f>
        <v>2</v>
      </c>
      <c r="T1247">
        <f t="shared" si="22"/>
        <v>11</v>
      </c>
    </row>
    <row r="1248" spans="1:20">
      <c r="A1248">
        <f>Rifles!C1248</f>
        <v>57605551</v>
      </c>
      <c r="B1248" t="str">
        <f>_xlfn.XLOOKUP($A1248, Rifles!$C$2:$C$416,Rifles!$D$2:$D$416,"N/A",0)</f>
        <v>N/A</v>
      </c>
      <c r="C1248" s="3" t="str">
        <f>_xlfn.XLOOKUP($A1248, Rifles!$C$2:$C$416,Rifles!F$2:F$416,"N/A",0)</f>
        <v>N/A</v>
      </c>
      <c r="D1248" s="3" t="str">
        <f>_xlfn.XLOOKUP($A1248, Rifles!$C$2:$C$416,Rifles!G$2:G$416,"N/A",0)</f>
        <v>N/A</v>
      </c>
      <c r="E1248">
        <f>_xlfn.XLOOKUP($A1248,Pistols!$C:$C,Pistols!H:H,0,0)</f>
        <v>0</v>
      </c>
      <c r="F1248">
        <f>_xlfn.XLOOKUP($A1248,Pistols!$C:$C,Pistols!I:I,0,0)</f>
        <v>0</v>
      </c>
      <c r="G1248">
        <f>_xlfn.XLOOKUP($A1248,Pistols!$C:$C,Pistols!J:J,0,0)</f>
        <v>1</v>
      </c>
      <c r="H1248">
        <f>_xlfn.XLOOKUP($A1248,Pistols!$C:$C,Pistols!K:K,0,0)</f>
        <v>0</v>
      </c>
      <c r="I1248">
        <f>_xlfn.XLOOKUP($A1248,Pistols!$C:$C,Pistols!L:L,0,0)</f>
        <v>0</v>
      </c>
      <c r="J1248">
        <f>_xlfn.XLOOKUP($A1248,Pistols!$C:$C,Pistols!M:M,0,0)</f>
        <v>0</v>
      </c>
      <c r="K1248">
        <f>_xlfn.XLOOKUP($A1248,Pistols!$C:$C,Pistols!N:N,0,0)</f>
        <v>1</v>
      </c>
      <c r="L1248">
        <f>_xlfn.XLOOKUP($A1248,Revolvers!$C:$C,Revolvers!O:O,0,0)</f>
        <v>0</v>
      </c>
      <c r="M1248">
        <f>_xlfn.XLOOKUP($A1248,Revolvers!$C:$C,Revolvers!P:P,0,0)</f>
        <v>0</v>
      </c>
      <c r="N1248">
        <f>_xlfn.XLOOKUP($A1248,Revolvers!$C:$C,Revolvers!Q:Q,0,0)</f>
        <v>0</v>
      </c>
      <c r="O1248">
        <f>_xlfn.XLOOKUP($A1248,Revolvers!$C:$C,Revolvers!R:R,0,0)</f>
        <v>0</v>
      </c>
      <c r="P1248">
        <f>_xlfn.XLOOKUP($A1248,Revolvers!$C:$C,Revolvers!S:S,0,0)</f>
        <v>0</v>
      </c>
      <c r="Q1248">
        <f>_xlfn.XLOOKUP($A1248,Revolvers!$C:$C,Revolvers!T:T,0,0)</f>
        <v>0</v>
      </c>
      <c r="R1248">
        <f>_xlfn.XLOOKUP($A1248,Rifles!C:C,Rifles!H:H,0,0)</f>
        <v>115</v>
      </c>
      <c r="S1248">
        <f>_xlfn.XLOOKUP($A1248,Shotguns!C:C,Shotguns!H:H,0,0)</f>
        <v>0</v>
      </c>
      <c r="T1248">
        <f t="shared" si="22"/>
        <v>116</v>
      </c>
    </row>
    <row r="1249" spans="1:20">
      <c r="A1249">
        <f>Rifles!C1249</f>
        <v>57407314</v>
      </c>
      <c r="B1249" t="str">
        <f>_xlfn.XLOOKUP($A1249, Rifles!$C$2:$C$416,Rifles!$D$2:$D$416,"N/A",0)</f>
        <v>N/A</v>
      </c>
      <c r="C1249" s="3" t="str">
        <f>_xlfn.XLOOKUP($A1249, Rifles!$C$2:$C$416,Rifles!F$2:F$416,"N/A",0)</f>
        <v>N/A</v>
      </c>
      <c r="D1249" s="3" t="str">
        <f>_xlfn.XLOOKUP($A1249, Rifles!$C$2:$C$416,Rifles!G$2:G$416,"N/A",0)</f>
        <v>N/A</v>
      </c>
      <c r="E1249">
        <f>_xlfn.XLOOKUP($A1249,Pistols!$C:$C,Pistols!H:H,0,0)</f>
        <v>1</v>
      </c>
      <c r="F1249">
        <f>_xlfn.XLOOKUP($A1249,Pistols!$C:$C,Pistols!I:I,0,0)</f>
        <v>0</v>
      </c>
      <c r="G1249">
        <f>_xlfn.XLOOKUP($A1249,Pistols!$C:$C,Pistols!J:J,0,0)</f>
        <v>0</v>
      </c>
      <c r="H1249">
        <f>_xlfn.XLOOKUP($A1249,Pistols!$C:$C,Pistols!K:K,0,0)</f>
        <v>0</v>
      </c>
      <c r="I1249">
        <f>_xlfn.XLOOKUP($A1249,Pistols!$C:$C,Pistols!L:L,0,0)</f>
        <v>1</v>
      </c>
      <c r="J1249">
        <f>_xlfn.XLOOKUP($A1249,Pistols!$C:$C,Pistols!M:M,0,0)</f>
        <v>0</v>
      </c>
      <c r="K1249">
        <f>_xlfn.XLOOKUP($A1249,Pistols!$C:$C,Pistols!N:N,0,0)</f>
        <v>2</v>
      </c>
      <c r="L1249">
        <f>_xlfn.XLOOKUP($A1249,Revolvers!$C:$C,Revolvers!O:O,0,0)</f>
        <v>0</v>
      </c>
      <c r="M1249">
        <f>_xlfn.XLOOKUP($A1249,Revolvers!$C:$C,Revolvers!P:P,0,0)</f>
        <v>0</v>
      </c>
      <c r="N1249">
        <f>_xlfn.XLOOKUP($A1249,Revolvers!$C:$C,Revolvers!Q:Q,0,0)</f>
        <v>0</v>
      </c>
      <c r="O1249">
        <f>_xlfn.XLOOKUP($A1249,Revolvers!$C:$C,Revolvers!R:R,0,0)</f>
        <v>0</v>
      </c>
      <c r="P1249">
        <f>_xlfn.XLOOKUP($A1249,Revolvers!$C:$C,Revolvers!S:S,0,0)</f>
        <v>0</v>
      </c>
      <c r="Q1249">
        <f>_xlfn.XLOOKUP($A1249,Revolvers!$C:$C,Revolvers!T:T,0,0)</f>
        <v>0</v>
      </c>
      <c r="R1249">
        <f>_xlfn.XLOOKUP($A1249,Rifles!C:C,Rifles!H:H,0,0)</f>
        <v>4</v>
      </c>
      <c r="S1249">
        <f>_xlfn.XLOOKUP($A1249,Shotguns!C:C,Shotguns!H:H,0,0)</f>
        <v>0</v>
      </c>
      <c r="T1249">
        <f t="shared" si="22"/>
        <v>6</v>
      </c>
    </row>
    <row r="1250" spans="1:20">
      <c r="A1250">
        <f>Rifles!C1250</f>
        <v>57515214</v>
      </c>
      <c r="B1250" t="str">
        <f>_xlfn.XLOOKUP($A1250, Rifles!$C$2:$C$416,Rifles!$D$2:$D$416,"N/A",0)</f>
        <v>N/A</v>
      </c>
      <c r="C1250" s="3" t="str">
        <f>_xlfn.XLOOKUP($A1250, Rifles!$C$2:$C$416,Rifles!F$2:F$416,"N/A",0)</f>
        <v>N/A</v>
      </c>
      <c r="D1250" s="3" t="str">
        <f>_xlfn.XLOOKUP($A1250, Rifles!$C$2:$C$416,Rifles!G$2:G$416,"N/A",0)</f>
        <v>N/A</v>
      </c>
      <c r="E1250">
        <f>_xlfn.XLOOKUP($A1250,Pistols!$C:$C,Pistols!H:H,0,0)</f>
        <v>0</v>
      </c>
      <c r="F1250">
        <f>_xlfn.XLOOKUP($A1250,Pistols!$C:$C,Pistols!I:I,0,0)</f>
        <v>0</v>
      </c>
      <c r="G1250">
        <f>_xlfn.XLOOKUP($A1250,Pistols!$C:$C,Pistols!J:J,0,0)</f>
        <v>0</v>
      </c>
      <c r="H1250">
        <f>_xlfn.XLOOKUP($A1250,Pistols!$C:$C,Pistols!K:K,0,0)</f>
        <v>0</v>
      </c>
      <c r="I1250">
        <f>_xlfn.XLOOKUP($A1250,Pistols!$C:$C,Pistols!L:L,0,0)</f>
        <v>0</v>
      </c>
      <c r="J1250">
        <f>_xlfn.XLOOKUP($A1250,Pistols!$C:$C,Pistols!M:M,0,0)</f>
        <v>7</v>
      </c>
      <c r="K1250">
        <f>_xlfn.XLOOKUP($A1250,Pistols!$C:$C,Pistols!N:N,0,0)</f>
        <v>7</v>
      </c>
      <c r="L1250">
        <f>_xlfn.XLOOKUP($A1250,Revolvers!$C:$C,Revolvers!O:O,0,0)</f>
        <v>0</v>
      </c>
      <c r="M1250">
        <f>_xlfn.XLOOKUP($A1250,Revolvers!$C:$C,Revolvers!P:P,0,0)</f>
        <v>0</v>
      </c>
      <c r="N1250">
        <f>_xlfn.XLOOKUP($A1250,Revolvers!$C:$C,Revolvers!Q:Q,0,0)</f>
        <v>0</v>
      </c>
      <c r="O1250">
        <f>_xlfn.XLOOKUP($A1250,Revolvers!$C:$C,Revolvers!R:R,0,0)</f>
        <v>0</v>
      </c>
      <c r="P1250">
        <f>_xlfn.XLOOKUP($A1250,Revolvers!$C:$C,Revolvers!S:S,0,0)</f>
        <v>0</v>
      </c>
      <c r="Q1250">
        <f>_xlfn.XLOOKUP($A1250,Revolvers!$C:$C,Revolvers!T:T,0,0)</f>
        <v>0</v>
      </c>
      <c r="R1250">
        <f>_xlfn.XLOOKUP($A1250,Rifles!C:C,Rifles!H:H,0,0)</f>
        <v>6399</v>
      </c>
      <c r="S1250">
        <f>_xlfn.XLOOKUP($A1250,Shotguns!C:C,Shotguns!H:H,0,0)</f>
        <v>0</v>
      </c>
      <c r="T1250">
        <f t="shared" si="22"/>
        <v>6406</v>
      </c>
    </row>
    <row r="1251" spans="1:20">
      <c r="A1251">
        <f>Rifles!C1251</f>
        <v>57410455</v>
      </c>
      <c r="B1251" t="str">
        <f>_xlfn.XLOOKUP($A1251, Rifles!$C$2:$C$416,Rifles!$D$2:$D$416,"N/A",0)</f>
        <v>N/A</v>
      </c>
      <c r="C1251" s="3" t="str">
        <f>_xlfn.XLOOKUP($A1251, Rifles!$C$2:$C$416,Rifles!F$2:F$416,"N/A",0)</f>
        <v>N/A</v>
      </c>
      <c r="D1251" s="3" t="str">
        <f>_xlfn.XLOOKUP($A1251, Rifles!$C$2:$C$416,Rifles!G$2:G$416,"N/A",0)</f>
        <v>N/A</v>
      </c>
      <c r="E1251">
        <f>_xlfn.XLOOKUP($A1251,Pistols!$C:$C,Pistols!H:H,0,0)</f>
        <v>0</v>
      </c>
      <c r="F1251">
        <f>_xlfn.XLOOKUP($A1251,Pistols!$C:$C,Pistols!I:I,0,0)</f>
        <v>0</v>
      </c>
      <c r="G1251">
        <f>_xlfn.XLOOKUP($A1251,Pistols!$C:$C,Pistols!J:J,0,0)</f>
        <v>0</v>
      </c>
      <c r="H1251">
        <f>_xlfn.XLOOKUP($A1251,Pistols!$C:$C,Pistols!K:K,0,0)</f>
        <v>0</v>
      </c>
      <c r="I1251">
        <f>_xlfn.XLOOKUP($A1251,Pistols!$C:$C,Pistols!L:L,0,0)</f>
        <v>0</v>
      </c>
      <c r="J1251">
        <f>_xlfn.XLOOKUP($A1251,Pistols!$C:$C,Pistols!M:M,0,0)</f>
        <v>0</v>
      </c>
      <c r="K1251">
        <f>_xlfn.XLOOKUP($A1251,Pistols!$C:$C,Pistols!N:N,0,0)</f>
        <v>0</v>
      </c>
      <c r="L1251">
        <f>_xlfn.XLOOKUP($A1251,Revolvers!$C:$C,Revolvers!O:O,0,0)</f>
        <v>0</v>
      </c>
      <c r="M1251">
        <f>_xlfn.XLOOKUP($A1251,Revolvers!$C:$C,Revolvers!P:P,0,0)</f>
        <v>0</v>
      </c>
      <c r="N1251">
        <f>_xlfn.XLOOKUP($A1251,Revolvers!$C:$C,Revolvers!Q:Q,0,0)</f>
        <v>0</v>
      </c>
      <c r="O1251">
        <f>_xlfn.XLOOKUP($A1251,Revolvers!$C:$C,Revolvers!R:R,0,0)</f>
        <v>0</v>
      </c>
      <c r="P1251">
        <f>_xlfn.XLOOKUP($A1251,Revolvers!$C:$C,Revolvers!S:S,0,0)</f>
        <v>0</v>
      </c>
      <c r="Q1251">
        <f>_xlfn.XLOOKUP($A1251,Revolvers!$C:$C,Revolvers!T:T,0,0)</f>
        <v>0</v>
      </c>
      <c r="R1251">
        <f>_xlfn.XLOOKUP($A1251,Rifles!C:C,Rifles!H:H,0,0)</f>
        <v>51</v>
      </c>
      <c r="S1251">
        <f>_xlfn.XLOOKUP($A1251,Shotguns!C:C,Shotguns!H:H,0,0)</f>
        <v>0</v>
      </c>
      <c r="T1251">
        <f t="shared" si="22"/>
        <v>51</v>
      </c>
    </row>
    <row r="1252" spans="1:20">
      <c r="A1252">
        <f>Rifles!C1252</f>
        <v>57409741</v>
      </c>
      <c r="B1252" t="str">
        <f>_xlfn.XLOOKUP($A1252, Rifles!$C$2:$C$416,Rifles!$D$2:$D$416,"N/A",0)</f>
        <v>N/A</v>
      </c>
      <c r="C1252" s="3" t="str">
        <f>_xlfn.XLOOKUP($A1252, Rifles!$C$2:$C$416,Rifles!F$2:F$416,"N/A",0)</f>
        <v>N/A</v>
      </c>
      <c r="D1252" s="3" t="str">
        <f>_xlfn.XLOOKUP($A1252, Rifles!$C$2:$C$416,Rifles!G$2:G$416,"N/A",0)</f>
        <v>N/A</v>
      </c>
      <c r="E1252">
        <f>_xlfn.XLOOKUP($A1252,Pistols!$C:$C,Pistols!H:H,0,0)</f>
        <v>0</v>
      </c>
      <c r="F1252">
        <f>_xlfn.XLOOKUP($A1252,Pistols!$C:$C,Pistols!I:I,0,0)</f>
        <v>0</v>
      </c>
      <c r="G1252">
        <f>_xlfn.XLOOKUP($A1252,Pistols!$C:$C,Pistols!J:J,0,0)</f>
        <v>2</v>
      </c>
      <c r="H1252">
        <f>_xlfn.XLOOKUP($A1252,Pistols!$C:$C,Pistols!K:K,0,0)</f>
        <v>0</v>
      </c>
      <c r="I1252">
        <f>_xlfn.XLOOKUP($A1252,Pistols!$C:$C,Pistols!L:L,0,0)</f>
        <v>4</v>
      </c>
      <c r="J1252">
        <f>_xlfn.XLOOKUP($A1252,Pistols!$C:$C,Pistols!M:M,0,0)</f>
        <v>0</v>
      </c>
      <c r="K1252">
        <f>_xlfn.XLOOKUP($A1252,Pistols!$C:$C,Pistols!N:N,0,0)</f>
        <v>6</v>
      </c>
      <c r="L1252">
        <f>_xlfn.XLOOKUP($A1252,Revolvers!$C:$C,Revolvers!O:O,0,0)</f>
        <v>0</v>
      </c>
      <c r="M1252">
        <f>_xlfn.XLOOKUP($A1252,Revolvers!$C:$C,Revolvers!P:P,0,0)</f>
        <v>0</v>
      </c>
      <c r="N1252">
        <f>_xlfn.XLOOKUP($A1252,Revolvers!$C:$C,Revolvers!Q:Q,0,0)</f>
        <v>0</v>
      </c>
      <c r="O1252">
        <f>_xlfn.XLOOKUP($A1252,Revolvers!$C:$C,Revolvers!R:R,0,0)</f>
        <v>0</v>
      </c>
      <c r="P1252">
        <f>_xlfn.XLOOKUP($A1252,Revolvers!$C:$C,Revolvers!S:S,0,0)</f>
        <v>0</v>
      </c>
      <c r="Q1252">
        <f>_xlfn.XLOOKUP($A1252,Revolvers!$C:$C,Revolvers!T:T,0,0)</f>
        <v>0</v>
      </c>
      <c r="R1252">
        <f>_xlfn.XLOOKUP($A1252,Rifles!C:C,Rifles!H:H,0,0)</f>
        <v>3133</v>
      </c>
      <c r="S1252">
        <f>_xlfn.XLOOKUP($A1252,Shotguns!C:C,Shotguns!H:H,0,0)</f>
        <v>0</v>
      </c>
      <c r="T1252">
        <f t="shared" si="22"/>
        <v>3139</v>
      </c>
    </row>
    <row r="1253" spans="1:20">
      <c r="A1253">
        <f>Rifles!C1253</f>
        <v>57605844</v>
      </c>
      <c r="B1253" t="str">
        <f>_xlfn.XLOOKUP($A1253, Rifles!$C$2:$C$416,Rifles!$D$2:$D$416,"N/A",0)</f>
        <v>N/A</v>
      </c>
      <c r="C1253" s="3" t="str">
        <f>_xlfn.XLOOKUP($A1253, Rifles!$C$2:$C$416,Rifles!F$2:F$416,"N/A",0)</f>
        <v>N/A</v>
      </c>
      <c r="D1253" s="3" t="str">
        <f>_xlfn.XLOOKUP($A1253, Rifles!$C$2:$C$416,Rifles!G$2:G$416,"N/A",0)</f>
        <v>N/A</v>
      </c>
      <c r="E1253">
        <f>_xlfn.XLOOKUP($A1253,Pistols!$C:$C,Pistols!H:H,0,0)</f>
        <v>79</v>
      </c>
      <c r="F1253">
        <f>_xlfn.XLOOKUP($A1253,Pistols!$C:$C,Pistols!I:I,0,0)</f>
        <v>0</v>
      </c>
      <c r="G1253">
        <f>_xlfn.XLOOKUP($A1253,Pistols!$C:$C,Pistols!J:J,0,0)</f>
        <v>1</v>
      </c>
      <c r="H1253">
        <f>_xlfn.XLOOKUP($A1253,Pistols!$C:$C,Pistols!K:K,0,0)</f>
        <v>81</v>
      </c>
      <c r="I1253">
        <f>_xlfn.XLOOKUP($A1253,Pistols!$C:$C,Pistols!L:L,0,0)</f>
        <v>553</v>
      </c>
      <c r="J1253">
        <f>_xlfn.XLOOKUP($A1253,Pistols!$C:$C,Pistols!M:M,0,0)</f>
        <v>2</v>
      </c>
      <c r="K1253">
        <f>_xlfn.XLOOKUP($A1253,Pistols!$C:$C,Pistols!N:N,0,0)</f>
        <v>716</v>
      </c>
      <c r="L1253">
        <f>_xlfn.XLOOKUP($A1253,Revolvers!$C:$C,Revolvers!O:O,0,0)</f>
        <v>0</v>
      </c>
      <c r="M1253">
        <f>_xlfn.XLOOKUP($A1253,Revolvers!$C:$C,Revolvers!P:P,0,0)</f>
        <v>0</v>
      </c>
      <c r="N1253">
        <f>_xlfn.XLOOKUP($A1253,Revolvers!$C:$C,Revolvers!Q:Q,0,0)</f>
        <v>0</v>
      </c>
      <c r="O1253">
        <f>_xlfn.XLOOKUP($A1253,Revolvers!$C:$C,Revolvers!R:R,0,0)</f>
        <v>0</v>
      </c>
      <c r="P1253">
        <f>_xlfn.XLOOKUP($A1253,Revolvers!$C:$C,Revolvers!S:S,0,0)</f>
        <v>0</v>
      </c>
      <c r="Q1253">
        <f>_xlfn.XLOOKUP($A1253,Revolvers!$C:$C,Revolvers!T:T,0,0)</f>
        <v>0</v>
      </c>
      <c r="R1253">
        <f>_xlfn.XLOOKUP($A1253,Rifles!C:C,Rifles!H:H,0,0)</f>
        <v>3</v>
      </c>
      <c r="S1253">
        <f>_xlfn.XLOOKUP($A1253,Shotguns!C:C,Shotguns!H:H,0,0)</f>
        <v>82</v>
      </c>
      <c r="T1253">
        <f t="shared" si="22"/>
        <v>801</v>
      </c>
    </row>
    <row r="1254" spans="1:20">
      <c r="A1254">
        <f>Rifles!C1254</f>
        <v>57410373</v>
      </c>
      <c r="B1254" t="str">
        <f>_xlfn.XLOOKUP($A1254, Rifles!$C$2:$C$416,Rifles!$D$2:$D$416,"N/A",0)</f>
        <v>N/A</v>
      </c>
      <c r="C1254" s="3" t="str">
        <f>_xlfn.XLOOKUP($A1254, Rifles!$C$2:$C$416,Rifles!F$2:F$416,"N/A",0)</f>
        <v>N/A</v>
      </c>
      <c r="D1254" s="3" t="str">
        <f>_xlfn.XLOOKUP($A1254, Rifles!$C$2:$C$416,Rifles!G$2:G$416,"N/A",0)</f>
        <v>N/A</v>
      </c>
      <c r="E1254">
        <f>_xlfn.XLOOKUP($A1254,Pistols!$C:$C,Pistols!H:H,0,0)</f>
        <v>0</v>
      </c>
      <c r="F1254">
        <f>_xlfn.XLOOKUP($A1254,Pistols!$C:$C,Pistols!I:I,0,0)</f>
        <v>0</v>
      </c>
      <c r="G1254">
        <f>_xlfn.XLOOKUP($A1254,Pistols!$C:$C,Pistols!J:J,0,0)</f>
        <v>0</v>
      </c>
      <c r="H1254">
        <f>_xlfn.XLOOKUP($A1254,Pistols!$C:$C,Pistols!K:K,0,0)</f>
        <v>0</v>
      </c>
      <c r="I1254">
        <f>_xlfn.XLOOKUP($A1254,Pistols!$C:$C,Pistols!L:L,0,0)</f>
        <v>0</v>
      </c>
      <c r="J1254">
        <f>_xlfn.XLOOKUP($A1254,Pistols!$C:$C,Pistols!M:M,0,0)</f>
        <v>0</v>
      </c>
      <c r="K1254">
        <f>_xlfn.XLOOKUP($A1254,Pistols!$C:$C,Pistols!N:N,0,0)</f>
        <v>0</v>
      </c>
      <c r="L1254">
        <f>_xlfn.XLOOKUP($A1254,Revolvers!$C:$C,Revolvers!O:O,0,0)</f>
        <v>0</v>
      </c>
      <c r="M1254">
        <f>_xlfn.XLOOKUP($A1254,Revolvers!$C:$C,Revolvers!P:P,0,0)</f>
        <v>0</v>
      </c>
      <c r="N1254">
        <f>_xlfn.XLOOKUP($A1254,Revolvers!$C:$C,Revolvers!Q:Q,0,0)</f>
        <v>0</v>
      </c>
      <c r="O1254">
        <f>_xlfn.XLOOKUP($A1254,Revolvers!$C:$C,Revolvers!R:R,0,0)</f>
        <v>0</v>
      </c>
      <c r="P1254">
        <f>_xlfn.XLOOKUP($A1254,Revolvers!$C:$C,Revolvers!S:S,0,0)</f>
        <v>0</v>
      </c>
      <c r="Q1254">
        <f>_xlfn.XLOOKUP($A1254,Revolvers!$C:$C,Revolvers!T:T,0,0)</f>
        <v>0</v>
      </c>
      <c r="R1254">
        <f>_xlfn.XLOOKUP($A1254,Rifles!C:C,Rifles!H:H,0,0)</f>
        <v>2</v>
      </c>
      <c r="S1254">
        <f>_xlfn.XLOOKUP($A1254,Shotguns!C:C,Shotguns!H:H,0,0)</f>
        <v>0</v>
      </c>
      <c r="T1254">
        <f t="shared" si="22"/>
        <v>2</v>
      </c>
    </row>
    <row r="1255" spans="1:20">
      <c r="A1255">
        <f>Rifles!C1255</f>
        <v>57408922</v>
      </c>
      <c r="B1255" t="str">
        <f>_xlfn.XLOOKUP($A1255, Rifles!$C$2:$C$416,Rifles!$D$2:$D$416,"N/A",0)</f>
        <v>N/A</v>
      </c>
      <c r="C1255" s="3" t="str">
        <f>_xlfn.XLOOKUP($A1255, Rifles!$C$2:$C$416,Rifles!F$2:F$416,"N/A",0)</f>
        <v>N/A</v>
      </c>
      <c r="D1255" s="3" t="str">
        <f>_xlfn.XLOOKUP($A1255, Rifles!$C$2:$C$416,Rifles!G$2:G$416,"N/A",0)</f>
        <v>N/A</v>
      </c>
      <c r="E1255">
        <f>_xlfn.XLOOKUP($A1255,Pistols!$C:$C,Pistols!H:H,0,0)</f>
        <v>0</v>
      </c>
      <c r="F1255">
        <f>_xlfn.XLOOKUP($A1255,Pistols!$C:$C,Pistols!I:I,0,0)</f>
        <v>0</v>
      </c>
      <c r="G1255">
        <f>_xlfn.XLOOKUP($A1255,Pistols!$C:$C,Pistols!J:J,0,0)</f>
        <v>0</v>
      </c>
      <c r="H1255">
        <f>_xlfn.XLOOKUP($A1255,Pistols!$C:$C,Pistols!K:K,0,0)</f>
        <v>0</v>
      </c>
      <c r="I1255">
        <f>_xlfn.XLOOKUP($A1255,Pistols!$C:$C,Pistols!L:L,0,0)</f>
        <v>0</v>
      </c>
      <c r="J1255">
        <f>_xlfn.XLOOKUP($A1255,Pistols!$C:$C,Pistols!M:M,0,0)</f>
        <v>0</v>
      </c>
      <c r="K1255">
        <f>_xlfn.XLOOKUP($A1255,Pistols!$C:$C,Pistols!N:N,0,0)</f>
        <v>0</v>
      </c>
      <c r="L1255">
        <f>_xlfn.XLOOKUP($A1255,Revolvers!$C:$C,Revolvers!O:O,0,0)</f>
        <v>0</v>
      </c>
      <c r="M1255">
        <f>_xlfn.XLOOKUP($A1255,Revolvers!$C:$C,Revolvers!P:P,0,0)</f>
        <v>0</v>
      </c>
      <c r="N1255">
        <f>_xlfn.XLOOKUP($A1255,Revolvers!$C:$C,Revolvers!Q:Q,0,0)</f>
        <v>0</v>
      </c>
      <c r="O1255">
        <f>_xlfn.XLOOKUP($A1255,Revolvers!$C:$C,Revolvers!R:R,0,0)</f>
        <v>0</v>
      </c>
      <c r="P1255">
        <f>_xlfn.XLOOKUP($A1255,Revolvers!$C:$C,Revolvers!S:S,0,0)</f>
        <v>0</v>
      </c>
      <c r="Q1255">
        <f>_xlfn.XLOOKUP($A1255,Revolvers!$C:$C,Revolvers!T:T,0,0)</f>
        <v>0</v>
      </c>
      <c r="R1255">
        <f>_xlfn.XLOOKUP($A1255,Rifles!C:C,Rifles!H:H,0,0)</f>
        <v>34</v>
      </c>
      <c r="S1255">
        <f>_xlfn.XLOOKUP($A1255,Shotguns!C:C,Shotguns!H:H,0,0)</f>
        <v>0</v>
      </c>
      <c r="T1255">
        <f t="shared" si="22"/>
        <v>34</v>
      </c>
    </row>
    <row r="1256" spans="1:20">
      <c r="A1256">
        <f>Rifles!C1256</f>
        <v>57409217</v>
      </c>
      <c r="B1256" t="str">
        <f>_xlfn.XLOOKUP($A1256, Rifles!$C$2:$C$416,Rifles!$D$2:$D$416,"N/A",0)</f>
        <v>N/A</v>
      </c>
      <c r="C1256" s="3" t="str">
        <f>_xlfn.XLOOKUP($A1256, Rifles!$C$2:$C$416,Rifles!F$2:F$416,"N/A",0)</f>
        <v>N/A</v>
      </c>
      <c r="D1256" s="3" t="str">
        <f>_xlfn.XLOOKUP($A1256, Rifles!$C$2:$C$416,Rifles!G$2:G$416,"N/A",0)</f>
        <v>N/A</v>
      </c>
      <c r="E1256">
        <f>_xlfn.XLOOKUP($A1256,Pistols!$C:$C,Pistols!H:H,0,0)</f>
        <v>0</v>
      </c>
      <c r="F1256">
        <f>_xlfn.XLOOKUP($A1256,Pistols!$C:$C,Pistols!I:I,0,0)</f>
        <v>0</v>
      </c>
      <c r="G1256">
        <f>_xlfn.XLOOKUP($A1256,Pistols!$C:$C,Pistols!J:J,0,0)</f>
        <v>0</v>
      </c>
      <c r="H1256">
        <f>_xlfn.XLOOKUP($A1256,Pistols!$C:$C,Pistols!K:K,0,0)</f>
        <v>0</v>
      </c>
      <c r="I1256">
        <f>_xlfn.XLOOKUP($A1256,Pistols!$C:$C,Pistols!L:L,0,0)</f>
        <v>0</v>
      </c>
      <c r="J1256">
        <f>_xlfn.XLOOKUP($A1256,Pistols!$C:$C,Pistols!M:M,0,0)</f>
        <v>1</v>
      </c>
      <c r="K1256">
        <f>_xlfn.XLOOKUP($A1256,Pistols!$C:$C,Pistols!N:N,0,0)</f>
        <v>1</v>
      </c>
      <c r="L1256">
        <f>_xlfn.XLOOKUP($A1256,Revolvers!$C:$C,Revolvers!O:O,0,0)</f>
        <v>0</v>
      </c>
      <c r="M1256">
        <f>_xlfn.XLOOKUP($A1256,Revolvers!$C:$C,Revolvers!P:P,0,0)</f>
        <v>0</v>
      </c>
      <c r="N1256">
        <f>_xlfn.XLOOKUP($A1256,Revolvers!$C:$C,Revolvers!Q:Q,0,0)</f>
        <v>0</v>
      </c>
      <c r="O1256">
        <f>_xlfn.XLOOKUP($A1256,Revolvers!$C:$C,Revolvers!R:R,0,0)</f>
        <v>0</v>
      </c>
      <c r="P1256">
        <f>_xlfn.XLOOKUP($A1256,Revolvers!$C:$C,Revolvers!S:S,0,0)</f>
        <v>0</v>
      </c>
      <c r="Q1256">
        <f>_xlfn.XLOOKUP($A1256,Revolvers!$C:$C,Revolvers!T:T,0,0)</f>
        <v>0</v>
      </c>
      <c r="R1256">
        <f>_xlfn.XLOOKUP($A1256,Rifles!C:C,Rifles!H:H,0,0)</f>
        <v>16</v>
      </c>
      <c r="S1256">
        <f>_xlfn.XLOOKUP($A1256,Shotguns!C:C,Shotguns!H:H,0,0)</f>
        <v>0</v>
      </c>
      <c r="T1256">
        <f t="shared" si="22"/>
        <v>17</v>
      </c>
    </row>
    <row r="1257" spans="1:20">
      <c r="A1257">
        <f>Rifles!C1257</f>
        <v>57407994</v>
      </c>
      <c r="B1257" t="str">
        <f>_xlfn.XLOOKUP($A1257, Rifles!$C$2:$C$416,Rifles!$D$2:$D$416,"N/A",0)</f>
        <v>N/A</v>
      </c>
      <c r="C1257" s="3" t="str">
        <f>_xlfn.XLOOKUP($A1257, Rifles!$C$2:$C$416,Rifles!F$2:F$416,"N/A",0)</f>
        <v>N/A</v>
      </c>
      <c r="D1257" s="3" t="str">
        <f>_xlfn.XLOOKUP($A1257, Rifles!$C$2:$C$416,Rifles!G$2:G$416,"N/A",0)</f>
        <v>N/A</v>
      </c>
      <c r="E1257">
        <f>_xlfn.XLOOKUP($A1257,Pistols!$C:$C,Pistols!H:H,0,0)</f>
        <v>0</v>
      </c>
      <c r="F1257">
        <f>_xlfn.XLOOKUP($A1257,Pistols!$C:$C,Pistols!I:I,0,0)</f>
        <v>0</v>
      </c>
      <c r="G1257">
        <f>_xlfn.XLOOKUP($A1257,Pistols!$C:$C,Pistols!J:J,0,0)</f>
        <v>0</v>
      </c>
      <c r="H1257">
        <f>_xlfn.XLOOKUP($A1257,Pistols!$C:$C,Pistols!K:K,0,0)</f>
        <v>0</v>
      </c>
      <c r="I1257">
        <f>_xlfn.XLOOKUP($A1257,Pistols!$C:$C,Pistols!L:L,0,0)</f>
        <v>0</v>
      </c>
      <c r="J1257">
        <f>_xlfn.XLOOKUP($A1257,Pistols!$C:$C,Pistols!M:M,0,0)</f>
        <v>14</v>
      </c>
      <c r="K1257">
        <f>_xlfn.XLOOKUP($A1257,Pistols!$C:$C,Pistols!N:N,0,0)</f>
        <v>14</v>
      </c>
      <c r="L1257">
        <f>_xlfn.XLOOKUP($A1257,Revolvers!$C:$C,Revolvers!O:O,0,0)</f>
        <v>0</v>
      </c>
      <c r="M1257">
        <f>_xlfn.XLOOKUP($A1257,Revolvers!$C:$C,Revolvers!P:P,0,0)</f>
        <v>0</v>
      </c>
      <c r="N1257">
        <f>_xlfn.XLOOKUP($A1257,Revolvers!$C:$C,Revolvers!Q:Q,0,0)</f>
        <v>0</v>
      </c>
      <c r="O1257">
        <f>_xlfn.XLOOKUP($A1257,Revolvers!$C:$C,Revolvers!R:R,0,0)</f>
        <v>0</v>
      </c>
      <c r="P1257">
        <f>_xlfn.XLOOKUP($A1257,Revolvers!$C:$C,Revolvers!S:S,0,0)</f>
        <v>0</v>
      </c>
      <c r="Q1257">
        <f>_xlfn.XLOOKUP($A1257,Revolvers!$C:$C,Revolvers!T:T,0,0)</f>
        <v>0</v>
      </c>
      <c r="R1257">
        <f>_xlfn.XLOOKUP($A1257,Rifles!C:C,Rifles!H:H,0,0)</f>
        <v>6</v>
      </c>
      <c r="S1257">
        <f>_xlfn.XLOOKUP($A1257,Shotguns!C:C,Shotguns!H:H,0,0)</f>
        <v>0</v>
      </c>
      <c r="T1257">
        <f t="shared" si="22"/>
        <v>20</v>
      </c>
    </row>
    <row r="1258" spans="1:20">
      <c r="A1258">
        <f>Rifles!C1258</f>
        <v>57513839</v>
      </c>
      <c r="B1258" t="str">
        <f>_xlfn.XLOOKUP($A1258, Rifles!$C$2:$C$416,Rifles!$D$2:$D$416,"N/A",0)</f>
        <v>N/A</v>
      </c>
      <c r="C1258" s="3" t="str">
        <f>_xlfn.XLOOKUP($A1258, Rifles!$C$2:$C$416,Rifles!F$2:F$416,"N/A",0)</f>
        <v>N/A</v>
      </c>
      <c r="D1258" s="3" t="str">
        <f>_xlfn.XLOOKUP($A1258, Rifles!$C$2:$C$416,Rifles!G$2:G$416,"N/A",0)</f>
        <v>N/A</v>
      </c>
      <c r="E1258">
        <f>_xlfn.XLOOKUP($A1258,Pistols!$C:$C,Pistols!H:H,0,0)</f>
        <v>0</v>
      </c>
      <c r="F1258">
        <f>_xlfn.XLOOKUP($A1258,Pistols!$C:$C,Pistols!I:I,0,0)</f>
        <v>0</v>
      </c>
      <c r="G1258">
        <f>_xlfn.XLOOKUP($A1258,Pistols!$C:$C,Pistols!J:J,0,0)</f>
        <v>0</v>
      </c>
      <c r="H1258">
        <f>_xlfn.XLOOKUP($A1258,Pistols!$C:$C,Pistols!K:K,0,0)</f>
        <v>0</v>
      </c>
      <c r="I1258">
        <f>_xlfn.XLOOKUP($A1258,Pistols!$C:$C,Pistols!L:L,0,0)</f>
        <v>0</v>
      </c>
      <c r="J1258">
        <f>_xlfn.XLOOKUP($A1258,Pistols!$C:$C,Pistols!M:M,0,0)</f>
        <v>0</v>
      </c>
      <c r="K1258">
        <f>_xlfn.XLOOKUP($A1258,Pistols!$C:$C,Pistols!N:N,0,0)</f>
        <v>0</v>
      </c>
      <c r="L1258">
        <f>_xlfn.XLOOKUP($A1258,Revolvers!$C:$C,Revolvers!O:O,0,0)</f>
        <v>0</v>
      </c>
      <c r="M1258">
        <f>_xlfn.XLOOKUP($A1258,Revolvers!$C:$C,Revolvers!P:P,0,0)</f>
        <v>0</v>
      </c>
      <c r="N1258">
        <f>_xlfn.XLOOKUP($A1258,Revolvers!$C:$C,Revolvers!Q:Q,0,0)</f>
        <v>0</v>
      </c>
      <c r="O1258">
        <f>_xlfn.XLOOKUP($A1258,Revolvers!$C:$C,Revolvers!R:R,0,0)</f>
        <v>0</v>
      </c>
      <c r="P1258">
        <f>_xlfn.XLOOKUP($A1258,Revolvers!$C:$C,Revolvers!S:S,0,0)</f>
        <v>0</v>
      </c>
      <c r="Q1258">
        <f>_xlfn.XLOOKUP($A1258,Revolvers!$C:$C,Revolvers!T:T,0,0)</f>
        <v>0</v>
      </c>
      <c r="R1258">
        <f>_xlfn.XLOOKUP($A1258,Rifles!C:C,Rifles!H:H,0,0)</f>
        <v>2</v>
      </c>
      <c r="S1258">
        <f>_xlfn.XLOOKUP($A1258,Shotguns!C:C,Shotguns!H:H,0,0)</f>
        <v>0</v>
      </c>
      <c r="T1258">
        <f t="shared" si="22"/>
        <v>2</v>
      </c>
    </row>
    <row r="1259" spans="1:20">
      <c r="A1259">
        <f>Rifles!C1259</f>
        <v>57512249</v>
      </c>
      <c r="B1259" t="str">
        <f>_xlfn.XLOOKUP($A1259, Rifles!$C$2:$C$416,Rifles!$D$2:$D$416,"N/A",0)</f>
        <v>N/A</v>
      </c>
      <c r="C1259" s="3" t="str">
        <f>_xlfn.XLOOKUP($A1259, Rifles!$C$2:$C$416,Rifles!F$2:F$416,"N/A",0)</f>
        <v>N/A</v>
      </c>
      <c r="D1259" s="3" t="str">
        <f>_xlfn.XLOOKUP($A1259, Rifles!$C$2:$C$416,Rifles!G$2:G$416,"N/A",0)</f>
        <v>N/A</v>
      </c>
      <c r="E1259">
        <f>_xlfn.XLOOKUP($A1259,Pistols!$C:$C,Pistols!H:H,0,0)</f>
        <v>0</v>
      </c>
      <c r="F1259">
        <f>_xlfn.XLOOKUP($A1259,Pistols!$C:$C,Pistols!I:I,0,0)</f>
        <v>0</v>
      </c>
      <c r="G1259">
        <f>_xlfn.XLOOKUP($A1259,Pistols!$C:$C,Pistols!J:J,0,0)</f>
        <v>0</v>
      </c>
      <c r="H1259">
        <f>_xlfn.XLOOKUP($A1259,Pistols!$C:$C,Pistols!K:K,0,0)</f>
        <v>8</v>
      </c>
      <c r="I1259">
        <f>_xlfn.XLOOKUP($A1259,Pistols!$C:$C,Pistols!L:L,0,0)</f>
        <v>4</v>
      </c>
      <c r="J1259">
        <f>_xlfn.XLOOKUP($A1259,Pistols!$C:$C,Pistols!M:M,0,0)</f>
        <v>0</v>
      </c>
      <c r="K1259">
        <f>_xlfn.XLOOKUP($A1259,Pistols!$C:$C,Pistols!N:N,0,0)</f>
        <v>12</v>
      </c>
      <c r="L1259">
        <f>_xlfn.XLOOKUP($A1259,Revolvers!$C:$C,Revolvers!O:O,0,0)</f>
        <v>0</v>
      </c>
      <c r="M1259">
        <f>_xlfn.XLOOKUP($A1259,Revolvers!$C:$C,Revolvers!P:P,0,0)</f>
        <v>0</v>
      </c>
      <c r="N1259">
        <f>_xlfn.XLOOKUP($A1259,Revolvers!$C:$C,Revolvers!Q:Q,0,0)</f>
        <v>0</v>
      </c>
      <c r="O1259">
        <f>_xlfn.XLOOKUP($A1259,Revolvers!$C:$C,Revolvers!R:R,0,0)</f>
        <v>0</v>
      </c>
      <c r="P1259">
        <f>_xlfn.XLOOKUP($A1259,Revolvers!$C:$C,Revolvers!S:S,0,0)</f>
        <v>0</v>
      </c>
      <c r="Q1259">
        <f>_xlfn.XLOOKUP($A1259,Revolvers!$C:$C,Revolvers!T:T,0,0)</f>
        <v>0</v>
      </c>
      <c r="R1259">
        <f>_xlfn.XLOOKUP($A1259,Rifles!C:C,Rifles!H:H,0,0)</f>
        <v>25</v>
      </c>
      <c r="S1259">
        <f>_xlfn.XLOOKUP($A1259,Shotguns!C:C,Shotguns!H:H,0,0)</f>
        <v>0</v>
      </c>
      <c r="T1259">
        <f t="shared" si="22"/>
        <v>37</v>
      </c>
    </row>
    <row r="1260" spans="1:20">
      <c r="A1260">
        <f>Rifles!C1260</f>
        <v>57403973</v>
      </c>
      <c r="B1260" t="str">
        <f>_xlfn.XLOOKUP($A1260, Rifles!$C$2:$C$416,Rifles!$D$2:$D$416,"N/A",0)</f>
        <v>N/A</v>
      </c>
      <c r="C1260" s="3" t="str">
        <f>_xlfn.XLOOKUP($A1260, Rifles!$C$2:$C$416,Rifles!F$2:F$416,"N/A",0)</f>
        <v>N/A</v>
      </c>
      <c r="D1260" s="3" t="str">
        <f>_xlfn.XLOOKUP($A1260, Rifles!$C$2:$C$416,Rifles!G$2:G$416,"N/A",0)</f>
        <v>N/A</v>
      </c>
      <c r="E1260">
        <f>_xlfn.XLOOKUP($A1260,Pistols!$C:$C,Pistols!H:H,0,0)</f>
        <v>0</v>
      </c>
      <c r="F1260">
        <f>_xlfn.XLOOKUP($A1260,Pistols!$C:$C,Pistols!I:I,0,0)</f>
        <v>0</v>
      </c>
      <c r="G1260">
        <f>_xlfn.XLOOKUP($A1260,Pistols!$C:$C,Pistols!J:J,0,0)</f>
        <v>0</v>
      </c>
      <c r="H1260">
        <f>_xlfn.XLOOKUP($A1260,Pistols!$C:$C,Pistols!K:K,0,0)</f>
        <v>0</v>
      </c>
      <c r="I1260">
        <f>_xlfn.XLOOKUP($A1260,Pistols!$C:$C,Pistols!L:L,0,0)</f>
        <v>0</v>
      </c>
      <c r="J1260">
        <f>_xlfn.XLOOKUP($A1260,Pistols!$C:$C,Pistols!M:M,0,0)</f>
        <v>0</v>
      </c>
      <c r="K1260">
        <f>_xlfn.XLOOKUP($A1260,Pistols!$C:$C,Pistols!N:N,0,0)</f>
        <v>0</v>
      </c>
      <c r="L1260">
        <f>_xlfn.XLOOKUP($A1260,Revolvers!$C:$C,Revolvers!O:O,0,0)</f>
        <v>0</v>
      </c>
      <c r="M1260">
        <f>_xlfn.XLOOKUP($A1260,Revolvers!$C:$C,Revolvers!P:P,0,0)</f>
        <v>0</v>
      </c>
      <c r="N1260">
        <f>_xlfn.XLOOKUP($A1260,Revolvers!$C:$C,Revolvers!Q:Q,0,0)</f>
        <v>0</v>
      </c>
      <c r="O1260">
        <f>_xlfn.XLOOKUP($A1260,Revolvers!$C:$C,Revolvers!R:R,0,0)</f>
        <v>0</v>
      </c>
      <c r="P1260">
        <f>_xlfn.XLOOKUP($A1260,Revolvers!$C:$C,Revolvers!S:S,0,0)</f>
        <v>0</v>
      </c>
      <c r="Q1260">
        <f>_xlfn.XLOOKUP($A1260,Revolvers!$C:$C,Revolvers!T:T,0,0)</f>
        <v>0</v>
      </c>
      <c r="R1260">
        <f>_xlfn.XLOOKUP($A1260,Rifles!C:C,Rifles!H:H,0,0)</f>
        <v>22</v>
      </c>
      <c r="S1260">
        <f>_xlfn.XLOOKUP($A1260,Shotguns!C:C,Shotguns!H:H,0,0)</f>
        <v>0</v>
      </c>
      <c r="T1260">
        <f t="shared" si="22"/>
        <v>22</v>
      </c>
    </row>
    <row r="1261" spans="1:20">
      <c r="A1261">
        <f>Rifles!C1261</f>
        <v>57401590</v>
      </c>
      <c r="B1261" t="str">
        <f>_xlfn.XLOOKUP($A1261, Rifles!$C$2:$C$416,Rifles!$D$2:$D$416,"N/A",0)</f>
        <v>N/A</v>
      </c>
      <c r="C1261" s="3" t="str">
        <f>_xlfn.XLOOKUP($A1261, Rifles!$C$2:$C$416,Rifles!F$2:F$416,"N/A",0)</f>
        <v>N/A</v>
      </c>
      <c r="D1261" s="3" t="str">
        <f>_xlfn.XLOOKUP($A1261, Rifles!$C$2:$C$416,Rifles!G$2:G$416,"N/A",0)</f>
        <v>N/A</v>
      </c>
      <c r="E1261">
        <f>_xlfn.XLOOKUP($A1261,Pistols!$C:$C,Pistols!H:H,0,0)</f>
        <v>0</v>
      </c>
      <c r="F1261">
        <f>_xlfn.XLOOKUP($A1261,Pistols!$C:$C,Pistols!I:I,0,0)</f>
        <v>0</v>
      </c>
      <c r="G1261">
        <f>_xlfn.XLOOKUP($A1261,Pistols!$C:$C,Pistols!J:J,0,0)</f>
        <v>0</v>
      </c>
      <c r="H1261">
        <f>_xlfn.XLOOKUP($A1261,Pistols!$C:$C,Pistols!K:K,0,0)</f>
        <v>0</v>
      </c>
      <c r="I1261">
        <f>_xlfn.XLOOKUP($A1261,Pistols!$C:$C,Pistols!L:L,0,0)</f>
        <v>294</v>
      </c>
      <c r="J1261">
        <f>_xlfn.XLOOKUP($A1261,Pistols!$C:$C,Pistols!M:M,0,0)</f>
        <v>60</v>
      </c>
      <c r="K1261">
        <f>_xlfn.XLOOKUP($A1261,Pistols!$C:$C,Pistols!N:N,0,0)</f>
        <v>354</v>
      </c>
      <c r="L1261">
        <f>_xlfn.XLOOKUP($A1261,Revolvers!$C:$C,Revolvers!O:O,0,0)</f>
        <v>0</v>
      </c>
      <c r="M1261">
        <f>_xlfn.XLOOKUP($A1261,Revolvers!$C:$C,Revolvers!P:P,0,0)</f>
        <v>0</v>
      </c>
      <c r="N1261">
        <f>_xlfn.XLOOKUP($A1261,Revolvers!$C:$C,Revolvers!Q:Q,0,0)</f>
        <v>0</v>
      </c>
      <c r="O1261">
        <f>_xlfn.XLOOKUP($A1261,Revolvers!$C:$C,Revolvers!R:R,0,0)</f>
        <v>0</v>
      </c>
      <c r="P1261">
        <f>_xlfn.XLOOKUP($A1261,Revolvers!$C:$C,Revolvers!S:S,0,0)</f>
        <v>0</v>
      </c>
      <c r="Q1261">
        <f>_xlfn.XLOOKUP($A1261,Revolvers!$C:$C,Revolvers!T:T,0,0)</f>
        <v>0</v>
      </c>
      <c r="R1261">
        <f>_xlfn.XLOOKUP($A1261,Rifles!C:C,Rifles!H:H,0,0)</f>
        <v>511</v>
      </c>
      <c r="S1261">
        <f>_xlfn.XLOOKUP($A1261,Shotguns!C:C,Shotguns!H:H,0,0)</f>
        <v>0</v>
      </c>
      <c r="T1261">
        <f t="shared" si="22"/>
        <v>865</v>
      </c>
    </row>
    <row r="1262" spans="1:20">
      <c r="A1262">
        <f>Rifles!C1262</f>
        <v>57513709</v>
      </c>
      <c r="B1262" t="str">
        <f>_xlfn.XLOOKUP($A1262, Rifles!$C$2:$C$416,Rifles!$D$2:$D$416,"N/A",0)</f>
        <v>N/A</v>
      </c>
      <c r="C1262" s="3" t="str">
        <f>_xlfn.XLOOKUP($A1262, Rifles!$C$2:$C$416,Rifles!F$2:F$416,"N/A",0)</f>
        <v>N/A</v>
      </c>
      <c r="D1262" s="3" t="str">
        <f>_xlfn.XLOOKUP($A1262, Rifles!$C$2:$C$416,Rifles!G$2:G$416,"N/A",0)</f>
        <v>N/A</v>
      </c>
      <c r="E1262">
        <f>_xlfn.XLOOKUP($A1262,Pistols!$C:$C,Pistols!H:H,0,0)</f>
        <v>0</v>
      </c>
      <c r="F1262">
        <f>_xlfn.XLOOKUP($A1262,Pistols!$C:$C,Pistols!I:I,0,0)</f>
        <v>0</v>
      </c>
      <c r="G1262">
        <f>_xlfn.XLOOKUP($A1262,Pistols!$C:$C,Pistols!J:J,0,0)</f>
        <v>0</v>
      </c>
      <c r="H1262">
        <f>_xlfn.XLOOKUP($A1262,Pistols!$C:$C,Pistols!K:K,0,0)</f>
        <v>0</v>
      </c>
      <c r="I1262">
        <f>_xlfn.XLOOKUP($A1262,Pistols!$C:$C,Pistols!L:L,0,0)</f>
        <v>0</v>
      </c>
      <c r="J1262">
        <f>_xlfn.XLOOKUP($A1262,Pistols!$C:$C,Pistols!M:M,0,0)</f>
        <v>0</v>
      </c>
      <c r="K1262">
        <f>_xlfn.XLOOKUP($A1262,Pistols!$C:$C,Pistols!N:N,0,0)</f>
        <v>0</v>
      </c>
      <c r="L1262">
        <f>_xlfn.XLOOKUP($A1262,Revolvers!$C:$C,Revolvers!O:O,0,0)</f>
        <v>0</v>
      </c>
      <c r="M1262">
        <f>_xlfn.XLOOKUP($A1262,Revolvers!$C:$C,Revolvers!P:P,0,0)</f>
        <v>0</v>
      </c>
      <c r="N1262">
        <f>_xlfn.XLOOKUP($A1262,Revolvers!$C:$C,Revolvers!Q:Q,0,0)</f>
        <v>0</v>
      </c>
      <c r="O1262">
        <f>_xlfn.XLOOKUP($A1262,Revolvers!$C:$C,Revolvers!R:R,0,0)</f>
        <v>0</v>
      </c>
      <c r="P1262">
        <f>_xlfn.XLOOKUP($A1262,Revolvers!$C:$C,Revolvers!S:S,0,0)</f>
        <v>0</v>
      </c>
      <c r="Q1262">
        <f>_xlfn.XLOOKUP($A1262,Revolvers!$C:$C,Revolvers!T:T,0,0)</f>
        <v>0</v>
      </c>
      <c r="R1262">
        <f>_xlfn.XLOOKUP($A1262,Rifles!C:C,Rifles!H:H,0,0)</f>
        <v>2</v>
      </c>
      <c r="S1262">
        <f>_xlfn.XLOOKUP($A1262,Shotguns!C:C,Shotguns!H:H,0,0)</f>
        <v>0</v>
      </c>
      <c r="T1262">
        <f t="shared" si="22"/>
        <v>2</v>
      </c>
    </row>
    <row r="1263" spans="1:20" ht="30">
      <c r="A1263">
        <f>Rifles!C1263</f>
        <v>57405698</v>
      </c>
      <c r="B1263" t="str">
        <f>_xlfn.XLOOKUP($A1263, Rifles!$C$2:$C$416,Rifles!$D$2:$D$416,"N/A",0)</f>
        <v>N/A</v>
      </c>
      <c r="C1263" s="3" t="str">
        <f>_xlfn.XLOOKUP($A1263, Rifles!$C$2:$C$416,Rifles!F$2:F$416,"N/A",0)</f>
        <v>N/A</v>
      </c>
      <c r="D1263" s="3" t="str">
        <f>_xlfn.XLOOKUP($A1263, Rifles!$C$2:$C$416,Rifles!G$2:G$416,"N/A",0)</f>
        <v>N/A</v>
      </c>
      <c r="E1263">
        <f>_xlfn.XLOOKUP($A1263,Pistols!$C:$C,Pistols!H:H,0,0)</f>
        <v>0</v>
      </c>
      <c r="F1263">
        <f>_xlfn.XLOOKUP($A1263,Pistols!$C:$C,Pistols!I:I,0,0)</f>
        <v>0</v>
      </c>
      <c r="G1263">
        <f>_xlfn.XLOOKUP($A1263,Pistols!$C:$C,Pistols!J:J,0,0)</f>
        <v>0</v>
      </c>
      <c r="H1263">
        <f>_xlfn.XLOOKUP($A1263,Pistols!$C:$C,Pistols!K:K,0,0)</f>
        <v>0</v>
      </c>
      <c r="I1263">
        <f>_xlfn.XLOOKUP($A1263,Pistols!$C:$C,Pistols!L:L,0,0)</f>
        <v>0</v>
      </c>
      <c r="J1263">
        <f>_xlfn.XLOOKUP($A1263,Pistols!$C:$C,Pistols!M:M,0,0)</f>
        <v>0</v>
      </c>
      <c r="K1263">
        <f>_xlfn.XLOOKUP($A1263,Pistols!$C:$C,Pistols!N:N,0,0)</f>
        <v>0</v>
      </c>
      <c r="L1263">
        <f>_xlfn.XLOOKUP($A1263,Revolvers!$C:$C,Revolvers!O:O,0,0)</f>
        <v>0</v>
      </c>
      <c r="M1263">
        <f>_xlfn.XLOOKUP($A1263,Revolvers!$C:$C,Revolvers!P:P,0,0)</f>
        <v>0</v>
      </c>
      <c r="N1263">
        <f>_xlfn.XLOOKUP($A1263,Revolvers!$C:$C,Revolvers!Q:Q,0,0)</f>
        <v>0</v>
      </c>
      <c r="O1263">
        <f>_xlfn.XLOOKUP($A1263,Revolvers!$C:$C,Revolvers!R:R,0,0)</f>
        <v>0</v>
      </c>
      <c r="P1263">
        <f>_xlfn.XLOOKUP($A1263,Revolvers!$C:$C,Revolvers!S:S,0,0)</f>
        <v>0</v>
      </c>
      <c r="Q1263">
        <f>_xlfn.XLOOKUP($A1263,Revolvers!$C:$C,Revolvers!T:T,0,0)</f>
        <v>0</v>
      </c>
      <c r="R1263">
        <f>_xlfn.XLOOKUP($A1263,Rifles!C:C,Rifles!H:H,0,0)</f>
        <v>3</v>
      </c>
      <c r="S1263">
        <f>_xlfn.XLOOKUP($A1263,Shotguns!C:C,Shotguns!H:H,0,0)</f>
        <v>0</v>
      </c>
      <c r="T1263">
        <f t="shared" si="22"/>
        <v>3</v>
      </c>
    </row>
    <row r="1264" spans="1:20">
      <c r="A1264">
        <f>Rifles!C1264</f>
        <v>57406445</v>
      </c>
      <c r="B1264" t="str">
        <f>_xlfn.XLOOKUP($A1264, Rifles!$C$2:$C$416,Rifles!$D$2:$D$416,"N/A",0)</f>
        <v>N/A</v>
      </c>
      <c r="C1264" s="3" t="str">
        <f>_xlfn.XLOOKUP($A1264, Rifles!$C$2:$C$416,Rifles!F$2:F$416,"N/A",0)</f>
        <v>N/A</v>
      </c>
      <c r="D1264" s="3" t="str">
        <f>_xlfn.XLOOKUP($A1264, Rifles!$C$2:$C$416,Rifles!G$2:G$416,"N/A",0)</f>
        <v>N/A</v>
      </c>
      <c r="E1264">
        <f>_xlfn.XLOOKUP($A1264,Pistols!$C:$C,Pistols!H:H,0,0)</f>
        <v>0</v>
      </c>
      <c r="F1264">
        <f>_xlfn.XLOOKUP($A1264,Pistols!$C:$C,Pistols!I:I,0,0)</f>
        <v>0</v>
      </c>
      <c r="G1264">
        <f>_xlfn.XLOOKUP($A1264,Pistols!$C:$C,Pistols!J:J,0,0)</f>
        <v>0</v>
      </c>
      <c r="H1264">
        <f>_xlfn.XLOOKUP($A1264,Pistols!$C:$C,Pistols!K:K,0,0)</f>
        <v>0</v>
      </c>
      <c r="I1264">
        <f>_xlfn.XLOOKUP($A1264,Pistols!$C:$C,Pistols!L:L,0,0)</f>
        <v>0</v>
      </c>
      <c r="J1264">
        <f>_xlfn.XLOOKUP($A1264,Pistols!$C:$C,Pistols!M:M,0,0)</f>
        <v>0</v>
      </c>
      <c r="K1264">
        <f>_xlfn.XLOOKUP($A1264,Pistols!$C:$C,Pistols!N:N,0,0)</f>
        <v>0</v>
      </c>
      <c r="L1264">
        <f>_xlfn.XLOOKUP($A1264,Revolvers!$C:$C,Revolvers!O:O,0,0)</f>
        <v>0</v>
      </c>
      <c r="M1264">
        <f>_xlfn.XLOOKUP($A1264,Revolvers!$C:$C,Revolvers!P:P,0,0)</f>
        <v>0</v>
      </c>
      <c r="N1264">
        <f>_xlfn.XLOOKUP($A1264,Revolvers!$C:$C,Revolvers!Q:Q,0,0)</f>
        <v>0</v>
      </c>
      <c r="O1264">
        <f>_xlfn.XLOOKUP($A1264,Revolvers!$C:$C,Revolvers!R:R,0,0)</f>
        <v>0</v>
      </c>
      <c r="P1264">
        <f>_xlfn.XLOOKUP($A1264,Revolvers!$C:$C,Revolvers!S:S,0,0)</f>
        <v>0</v>
      </c>
      <c r="Q1264">
        <f>_xlfn.XLOOKUP($A1264,Revolvers!$C:$C,Revolvers!T:T,0,0)</f>
        <v>0</v>
      </c>
      <c r="R1264">
        <f>_xlfn.XLOOKUP($A1264,Rifles!C:C,Rifles!H:H,0,0)</f>
        <v>4</v>
      </c>
      <c r="S1264">
        <f>_xlfn.XLOOKUP($A1264,Shotguns!C:C,Shotguns!H:H,0,0)</f>
        <v>0</v>
      </c>
      <c r="T1264">
        <f t="shared" si="22"/>
        <v>4</v>
      </c>
    </row>
    <row r="1265" spans="1:20">
      <c r="A1265">
        <f>Rifles!C1265</f>
        <v>57514096</v>
      </c>
      <c r="B1265" t="str">
        <f>_xlfn.XLOOKUP($A1265, Rifles!$C$2:$C$416,Rifles!$D$2:$D$416,"N/A",0)</f>
        <v>N/A</v>
      </c>
      <c r="C1265" s="3" t="str">
        <f>_xlfn.XLOOKUP($A1265, Rifles!$C$2:$C$416,Rifles!F$2:F$416,"N/A",0)</f>
        <v>N/A</v>
      </c>
      <c r="D1265" s="3" t="str">
        <f>_xlfn.XLOOKUP($A1265, Rifles!$C$2:$C$416,Rifles!G$2:G$416,"N/A",0)</f>
        <v>N/A</v>
      </c>
      <c r="E1265">
        <f>_xlfn.XLOOKUP($A1265,Pistols!$C:$C,Pistols!H:H,0,0)</f>
        <v>0</v>
      </c>
      <c r="F1265">
        <f>_xlfn.XLOOKUP($A1265,Pistols!$C:$C,Pistols!I:I,0,0)</f>
        <v>11</v>
      </c>
      <c r="G1265">
        <f>_xlfn.XLOOKUP($A1265,Pistols!$C:$C,Pistols!J:J,0,0)</f>
        <v>17</v>
      </c>
      <c r="H1265">
        <f>_xlfn.XLOOKUP($A1265,Pistols!$C:$C,Pistols!K:K,0,0)</f>
        <v>0</v>
      </c>
      <c r="I1265">
        <f>_xlfn.XLOOKUP($A1265,Pistols!$C:$C,Pistols!L:L,0,0)</f>
        <v>0</v>
      </c>
      <c r="J1265">
        <f>_xlfn.XLOOKUP($A1265,Pistols!$C:$C,Pistols!M:M,0,0)</f>
        <v>0</v>
      </c>
      <c r="K1265">
        <f>_xlfn.XLOOKUP($A1265,Pistols!$C:$C,Pistols!N:N,0,0)</f>
        <v>28</v>
      </c>
      <c r="L1265">
        <f>_xlfn.XLOOKUP($A1265,Revolvers!$C:$C,Revolvers!O:O,0,0)</f>
        <v>0</v>
      </c>
      <c r="M1265">
        <f>_xlfn.XLOOKUP($A1265,Revolvers!$C:$C,Revolvers!P:P,0,0)</f>
        <v>0</v>
      </c>
      <c r="N1265">
        <f>_xlfn.XLOOKUP($A1265,Revolvers!$C:$C,Revolvers!Q:Q,0,0)</f>
        <v>0</v>
      </c>
      <c r="O1265">
        <f>_xlfn.XLOOKUP($A1265,Revolvers!$C:$C,Revolvers!R:R,0,0)</f>
        <v>0</v>
      </c>
      <c r="P1265">
        <f>_xlfn.XLOOKUP($A1265,Revolvers!$C:$C,Revolvers!S:S,0,0)</f>
        <v>0</v>
      </c>
      <c r="Q1265">
        <f>_xlfn.XLOOKUP($A1265,Revolvers!$C:$C,Revolvers!T:T,0,0)</f>
        <v>0</v>
      </c>
      <c r="R1265">
        <f>_xlfn.XLOOKUP($A1265,Rifles!C:C,Rifles!H:H,0,0)</f>
        <v>3</v>
      </c>
      <c r="S1265">
        <f>_xlfn.XLOOKUP($A1265,Shotguns!C:C,Shotguns!H:H,0,0)</f>
        <v>0</v>
      </c>
      <c r="T1265">
        <f t="shared" si="22"/>
        <v>31</v>
      </c>
    </row>
    <row r="1266" spans="1:20">
      <c r="A1266">
        <f>Rifles!C1266</f>
        <v>57602760</v>
      </c>
      <c r="B1266" t="str">
        <f>_xlfn.XLOOKUP($A1266, Rifles!$C$2:$C$416,Rifles!$D$2:$D$416,"N/A",0)</f>
        <v>N/A</v>
      </c>
      <c r="C1266" s="3" t="str">
        <f>_xlfn.XLOOKUP($A1266, Rifles!$C$2:$C$416,Rifles!F$2:F$416,"N/A",0)</f>
        <v>N/A</v>
      </c>
      <c r="D1266" s="3" t="str">
        <f>_xlfn.XLOOKUP($A1266, Rifles!$C$2:$C$416,Rifles!G$2:G$416,"N/A",0)</f>
        <v>N/A</v>
      </c>
      <c r="E1266">
        <f>_xlfn.XLOOKUP($A1266,Pistols!$C:$C,Pistols!H:H,0,0)</f>
        <v>0</v>
      </c>
      <c r="F1266">
        <f>_xlfn.XLOOKUP($A1266,Pistols!$C:$C,Pistols!I:I,0,0)</f>
        <v>0</v>
      </c>
      <c r="G1266">
        <f>_xlfn.XLOOKUP($A1266,Pistols!$C:$C,Pistols!J:J,0,0)</f>
        <v>0</v>
      </c>
      <c r="H1266">
        <f>_xlfn.XLOOKUP($A1266,Pistols!$C:$C,Pistols!K:K,0,0)</f>
        <v>0</v>
      </c>
      <c r="I1266">
        <f>_xlfn.XLOOKUP($A1266,Pistols!$C:$C,Pistols!L:L,0,0)</f>
        <v>0</v>
      </c>
      <c r="J1266">
        <f>_xlfn.XLOOKUP($A1266,Pistols!$C:$C,Pistols!M:M,0,0)</f>
        <v>0</v>
      </c>
      <c r="K1266">
        <f>_xlfn.XLOOKUP($A1266,Pistols!$C:$C,Pistols!N:N,0,0)</f>
        <v>0</v>
      </c>
      <c r="L1266">
        <f>_xlfn.XLOOKUP($A1266,Revolvers!$C:$C,Revolvers!O:O,0,0)</f>
        <v>0</v>
      </c>
      <c r="M1266">
        <f>_xlfn.XLOOKUP($A1266,Revolvers!$C:$C,Revolvers!P:P,0,0)</f>
        <v>0</v>
      </c>
      <c r="N1266">
        <f>_xlfn.XLOOKUP($A1266,Revolvers!$C:$C,Revolvers!Q:Q,0,0)</f>
        <v>0</v>
      </c>
      <c r="O1266">
        <f>_xlfn.XLOOKUP($A1266,Revolvers!$C:$C,Revolvers!R:R,0,0)</f>
        <v>0</v>
      </c>
      <c r="P1266">
        <f>_xlfn.XLOOKUP($A1266,Revolvers!$C:$C,Revolvers!S:S,0,0)</f>
        <v>0</v>
      </c>
      <c r="Q1266">
        <f>_xlfn.XLOOKUP($A1266,Revolvers!$C:$C,Revolvers!T:T,0,0)</f>
        <v>0</v>
      </c>
      <c r="R1266">
        <f>_xlfn.XLOOKUP($A1266,Rifles!C:C,Rifles!H:H,0,0)</f>
        <v>26</v>
      </c>
      <c r="S1266">
        <f>_xlfn.XLOOKUP($A1266,Shotguns!C:C,Shotguns!H:H,0,0)</f>
        <v>0</v>
      </c>
      <c r="T1266">
        <f t="shared" si="22"/>
        <v>26</v>
      </c>
    </row>
    <row r="1267" spans="1:20">
      <c r="A1267">
        <f>Rifles!C1267</f>
        <v>57410069</v>
      </c>
      <c r="B1267" t="str">
        <f>_xlfn.XLOOKUP($A1267, Rifles!$C$2:$C$416,Rifles!$D$2:$D$416,"N/A",0)</f>
        <v>N/A</v>
      </c>
      <c r="C1267" s="3" t="str">
        <f>_xlfn.XLOOKUP($A1267, Rifles!$C$2:$C$416,Rifles!F$2:F$416,"N/A",0)</f>
        <v>N/A</v>
      </c>
      <c r="D1267" s="3" t="str">
        <f>_xlfn.XLOOKUP($A1267, Rifles!$C$2:$C$416,Rifles!G$2:G$416,"N/A",0)</f>
        <v>N/A</v>
      </c>
      <c r="E1267">
        <f>_xlfn.XLOOKUP($A1267,Pistols!$C:$C,Pistols!H:H,0,0)</f>
        <v>2</v>
      </c>
      <c r="F1267">
        <f>_xlfn.XLOOKUP($A1267,Pistols!$C:$C,Pistols!I:I,0,0)</f>
        <v>0</v>
      </c>
      <c r="G1267">
        <f>_xlfn.XLOOKUP($A1267,Pistols!$C:$C,Pistols!J:J,0,0)</f>
        <v>0</v>
      </c>
      <c r="H1267">
        <f>_xlfn.XLOOKUP($A1267,Pistols!$C:$C,Pistols!K:K,0,0)</f>
        <v>4</v>
      </c>
      <c r="I1267">
        <f>_xlfn.XLOOKUP($A1267,Pistols!$C:$C,Pistols!L:L,0,0)</f>
        <v>43</v>
      </c>
      <c r="J1267">
        <f>_xlfn.XLOOKUP($A1267,Pistols!$C:$C,Pistols!M:M,0,0)</f>
        <v>28</v>
      </c>
      <c r="K1267">
        <f>_xlfn.XLOOKUP($A1267,Pistols!$C:$C,Pistols!N:N,0,0)</f>
        <v>77</v>
      </c>
      <c r="L1267">
        <f>_xlfn.XLOOKUP($A1267,Revolvers!$C:$C,Revolvers!O:O,0,0)</f>
        <v>0</v>
      </c>
      <c r="M1267">
        <f>_xlfn.XLOOKUP($A1267,Revolvers!$C:$C,Revolvers!P:P,0,0)</f>
        <v>0</v>
      </c>
      <c r="N1267">
        <f>_xlfn.XLOOKUP($A1267,Revolvers!$C:$C,Revolvers!Q:Q,0,0)</f>
        <v>0</v>
      </c>
      <c r="O1267">
        <f>_xlfn.XLOOKUP($A1267,Revolvers!$C:$C,Revolvers!R:R,0,0)</f>
        <v>0</v>
      </c>
      <c r="P1267">
        <f>_xlfn.XLOOKUP($A1267,Revolvers!$C:$C,Revolvers!S:S,0,0)</f>
        <v>0</v>
      </c>
      <c r="Q1267">
        <f>_xlfn.XLOOKUP($A1267,Revolvers!$C:$C,Revolvers!T:T,0,0)</f>
        <v>0</v>
      </c>
      <c r="R1267">
        <f>_xlfn.XLOOKUP($A1267,Rifles!C:C,Rifles!H:H,0,0)</f>
        <v>1</v>
      </c>
      <c r="S1267">
        <f>_xlfn.XLOOKUP($A1267,Shotguns!C:C,Shotguns!H:H,0,0)</f>
        <v>7</v>
      </c>
      <c r="T1267">
        <f t="shared" si="22"/>
        <v>85</v>
      </c>
    </row>
    <row r="1268" spans="1:20">
      <c r="A1268">
        <f>Rifles!C1268</f>
        <v>57606385</v>
      </c>
      <c r="B1268" t="str">
        <f>_xlfn.XLOOKUP($A1268, Rifles!$C$2:$C$416,Rifles!$D$2:$D$416,"N/A",0)</f>
        <v>N/A</v>
      </c>
      <c r="C1268" s="3" t="str">
        <f>_xlfn.XLOOKUP($A1268, Rifles!$C$2:$C$416,Rifles!F$2:F$416,"N/A",0)</f>
        <v>N/A</v>
      </c>
      <c r="D1268" s="3" t="str">
        <f>_xlfn.XLOOKUP($A1268, Rifles!$C$2:$C$416,Rifles!G$2:G$416,"N/A",0)</f>
        <v>N/A</v>
      </c>
      <c r="E1268">
        <f>_xlfn.XLOOKUP($A1268,Pistols!$C:$C,Pistols!H:H,0,0)</f>
        <v>0</v>
      </c>
      <c r="F1268">
        <f>_xlfn.XLOOKUP($A1268,Pistols!$C:$C,Pistols!I:I,0,0)</f>
        <v>0</v>
      </c>
      <c r="G1268">
        <f>_xlfn.XLOOKUP($A1268,Pistols!$C:$C,Pistols!J:J,0,0)</f>
        <v>0</v>
      </c>
      <c r="H1268">
        <f>_xlfn.XLOOKUP($A1268,Pistols!$C:$C,Pistols!K:K,0,0)</f>
        <v>0</v>
      </c>
      <c r="I1268">
        <f>_xlfn.XLOOKUP($A1268,Pistols!$C:$C,Pistols!L:L,0,0)</f>
        <v>2</v>
      </c>
      <c r="J1268">
        <f>_xlfn.XLOOKUP($A1268,Pistols!$C:$C,Pistols!M:M,0,0)</f>
        <v>1</v>
      </c>
      <c r="K1268">
        <f>_xlfn.XLOOKUP($A1268,Pistols!$C:$C,Pistols!N:N,0,0)</f>
        <v>3</v>
      </c>
      <c r="L1268">
        <f>_xlfn.XLOOKUP($A1268,Revolvers!$C:$C,Revolvers!O:O,0,0)</f>
        <v>0</v>
      </c>
      <c r="M1268">
        <f>_xlfn.XLOOKUP($A1268,Revolvers!$C:$C,Revolvers!P:P,0,0)</f>
        <v>0</v>
      </c>
      <c r="N1268">
        <f>_xlfn.XLOOKUP($A1268,Revolvers!$C:$C,Revolvers!Q:Q,0,0)</f>
        <v>0</v>
      </c>
      <c r="O1268">
        <f>_xlfn.XLOOKUP($A1268,Revolvers!$C:$C,Revolvers!R:R,0,0)</f>
        <v>0</v>
      </c>
      <c r="P1268">
        <f>_xlfn.XLOOKUP($A1268,Revolvers!$C:$C,Revolvers!S:S,0,0)</f>
        <v>0</v>
      </c>
      <c r="Q1268">
        <f>_xlfn.XLOOKUP($A1268,Revolvers!$C:$C,Revolvers!T:T,0,0)</f>
        <v>0</v>
      </c>
      <c r="R1268">
        <f>_xlfn.XLOOKUP($A1268,Rifles!C:C,Rifles!H:H,0,0)</f>
        <v>4</v>
      </c>
      <c r="S1268">
        <f>_xlfn.XLOOKUP($A1268,Shotguns!C:C,Shotguns!H:H,0,0)</f>
        <v>1</v>
      </c>
      <c r="T1268">
        <f t="shared" si="22"/>
        <v>8</v>
      </c>
    </row>
    <row r="1269" spans="1:20">
      <c r="A1269">
        <f>Rifles!C1269</f>
        <v>57510959</v>
      </c>
      <c r="B1269" t="str">
        <f>_xlfn.XLOOKUP($A1269, Rifles!$C$2:$C$416,Rifles!$D$2:$D$416,"N/A",0)</f>
        <v>N/A</v>
      </c>
      <c r="C1269" s="3" t="str">
        <f>_xlfn.XLOOKUP($A1269, Rifles!$C$2:$C$416,Rifles!F$2:F$416,"N/A",0)</f>
        <v>N/A</v>
      </c>
      <c r="D1269" s="3" t="str">
        <f>_xlfn.XLOOKUP($A1269, Rifles!$C$2:$C$416,Rifles!G$2:G$416,"N/A",0)</f>
        <v>N/A</v>
      </c>
      <c r="E1269">
        <f>_xlfn.XLOOKUP($A1269,Pistols!$C:$C,Pistols!H:H,0,0)</f>
        <v>0</v>
      </c>
      <c r="F1269">
        <f>_xlfn.XLOOKUP($A1269,Pistols!$C:$C,Pistols!I:I,0,0)</f>
        <v>0</v>
      </c>
      <c r="G1269">
        <f>_xlfn.XLOOKUP($A1269,Pistols!$C:$C,Pistols!J:J,0,0)</f>
        <v>0</v>
      </c>
      <c r="H1269">
        <f>_xlfn.XLOOKUP($A1269,Pistols!$C:$C,Pistols!K:K,0,0)</f>
        <v>0</v>
      </c>
      <c r="I1269">
        <f>_xlfn.XLOOKUP($A1269,Pistols!$C:$C,Pistols!L:L,0,0)</f>
        <v>0</v>
      </c>
      <c r="J1269">
        <f>_xlfn.XLOOKUP($A1269,Pistols!$C:$C,Pistols!M:M,0,0)</f>
        <v>0</v>
      </c>
      <c r="K1269">
        <f>_xlfn.XLOOKUP($A1269,Pistols!$C:$C,Pistols!N:N,0,0)</f>
        <v>0</v>
      </c>
      <c r="L1269">
        <f>_xlfn.XLOOKUP($A1269,Revolvers!$C:$C,Revolvers!O:O,0,0)</f>
        <v>0</v>
      </c>
      <c r="M1269">
        <f>_xlfn.XLOOKUP($A1269,Revolvers!$C:$C,Revolvers!P:P,0,0)</f>
        <v>0</v>
      </c>
      <c r="N1269">
        <f>_xlfn.XLOOKUP($A1269,Revolvers!$C:$C,Revolvers!Q:Q,0,0)</f>
        <v>0</v>
      </c>
      <c r="O1269">
        <f>_xlfn.XLOOKUP($A1269,Revolvers!$C:$C,Revolvers!R:R,0,0)</f>
        <v>0</v>
      </c>
      <c r="P1269">
        <f>_xlfn.XLOOKUP($A1269,Revolvers!$C:$C,Revolvers!S:S,0,0)</f>
        <v>0</v>
      </c>
      <c r="Q1269">
        <f>_xlfn.XLOOKUP($A1269,Revolvers!$C:$C,Revolvers!T:T,0,0)</f>
        <v>0</v>
      </c>
      <c r="R1269">
        <f>_xlfn.XLOOKUP($A1269,Rifles!C:C,Rifles!H:H,0,0)</f>
        <v>32</v>
      </c>
      <c r="S1269">
        <f>_xlfn.XLOOKUP($A1269,Shotguns!C:C,Shotguns!H:H,0,0)</f>
        <v>0</v>
      </c>
      <c r="T1269">
        <f t="shared" si="22"/>
        <v>32</v>
      </c>
    </row>
    <row r="1270" spans="1:20">
      <c r="A1270">
        <f>Rifles!C1270</f>
        <v>57605418</v>
      </c>
      <c r="B1270" t="str">
        <f>_xlfn.XLOOKUP($A1270, Rifles!$C$2:$C$416,Rifles!$D$2:$D$416,"N/A",0)</f>
        <v>N/A</v>
      </c>
      <c r="C1270" s="3" t="str">
        <f>_xlfn.XLOOKUP($A1270, Rifles!$C$2:$C$416,Rifles!F$2:F$416,"N/A",0)</f>
        <v>N/A</v>
      </c>
      <c r="D1270" s="3" t="str">
        <f>_xlfn.XLOOKUP($A1270, Rifles!$C$2:$C$416,Rifles!G$2:G$416,"N/A",0)</f>
        <v>N/A</v>
      </c>
      <c r="E1270">
        <f>_xlfn.XLOOKUP($A1270,Pistols!$C:$C,Pistols!H:H,0,0)</f>
        <v>0</v>
      </c>
      <c r="F1270">
        <f>_xlfn.XLOOKUP($A1270,Pistols!$C:$C,Pistols!I:I,0,0)</f>
        <v>0</v>
      </c>
      <c r="G1270">
        <f>_xlfn.XLOOKUP($A1270,Pistols!$C:$C,Pistols!J:J,0,0)</f>
        <v>0</v>
      </c>
      <c r="H1270">
        <f>_xlfn.XLOOKUP($A1270,Pistols!$C:$C,Pistols!K:K,0,0)</f>
        <v>0</v>
      </c>
      <c r="I1270">
        <f>_xlfn.XLOOKUP($A1270,Pistols!$C:$C,Pistols!L:L,0,0)</f>
        <v>0</v>
      </c>
      <c r="J1270">
        <f>_xlfn.XLOOKUP($A1270,Pistols!$C:$C,Pistols!M:M,0,0)</f>
        <v>0</v>
      </c>
      <c r="K1270">
        <f>_xlfn.XLOOKUP($A1270,Pistols!$C:$C,Pistols!N:N,0,0)</f>
        <v>0</v>
      </c>
      <c r="L1270">
        <f>_xlfn.XLOOKUP($A1270,Revolvers!$C:$C,Revolvers!O:O,0,0)</f>
        <v>0</v>
      </c>
      <c r="M1270">
        <f>_xlfn.XLOOKUP($A1270,Revolvers!$C:$C,Revolvers!P:P,0,0)</f>
        <v>0</v>
      </c>
      <c r="N1270">
        <f>_xlfn.XLOOKUP($A1270,Revolvers!$C:$C,Revolvers!Q:Q,0,0)</f>
        <v>0</v>
      </c>
      <c r="O1270">
        <f>_xlfn.XLOOKUP($A1270,Revolvers!$C:$C,Revolvers!R:R,0,0)</f>
        <v>0</v>
      </c>
      <c r="P1270">
        <f>_xlfn.XLOOKUP($A1270,Revolvers!$C:$C,Revolvers!S:S,0,0)</f>
        <v>0</v>
      </c>
      <c r="Q1270">
        <f>_xlfn.XLOOKUP($A1270,Revolvers!$C:$C,Revolvers!T:T,0,0)</f>
        <v>0</v>
      </c>
      <c r="R1270">
        <f>_xlfn.XLOOKUP($A1270,Rifles!C:C,Rifles!H:H,0,0)</f>
        <v>21</v>
      </c>
      <c r="S1270">
        <f>_xlfn.XLOOKUP($A1270,Shotguns!C:C,Shotguns!H:H,0,0)</f>
        <v>0</v>
      </c>
      <c r="T1270">
        <f t="shared" si="22"/>
        <v>21</v>
      </c>
    </row>
    <row r="1271" spans="1:20">
      <c r="A1271">
        <f>Rifles!C1271</f>
        <v>57509739</v>
      </c>
      <c r="B1271" t="str">
        <f>_xlfn.XLOOKUP($A1271, Rifles!$C$2:$C$416,Rifles!$D$2:$D$416,"N/A",0)</f>
        <v>N/A</v>
      </c>
      <c r="C1271" s="3" t="str">
        <f>_xlfn.XLOOKUP($A1271, Rifles!$C$2:$C$416,Rifles!F$2:F$416,"N/A",0)</f>
        <v>N/A</v>
      </c>
      <c r="D1271" s="3" t="str">
        <f>_xlfn.XLOOKUP($A1271, Rifles!$C$2:$C$416,Rifles!G$2:G$416,"N/A",0)</f>
        <v>N/A</v>
      </c>
      <c r="E1271">
        <f>_xlfn.XLOOKUP($A1271,Pistols!$C:$C,Pistols!H:H,0,0)</f>
        <v>0</v>
      </c>
      <c r="F1271">
        <f>_xlfn.XLOOKUP($A1271,Pistols!$C:$C,Pistols!I:I,0,0)</f>
        <v>0</v>
      </c>
      <c r="G1271">
        <f>_xlfn.XLOOKUP($A1271,Pistols!$C:$C,Pistols!J:J,0,0)</f>
        <v>0</v>
      </c>
      <c r="H1271">
        <f>_xlfn.XLOOKUP($A1271,Pistols!$C:$C,Pistols!K:K,0,0)</f>
        <v>0</v>
      </c>
      <c r="I1271">
        <f>_xlfn.XLOOKUP($A1271,Pistols!$C:$C,Pistols!L:L,0,0)</f>
        <v>0</v>
      </c>
      <c r="J1271">
        <f>_xlfn.XLOOKUP($A1271,Pistols!$C:$C,Pistols!M:M,0,0)</f>
        <v>0</v>
      </c>
      <c r="K1271">
        <f>_xlfn.XLOOKUP($A1271,Pistols!$C:$C,Pistols!N:N,0,0)</f>
        <v>0</v>
      </c>
      <c r="L1271">
        <f>_xlfn.XLOOKUP($A1271,Revolvers!$C:$C,Revolvers!O:O,0,0)</f>
        <v>0</v>
      </c>
      <c r="M1271">
        <f>_xlfn.XLOOKUP($A1271,Revolvers!$C:$C,Revolvers!P:P,0,0)</f>
        <v>0</v>
      </c>
      <c r="N1271">
        <f>_xlfn.XLOOKUP($A1271,Revolvers!$C:$C,Revolvers!Q:Q,0,0)</f>
        <v>0</v>
      </c>
      <c r="O1271">
        <f>_xlfn.XLOOKUP($A1271,Revolvers!$C:$C,Revolvers!R:R,0,0)</f>
        <v>0</v>
      </c>
      <c r="P1271">
        <f>_xlfn.XLOOKUP($A1271,Revolvers!$C:$C,Revolvers!S:S,0,0)</f>
        <v>0</v>
      </c>
      <c r="Q1271">
        <f>_xlfn.XLOOKUP($A1271,Revolvers!$C:$C,Revolvers!T:T,0,0)</f>
        <v>0</v>
      </c>
      <c r="R1271">
        <f>_xlfn.XLOOKUP($A1271,Rifles!C:C,Rifles!H:H,0,0)</f>
        <v>22</v>
      </c>
      <c r="S1271">
        <f>_xlfn.XLOOKUP($A1271,Shotguns!C:C,Shotguns!H:H,0,0)</f>
        <v>0</v>
      </c>
      <c r="T1271">
        <f t="shared" si="22"/>
        <v>22</v>
      </c>
    </row>
    <row r="1272" spans="1:20">
      <c r="A1272">
        <f>Rifles!C1272</f>
        <v>57602230</v>
      </c>
      <c r="B1272" t="str">
        <f>_xlfn.XLOOKUP($A1272, Rifles!$C$2:$C$416,Rifles!$D$2:$D$416,"N/A",0)</f>
        <v>N/A</v>
      </c>
      <c r="C1272" s="3" t="str">
        <f>_xlfn.XLOOKUP($A1272, Rifles!$C$2:$C$416,Rifles!F$2:F$416,"N/A",0)</f>
        <v>N/A</v>
      </c>
      <c r="D1272" s="3" t="str">
        <f>_xlfn.XLOOKUP($A1272, Rifles!$C$2:$C$416,Rifles!G$2:G$416,"N/A",0)</f>
        <v>N/A</v>
      </c>
      <c r="E1272">
        <f>_xlfn.XLOOKUP($A1272,Pistols!$C:$C,Pistols!H:H,0,0)</f>
        <v>0</v>
      </c>
      <c r="F1272">
        <f>_xlfn.XLOOKUP($A1272,Pistols!$C:$C,Pistols!I:I,0,0)</f>
        <v>0</v>
      </c>
      <c r="G1272">
        <f>_xlfn.XLOOKUP($A1272,Pistols!$C:$C,Pistols!J:J,0,0)</f>
        <v>0</v>
      </c>
      <c r="H1272">
        <f>_xlfn.XLOOKUP($A1272,Pistols!$C:$C,Pistols!K:K,0,0)</f>
        <v>0</v>
      </c>
      <c r="I1272">
        <f>_xlfn.XLOOKUP($A1272,Pistols!$C:$C,Pistols!L:L,0,0)</f>
        <v>0</v>
      </c>
      <c r="J1272">
        <f>_xlfn.XLOOKUP($A1272,Pistols!$C:$C,Pistols!M:M,0,0)</f>
        <v>0</v>
      </c>
      <c r="K1272">
        <f>_xlfn.XLOOKUP($A1272,Pistols!$C:$C,Pistols!N:N,0,0)</f>
        <v>0</v>
      </c>
      <c r="L1272">
        <f>_xlfn.XLOOKUP($A1272,Revolvers!$C:$C,Revolvers!O:O,0,0)</f>
        <v>0</v>
      </c>
      <c r="M1272">
        <f>_xlfn.XLOOKUP($A1272,Revolvers!$C:$C,Revolvers!P:P,0,0)</f>
        <v>0</v>
      </c>
      <c r="N1272">
        <f>_xlfn.XLOOKUP($A1272,Revolvers!$C:$C,Revolvers!Q:Q,0,0)</f>
        <v>0</v>
      </c>
      <c r="O1272">
        <f>_xlfn.XLOOKUP($A1272,Revolvers!$C:$C,Revolvers!R:R,0,0)</f>
        <v>0</v>
      </c>
      <c r="P1272">
        <f>_xlfn.XLOOKUP($A1272,Revolvers!$C:$C,Revolvers!S:S,0,0)</f>
        <v>0</v>
      </c>
      <c r="Q1272">
        <f>_xlfn.XLOOKUP($A1272,Revolvers!$C:$C,Revolvers!T:T,0,0)</f>
        <v>0</v>
      </c>
      <c r="R1272">
        <f>_xlfn.XLOOKUP($A1272,Rifles!C:C,Rifles!H:H,0,0)</f>
        <v>10</v>
      </c>
      <c r="S1272">
        <f>_xlfn.XLOOKUP($A1272,Shotguns!C:C,Shotguns!H:H,0,0)</f>
        <v>0</v>
      </c>
      <c r="T1272">
        <f t="shared" si="22"/>
        <v>10</v>
      </c>
    </row>
    <row r="1273" spans="1:20">
      <c r="A1273">
        <f>Rifles!C1273</f>
        <v>57509410</v>
      </c>
      <c r="B1273" t="str">
        <f>_xlfn.XLOOKUP($A1273, Rifles!$C$2:$C$416,Rifles!$D$2:$D$416,"N/A",0)</f>
        <v>N/A</v>
      </c>
      <c r="C1273" s="3" t="str">
        <f>_xlfn.XLOOKUP($A1273, Rifles!$C$2:$C$416,Rifles!F$2:F$416,"N/A",0)</f>
        <v>N/A</v>
      </c>
      <c r="D1273" s="3" t="str">
        <f>_xlfn.XLOOKUP($A1273, Rifles!$C$2:$C$416,Rifles!G$2:G$416,"N/A",0)</f>
        <v>N/A</v>
      </c>
      <c r="E1273">
        <f>_xlfn.XLOOKUP($A1273,Pistols!$C:$C,Pistols!H:H,0,0)</f>
        <v>0</v>
      </c>
      <c r="F1273">
        <f>_xlfn.XLOOKUP($A1273,Pistols!$C:$C,Pistols!I:I,0,0)</f>
        <v>0</v>
      </c>
      <c r="G1273">
        <f>_xlfn.XLOOKUP($A1273,Pistols!$C:$C,Pistols!J:J,0,0)</f>
        <v>0</v>
      </c>
      <c r="H1273">
        <f>_xlfn.XLOOKUP($A1273,Pistols!$C:$C,Pistols!K:K,0,0)</f>
        <v>0</v>
      </c>
      <c r="I1273">
        <f>_xlfn.XLOOKUP($A1273,Pistols!$C:$C,Pistols!L:L,0,0)</f>
        <v>1</v>
      </c>
      <c r="J1273">
        <f>_xlfn.XLOOKUP($A1273,Pistols!$C:$C,Pistols!M:M,0,0)</f>
        <v>0</v>
      </c>
      <c r="K1273">
        <f>_xlfn.XLOOKUP($A1273,Pistols!$C:$C,Pistols!N:N,0,0)</f>
        <v>1</v>
      </c>
      <c r="L1273">
        <f>_xlfn.XLOOKUP($A1273,Revolvers!$C:$C,Revolvers!O:O,0,0)</f>
        <v>0</v>
      </c>
      <c r="M1273">
        <f>_xlfn.XLOOKUP($A1273,Revolvers!$C:$C,Revolvers!P:P,0,0)</f>
        <v>0</v>
      </c>
      <c r="N1273">
        <f>_xlfn.XLOOKUP($A1273,Revolvers!$C:$C,Revolvers!Q:Q,0,0)</f>
        <v>0</v>
      </c>
      <c r="O1273">
        <f>_xlfn.XLOOKUP($A1273,Revolvers!$C:$C,Revolvers!R:R,0,0)</f>
        <v>0</v>
      </c>
      <c r="P1273">
        <f>_xlfn.XLOOKUP($A1273,Revolvers!$C:$C,Revolvers!S:S,0,0)</f>
        <v>0</v>
      </c>
      <c r="Q1273">
        <f>_xlfn.XLOOKUP($A1273,Revolvers!$C:$C,Revolvers!T:T,0,0)</f>
        <v>0</v>
      </c>
      <c r="R1273">
        <f>_xlfn.XLOOKUP($A1273,Rifles!C:C,Rifles!H:H,0,0)</f>
        <v>10</v>
      </c>
      <c r="S1273">
        <f>_xlfn.XLOOKUP($A1273,Shotguns!C:C,Shotguns!H:H,0,0)</f>
        <v>0</v>
      </c>
      <c r="T1273">
        <f t="shared" si="22"/>
        <v>11</v>
      </c>
    </row>
    <row r="1274" spans="1:20">
      <c r="A1274">
        <f>Rifles!C1274</f>
        <v>57505240</v>
      </c>
      <c r="B1274" t="str">
        <f>_xlfn.XLOOKUP($A1274, Rifles!$C$2:$C$416,Rifles!$D$2:$D$416,"N/A",0)</f>
        <v>N/A</v>
      </c>
      <c r="C1274" s="3" t="str">
        <f>_xlfn.XLOOKUP($A1274, Rifles!$C$2:$C$416,Rifles!F$2:F$416,"N/A",0)</f>
        <v>N/A</v>
      </c>
      <c r="D1274" s="3" t="str">
        <f>_xlfn.XLOOKUP($A1274, Rifles!$C$2:$C$416,Rifles!G$2:G$416,"N/A",0)</f>
        <v>N/A</v>
      </c>
      <c r="E1274">
        <f>_xlfn.XLOOKUP($A1274,Pistols!$C:$C,Pistols!H:H,0,0)</f>
        <v>0</v>
      </c>
      <c r="F1274">
        <f>_xlfn.XLOOKUP($A1274,Pistols!$C:$C,Pistols!I:I,0,0)</f>
        <v>0</v>
      </c>
      <c r="G1274">
        <f>_xlfn.XLOOKUP($A1274,Pistols!$C:$C,Pistols!J:J,0,0)</f>
        <v>0</v>
      </c>
      <c r="H1274">
        <f>_xlfn.XLOOKUP($A1274,Pistols!$C:$C,Pistols!K:K,0,0)</f>
        <v>0</v>
      </c>
      <c r="I1274">
        <f>_xlfn.XLOOKUP($A1274,Pistols!$C:$C,Pistols!L:L,0,0)</f>
        <v>0</v>
      </c>
      <c r="J1274">
        <f>_xlfn.XLOOKUP($A1274,Pistols!$C:$C,Pistols!M:M,0,0)</f>
        <v>0</v>
      </c>
      <c r="K1274">
        <f>_xlfn.XLOOKUP($A1274,Pistols!$C:$C,Pistols!N:N,0,0)</f>
        <v>0</v>
      </c>
      <c r="L1274">
        <f>_xlfn.XLOOKUP($A1274,Revolvers!$C:$C,Revolvers!O:O,0,0)</f>
        <v>0</v>
      </c>
      <c r="M1274">
        <f>_xlfn.XLOOKUP($A1274,Revolvers!$C:$C,Revolvers!P:P,0,0)</f>
        <v>0</v>
      </c>
      <c r="N1274">
        <f>_xlfn.XLOOKUP($A1274,Revolvers!$C:$C,Revolvers!Q:Q,0,0)</f>
        <v>0</v>
      </c>
      <c r="O1274">
        <f>_xlfn.XLOOKUP($A1274,Revolvers!$C:$C,Revolvers!R:R,0,0)</f>
        <v>0</v>
      </c>
      <c r="P1274">
        <f>_xlfn.XLOOKUP($A1274,Revolvers!$C:$C,Revolvers!S:S,0,0)</f>
        <v>0</v>
      </c>
      <c r="Q1274">
        <f>_xlfn.XLOOKUP($A1274,Revolvers!$C:$C,Revolvers!T:T,0,0)</f>
        <v>0</v>
      </c>
      <c r="R1274">
        <f>_xlfn.XLOOKUP($A1274,Rifles!C:C,Rifles!H:H,0,0)</f>
        <v>3</v>
      </c>
      <c r="S1274">
        <f>_xlfn.XLOOKUP($A1274,Shotguns!C:C,Shotguns!H:H,0,0)</f>
        <v>0</v>
      </c>
      <c r="T1274">
        <f t="shared" si="22"/>
        <v>3</v>
      </c>
    </row>
    <row r="1275" spans="1:20">
      <c r="A1275">
        <f>Rifles!C1275</f>
        <v>57409889</v>
      </c>
      <c r="B1275" t="str">
        <f>_xlfn.XLOOKUP($A1275, Rifles!$C$2:$C$416,Rifles!$D$2:$D$416,"N/A",0)</f>
        <v>N/A</v>
      </c>
      <c r="C1275" s="3" t="str">
        <f>_xlfn.XLOOKUP($A1275, Rifles!$C$2:$C$416,Rifles!F$2:F$416,"N/A",0)</f>
        <v>N/A</v>
      </c>
      <c r="D1275" s="3" t="str">
        <f>_xlfn.XLOOKUP($A1275, Rifles!$C$2:$C$416,Rifles!G$2:G$416,"N/A",0)</f>
        <v>N/A</v>
      </c>
      <c r="E1275">
        <f>_xlfn.XLOOKUP($A1275,Pistols!$C:$C,Pistols!H:H,0,0)</f>
        <v>8</v>
      </c>
      <c r="F1275">
        <f>_xlfn.XLOOKUP($A1275,Pistols!$C:$C,Pistols!I:I,0,0)</f>
        <v>0</v>
      </c>
      <c r="G1275">
        <f>_xlfn.XLOOKUP($A1275,Pistols!$C:$C,Pistols!J:J,0,0)</f>
        <v>0</v>
      </c>
      <c r="H1275">
        <f>_xlfn.XLOOKUP($A1275,Pistols!$C:$C,Pistols!K:K,0,0)</f>
        <v>0</v>
      </c>
      <c r="I1275">
        <f>_xlfn.XLOOKUP($A1275,Pistols!$C:$C,Pistols!L:L,0,0)</f>
        <v>9</v>
      </c>
      <c r="J1275">
        <f>_xlfn.XLOOKUP($A1275,Pistols!$C:$C,Pistols!M:M,0,0)</f>
        <v>4</v>
      </c>
      <c r="K1275">
        <f>_xlfn.XLOOKUP($A1275,Pistols!$C:$C,Pistols!N:N,0,0)</f>
        <v>21</v>
      </c>
      <c r="L1275">
        <f>_xlfn.XLOOKUP($A1275,Revolvers!$C:$C,Revolvers!O:O,0,0)</f>
        <v>0</v>
      </c>
      <c r="M1275">
        <f>_xlfn.XLOOKUP($A1275,Revolvers!$C:$C,Revolvers!P:P,0,0)</f>
        <v>0</v>
      </c>
      <c r="N1275">
        <f>_xlfn.XLOOKUP($A1275,Revolvers!$C:$C,Revolvers!Q:Q,0,0)</f>
        <v>0</v>
      </c>
      <c r="O1275">
        <f>_xlfn.XLOOKUP($A1275,Revolvers!$C:$C,Revolvers!R:R,0,0)</f>
        <v>0</v>
      </c>
      <c r="P1275">
        <f>_xlfn.XLOOKUP($A1275,Revolvers!$C:$C,Revolvers!S:S,0,0)</f>
        <v>0</v>
      </c>
      <c r="Q1275">
        <f>_xlfn.XLOOKUP($A1275,Revolvers!$C:$C,Revolvers!T:T,0,0)</f>
        <v>0</v>
      </c>
      <c r="R1275">
        <f>_xlfn.XLOOKUP($A1275,Rifles!C:C,Rifles!H:H,0,0)</f>
        <v>2</v>
      </c>
      <c r="S1275">
        <f>_xlfn.XLOOKUP($A1275,Shotguns!C:C,Shotguns!H:H,0,0)</f>
        <v>9</v>
      </c>
      <c r="T1275">
        <f t="shared" si="22"/>
        <v>32</v>
      </c>
    </row>
    <row r="1276" spans="1:20">
      <c r="A1276">
        <f>Rifles!C1276</f>
        <v>57604022</v>
      </c>
      <c r="B1276" t="str">
        <f>_xlfn.XLOOKUP($A1276, Rifles!$C$2:$C$416,Rifles!$D$2:$D$416,"N/A",0)</f>
        <v>N/A</v>
      </c>
      <c r="C1276" s="3" t="str">
        <f>_xlfn.XLOOKUP($A1276, Rifles!$C$2:$C$416,Rifles!F$2:F$416,"N/A",0)</f>
        <v>N/A</v>
      </c>
      <c r="D1276" s="3" t="str">
        <f>_xlfn.XLOOKUP($A1276, Rifles!$C$2:$C$416,Rifles!G$2:G$416,"N/A",0)</f>
        <v>N/A</v>
      </c>
      <c r="E1276">
        <f>_xlfn.XLOOKUP($A1276,Pistols!$C:$C,Pistols!H:H,0,0)</f>
        <v>0</v>
      </c>
      <c r="F1276">
        <f>_xlfn.XLOOKUP($A1276,Pistols!$C:$C,Pistols!I:I,0,0)</f>
        <v>21</v>
      </c>
      <c r="G1276">
        <f>_xlfn.XLOOKUP($A1276,Pistols!$C:$C,Pistols!J:J,0,0)</f>
        <v>7</v>
      </c>
      <c r="H1276">
        <f>_xlfn.XLOOKUP($A1276,Pistols!$C:$C,Pistols!K:K,0,0)</f>
        <v>0</v>
      </c>
      <c r="I1276">
        <f>_xlfn.XLOOKUP($A1276,Pistols!$C:$C,Pistols!L:L,0,0)</f>
        <v>82</v>
      </c>
      <c r="J1276">
        <f>_xlfn.XLOOKUP($A1276,Pistols!$C:$C,Pistols!M:M,0,0)</f>
        <v>0</v>
      </c>
      <c r="K1276">
        <f>_xlfn.XLOOKUP($A1276,Pistols!$C:$C,Pistols!N:N,0,0)</f>
        <v>110</v>
      </c>
      <c r="L1276">
        <f>_xlfn.XLOOKUP($A1276,Revolvers!$C:$C,Revolvers!O:O,0,0)</f>
        <v>0</v>
      </c>
      <c r="M1276">
        <f>_xlfn.XLOOKUP($A1276,Revolvers!$C:$C,Revolvers!P:P,0,0)</f>
        <v>0</v>
      </c>
      <c r="N1276">
        <f>_xlfn.XLOOKUP($A1276,Revolvers!$C:$C,Revolvers!Q:Q,0,0)</f>
        <v>0</v>
      </c>
      <c r="O1276">
        <f>_xlfn.XLOOKUP($A1276,Revolvers!$C:$C,Revolvers!R:R,0,0)</f>
        <v>0</v>
      </c>
      <c r="P1276">
        <f>_xlfn.XLOOKUP($A1276,Revolvers!$C:$C,Revolvers!S:S,0,0)</f>
        <v>0</v>
      </c>
      <c r="Q1276">
        <f>_xlfn.XLOOKUP($A1276,Revolvers!$C:$C,Revolvers!T:T,0,0)</f>
        <v>0</v>
      </c>
      <c r="R1276">
        <f>_xlfn.XLOOKUP($A1276,Rifles!C:C,Rifles!H:H,0,0)</f>
        <v>15</v>
      </c>
      <c r="S1276">
        <f>_xlfn.XLOOKUP($A1276,Shotguns!C:C,Shotguns!H:H,0,0)</f>
        <v>0</v>
      </c>
      <c r="T1276">
        <f t="shared" si="22"/>
        <v>125</v>
      </c>
    </row>
    <row r="1277" spans="1:20">
      <c r="A1277">
        <f>Rifles!C1277</f>
        <v>57605981</v>
      </c>
      <c r="B1277" t="str">
        <f>_xlfn.XLOOKUP($A1277, Rifles!$C$2:$C$416,Rifles!$D$2:$D$416,"N/A",0)</f>
        <v>N/A</v>
      </c>
      <c r="C1277" s="3" t="str">
        <f>_xlfn.XLOOKUP($A1277, Rifles!$C$2:$C$416,Rifles!F$2:F$416,"N/A",0)</f>
        <v>N/A</v>
      </c>
      <c r="D1277" s="3" t="str">
        <f>_xlfn.XLOOKUP($A1277, Rifles!$C$2:$C$416,Rifles!G$2:G$416,"N/A",0)</f>
        <v>N/A</v>
      </c>
      <c r="E1277">
        <f>_xlfn.XLOOKUP($A1277,Pistols!$C:$C,Pistols!H:H,0,0)</f>
        <v>0</v>
      </c>
      <c r="F1277">
        <f>_xlfn.XLOOKUP($A1277,Pistols!$C:$C,Pistols!I:I,0,0)</f>
        <v>0</v>
      </c>
      <c r="G1277">
        <f>_xlfn.XLOOKUP($A1277,Pistols!$C:$C,Pistols!J:J,0,0)</f>
        <v>0</v>
      </c>
      <c r="H1277">
        <f>_xlfn.XLOOKUP($A1277,Pistols!$C:$C,Pistols!K:K,0,0)</f>
        <v>0</v>
      </c>
      <c r="I1277">
        <f>_xlfn.XLOOKUP($A1277,Pistols!$C:$C,Pistols!L:L,0,0)</f>
        <v>0</v>
      </c>
      <c r="J1277">
        <f>_xlfn.XLOOKUP($A1277,Pistols!$C:$C,Pistols!M:M,0,0)</f>
        <v>0</v>
      </c>
      <c r="K1277">
        <f>_xlfn.XLOOKUP($A1277,Pistols!$C:$C,Pistols!N:N,0,0)</f>
        <v>0</v>
      </c>
      <c r="L1277">
        <f>_xlfn.XLOOKUP($A1277,Revolvers!$C:$C,Revolvers!O:O,0,0)</f>
        <v>0</v>
      </c>
      <c r="M1277">
        <f>_xlfn.XLOOKUP($A1277,Revolvers!$C:$C,Revolvers!P:P,0,0)</f>
        <v>0</v>
      </c>
      <c r="N1277">
        <f>_xlfn.XLOOKUP($A1277,Revolvers!$C:$C,Revolvers!Q:Q,0,0)</f>
        <v>0</v>
      </c>
      <c r="O1277">
        <f>_xlfn.XLOOKUP($A1277,Revolvers!$C:$C,Revolvers!R:R,0,0)</f>
        <v>0</v>
      </c>
      <c r="P1277">
        <f>_xlfn.XLOOKUP($A1277,Revolvers!$C:$C,Revolvers!S:S,0,0)</f>
        <v>0</v>
      </c>
      <c r="Q1277">
        <f>_xlfn.XLOOKUP($A1277,Revolvers!$C:$C,Revolvers!T:T,0,0)</f>
        <v>0</v>
      </c>
      <c r="R1277">
        <f>_xlfn.XLOOKUP($A1277,Rifles!C:C,Rifles!H:H,0,0)</f>
        <v>5</v>
      </c>
      <c r="S1277">
        <f>_xlfn.XLOOKUP($A1277,Shotguns!C:C,Shotguns!H:H,0,0)</f>
        <v>0</v>
      </c>
      <c r="T1277">
        <f t="shared" si="22"/>
        <v>5</v>
      </c>
    </row>
    <row r="1278" spans="1:20">
      <c r="A1278">
        <f>Rifles!C1278</f>
        <v>57515260</v>
      </c>
      <c r="B1278" t="str">
        <f>_xlfn.XLOOKUP($A1278, Rifles!$C$2:$C$416,Rifles!$D$2:$D$416,"N/A",0)</f>
        <v>N/A</v>
      </c>
      <c r="C1278" s="3" t="str">
        <f>_xlfn.XLOOKUP($A1278, Rifles!$C$2:$C$416,Rifles!F$2:F$416,"N/A",0)</f>
        <v>N/A</v>
      </c>
      <c r="D1278" s="3" t="str">
        <f>_xlfn.XLOOKUP($A1278, Rifles!$C$2:$C$416,Rifles!G$2:G$416,"N/A",0)</f>
        <v>N/A</v>
      </c>
      <c r="E1278">
        <f>_xlfn.XLOOKUP($A1278,Pistols!$C:$C,Pistols!H:H,0,0)</f>
        <v>0</v>
      </c>
      <c r="F1278">
        <f>_xlfn.XLOOKUP($A1278,Pistols!$C:$C,Pistols!I:I,0,0)</f>
        <v>0</v>
      </c>
      <c r="G1278">
        <f>_xlfn.XLOOKUP($A1278,Pistols!$C:$C,Pistols!J:J,0,0)</f>
        <v>0</v>
      </c>
      <c r="H1278">
        <f>_xlfn.XLOOKUP($A1278,Pistols!$C:$C,Pistols!K:K,0,0)</f>
        <v>0</v>
      </c>
      <c r="I1278">
        <f>_xlfn.XLOOKUP($A1278,Pistols!$C:$C,Pistols!L:L,0,0)</f>
        <v>0</v>
      </c>
      <c r="J1278">
        <f>_xlfn.XLOOKUP($A1278,Pistols!$C:$C,Pistols!M:M,0,0)</f>
        <v>0</v>
      </c>
      <c r="K1278">
        <f>_xlfn.XLOOKUP($A1278,Pistols!$C:$C,Pistols!N:N,0,0)</f>
        <v>0</v>
      </c>
      <c r="L1278">
        <f>_xlfn.XLOOKUP($A1278,Revolvers!$C:$C,Revolvers!O:O,0,0)</f>
        <v>0</v>
      </c>
      <c r="M1278">
        <f>_xlfn.XLOOKUP($A1278,Revolvers!$C:$C,Revolvers!P:P,0,0)</f>
        <v>0</v>
      </c>
      <c r="N1278">
        <f>_xlfn.XLOOKUP($A1278,Revolvers!$C:$C,Revolvers!Q:Q,0,0)</f>
        <v>0</v>
      </c>
      <c r="O1278">
        <f>_xlfn.XLOOKUP($A1278,Revolvers!$C:$C,Revolvers!R:R,0,0)</f>
        <v>0</v>
      </c>
      <c r="P1278">
        <f>_xlfn.XLOOKUP($A1278,Revolvers!$C:$C,Revolvers!S:S,0,0)</f>
        <v>0</v>
      </c>
      <c r="Q1278">
        <f>_xlfn.XLOOKUP($A1278,Revolvers!$C:$C,Revolvers!T:T,0,0)</f>
        <v>0</v>
      </c>
      <c r="R1278">
        <f>_xlfn.XLOOKUP($A1278,Rifles!C:C,Rifles!H:H,0,0)</f>
        <v>2</v>
      </c>
      <c r="S1278">
        <f>_xlfn.XLOOKUP($A1278,Shotguns!C:C,Shotguns!H:H,0,0)</f>
        <v>0</v>
      </c>
      <c r="T1278">
        <f t="shared" si="22"/>
        <v>2</v>
      </c>
    </row>
    <row r="1279" spans="1:20">
      <c r="A1279">
        <f>Rifles!C1279</f>
        <v>57514049</v>
      </c>
      <c r="B1279" t="str">
        <f>_xlfn.XLOOKUP($A1279, Rifles!$C$2:$C$416,Rifles!$D$2:$D$416,"N/A",0)</f>
        <v>N/A</v>
      </c>
      <c r="C1279" s="3" t="str">
        <f>_xlfn.XLOOKUP($A1279, Rifles!$C$2:$C$416,Rifles!F$2:F$416,"N/A",0)</f>
        <v>N/A</v>
      </c>
      <c r="D1279" s="3" t="str">
        <f>_xlfn.XLOOKUP($A1279, Rifles!$C$2:$C$416,Rifles!G$2:G$416,"N/A",0)</f>
        <v>N/A</v>
      </c>
      <c r="E1279">
        <f>_xlfn.XLOOKUP($A1279,Pistols!$C:$C,Pistols!H:H,0,0)</f>
        <v>0</v>
      </c>
      <c r="F1279">
        <f>_xlfn.XLOOKUP($A1279,Pistols!$C:$C,Pistols!I:I,0,0)</f>
        <v>0</v>
      </c>
      <c r="G1279">
        <f>_xlfn.XLOOKUP($A1279,Pistols!$C:$C,Pistols!J:J,0,0)</f>
        <v>0</v>
      </c>
      <c r="H1279">
        <f>_xlfn.XLOOKUP($A1279,Pistols!$C:$C,Pistols!K:K,0,0)</f>
        <v>0</v>
      </c>
      <c r="I1279">
        <f>_xlfn.XLOOKUP($A1279,Pistols!$C:$C,Pistols!L:L,0,0)</f>
        <v>0</v>
      </c>
      <c r="J1279">
        <f>_xlfn.XLOOKUP($A1279,Pistols!$C:$C,Pistols!M:M,0,0)</f>
        <v>0</v>
      </c>
      <c r="K1279">
        <f>_xlfn.XLOOKUP($A1279,Pistols!$C:$C,Pistols!N:N,0,0)</f>
        <v>0</v>
      </c>
      <c r="L1279">
        <f>_xlfn.XLOOKUP($A1279,Revolvers!$C:$C,Revolvers!O:O,0,0)</f>
        <v>0</v>
      </c>
      <c r="M1279">
        <f>_xlfn.XLOOKUP($A1279,Revolvers!$C:$C,Revolvers!P:P,0,0)</f>
        <v>0</v>
      </c>
      <c r="N1279">
        <f>_xlfn.XLOOKUP($A1279,Revolvers!$C:$C,Revolvers!Q:Q,0,0)</f>
        <v>0</v>
      </c>
      <c r="O1279">
        <f>_xlfn.XLOOKUP($A1279,Revolvers!$C:$C,Revolvers!R:R,0,0)</f>
        <v>0</v>
      </c>
      <c r="P1279">
        <f>_xlfn.XLOOKUP($A1279,Revolvers!$C:$C,Revolvers!S:S,0,0)</f>
        <v>0</v>
      </c>
      <c r="Q1279">
        <f>_xlfn.XLOOKUP($A1279,Revolvers!$C:$C,Revolvers!T:T,0,0)</f>
        <v>0</v>
      </c>
      <c r="R1279">
        <f>_xlfn.XLOOKUP($A1279,Rifles!C:C,Rifles!H:H,0,0)</f>
        <v>1</v>
      </c>
      <c r="S1279">
        <f>_xlfn.XLOOKUP($A1279,Shotguns!C:C,Shotguns!H:H,0,0)</f>
        <v>0</v>
      </c>
      <c r="T1279">
        <f t="shared" si="22"/>
        <v>1</v>
      </c>
    </row>
    <row r="1280" spans="1:20">
      <c r="A1280">
        <f>Rifles!C1280</f>
        <v>57509684</v>
      </c>
      <c r="B1280" t="str">
        <f>_xlfn.XLOOKUP($A1280, Rifles!$C$2:$C$416,Rifles!$D$2:$D$416,"N/A",0)</f>
        <v>N/A</v>
      </c>
      <c r="C1280" s="3" t="str">
        <f>_xlfn.XLOOKUP($A1280, Rifles!$C$2:$C$416,Rifles!F$2:F$416,"N/A",0)</f>
        <v>N/A</v>
      </c>
      <c r="D1280" s="3" t="str">
        <f>_xlfn.XLOOKUP($A1280, Rifles!$C$2:$C$416,Rifles!G$2:G$416,"N/A",0)</f>
        <v>N/A</v>
      </c>
      <c r="E1280">
        <f>_xlfn.XLOOKUP($A1280,Pistols!$C:$C,Pistols!H:H,0,0)</f>
        <v>0</v>
      </c>
      <c r="F1280">
        <f>_xlfn.XLOOKUP($A1280,Pistols!$C:$C,Pistols!I:I,0,0)</f>
        <v>0</v>
      </c>
      <c r="G1280">
        <f>_xlfn.XLOOKUP($A1280,Pistols!$C:$C,Pistols!J:J,0,0)</f>
        <v>0</v>
      </c>
      <c r="H1280">
        <f>_xlfn.XLOOKUP($A1280,Pistols!$C:$C,Pistols!K:K,0,0)</f>
        <v>1</v>
      </c>
      <c r="I1280">
        <f>_xlfn.XLOOKUP($A1280,Pistols!$C:$C,Pistols!L:L,0,0)</f>
        <v>4</v>
      </c>
      <c r="J1280">
        <f>_xlfn.XLOOKUP($A1280,Pistols!$C:$C,Pistols!M:M,0,0)</f>
        <v>1</v>
      </c>
      <c r="K1280">
        <f>_xlfn.XLOOKUP($A1280,Pistols!$C:$C,Pistols!N:N,0,0)</f>
        <v>6</v>
      </c>
      <c r="L1280">
        <f>_xlfn.XLOOKUP($A1280,Revolvers!$C:$C,Revolvers!O:O,0,0)</f>
        <v>0</v>
      </c>
      <c r="M1280">
        <f>_xlfn.XLOOKUP($A1280,Revolvers!$C:$C,Revolvers!P:P,0,0)</f>
        <v>0</v>
      </c>
      <c r="N1280">
        <f>_xlfn.XLOOKUP($A1280,Revolvers!$C:$C,Revolvers!Q:Q,0,0)</f>
        <v>0</v>
      </c>
      <c r="O1280">
        <f>_xlfn.XLOOKUP($A1280,Revolvers!$C:$C,Revolvers!R:R,0,0)</f>
        <v>0</v>
      </c>
      <c r="P1280">
        <f>_xlfn.XLOOKUP($A1280,Revolvers!$C:$C,Revolvers!S:S,0,0)</f>
        <v>0</v>
      </c>
      <c r="Q1280">
        <f>_xlfn.XLOOKUP($A1280,Revolvers!$C:$C,Revolvers!T:T,0,0)</f>
        <v>0</v>
      </c>
      <c r="R1280">
        <f>_xlfn.XLOOKUP($A1280,Rifles!C:C,Rifles!H:H,0,0)</f>
        <v>2</v>
      </c>
      <c r="S1280">
        <f>_xlfn.XLOOKUP($A1280,Shotguns!C:C,Shotguns!H:H,0,0)</f>
        <v>1</v>
      </c>
      <c r="T1280">
        <f t="shared" si="22"/>
        <v>9</v>
      </c>
    </row>
    <row r="1281" spans="1:20">
      <c r="A1281">
        <f>Rifles!C1281</f>
        <v>57514660</v>
      </c>
      <c r="B1281" t="str">
        <f>_xlfn.XLOOKUP($A1281, Rifles!$C$2:$C$416,Rifles!$D$2:$D$416,"N/A",0)</f>
        <v>N/A</v>
      </c>
      <c r="C1281" s="3" t="str">
        <f>_xlfn.XLOOKUP($A1281, Rifles!$C$2:$C$416,Rifles!F$2:F$416,"N/A",0)</f>
        <v>N/A</v>
      </c>
      <c r="D1281" s="3" t="str">
        <f>_xlfn.XLOOKUP($A1281, Rifles!$C$2:$C$416,Rifles!G$2:G$416,"N/A",0)</f>
        <v>N/A</v>
      </c>
      <c r="E1281">
        <f>_xlfn.XLOOKUP($A1281,Pistols!$C:$C,Pistols!H:H,0,0)</f>
        <v>0</v>
      </c>
      <c r="F1281">
        <f>_xlfn.XLOOKUP($A1281,Pistols!$C:$C,Pistols!I:I,0,0)</f>
        <v>0</v>
      </c>
      <c r="G1281">
        <f>_xlfn.XLOOKUP($A1281,Pistols!$C:$C,Pistols!J:J,0,0)</f>
        <v>0</v>
      </c>
      <c r="H1281">
        <f>_xlfn.XLOOKUP($A1281,Pistols!$C:$C,Pistols!K:K,0,0)</f>
        <v>0</v>
      </c>
      <c r="I1281">
        <f>_xlfn.XLOOKUP($A1281,Pistols!$C:$C,Pistols!L:L,0,0)</f>
        <v>0</v>
      </c>
      <c r="J1281">
        <f>_xlfn.XLOOKUP($A1281,Pistols!$C:$C,Pistols!M:M,0,0)</f>
        <v>0</v>
      </c>
      <c r="K1281">
        <f>_xlfn.XLOOKUP($A1281,Pistols!$C:$C,Pistols!N:N,0,0)</f>
        <v>0</v>
      </c>
      <c r="L1281">
        <f>_xlfn.XLOOKUP($A1281,Revolvers!$C:$C,Revolvers!O:O,0,0)</f>
        <v>0</v>
      </c>
      <c r="M1281">
        <f>_xlfn.XLOOKUP($A1281,Revolvers!$C:$C,Revolvers!P:P,0,0)</f>
        <v>0</v>
      </c>
      <c r="N1281">
        <f>_xlfn.XLOOKUP($A1281,Revolvers!$C:$C,Revolvers!Q:Q,0,0)</f>
        <v>0</v>
      </c>
      <c r="O1281">
        <f>_xlfn.XLOOKUP($A1281,Revolvers!$C:$C,Revolvers!R:R,0,0)</f>
        <v>0</v>
      </c>
      <c r="P1281">
        <f>_xlfn.XLOOKUP($A1281,Revolvers!$C:$C,Revolvers!S:S,0,0)</f>
        <v>0</v>
      </c>
      <c r="Q1281">
        <f>_xlfn.XLOOKUP($A1281,Revolvers!$C:$C,Revolvers!T:T,0,0)</f>
        <v>0</v>
      </c>
      <c r="R1281">
        <f>_xlfn.XLOOKUP($A1281,Rifles!C:C,Rifles!H:H,0,0)</f>
        <v>8</v>
      </c>
      <c r="S1281">
        <f>_xlfn.XLOOKUP($A1281,Shotguns!C:C,Shotguns!H:H,0,0)</f>
        <v>0</v>
      </c>
      <c r="T1281">
        <f t="shared" si="22"/>
        <v>8</v>
      </c>
    </row>
    <row r="1282" spans="1:20">
      <c r="A1282">
        <f>Rifles!C1282</f>
        <v>57409872</v>
      </c>
      <c r="B1282" t="str">
        <f>_xlfn.XLOOKUP($A1282, Rifles!$C$2:$C$416,Rifles!$D$2:$D$416,"N/A",0)</f>
        <v>N/A</v>
      </c>
      <c r="C1282" s="3" t="str">
        <f>_xlfn.XLOOKUP($A1282, Rifles!$C$2:$C$416,Rifles!F$2:F$416,"N/A",0)</f>
        <v>N/A</v>
      </c>
      <c r="D1282" s="3" t="str">
        <f>_xlfn.XLOOKUP($A1282, Rifles!$C$2:$C$416,Rifles!G$2:G$416,"N/A",0)</f>
        <v>N/A</v>
      </c>
      <c r="E1282">
        <f>_xlfn.XLOOKUP($A1282,Pistols!$C:$C,Pistols!H:H,0,0)</f>
        <v>0</v>
      </c>
      <c r="F1282">
        <f>_xlfn.XLOOKUP($A1282,Pistols!$C:$C,Pistols!I:I,0,0)</f>
        <v>0</v>
      </c>
      <c r="G1282">
        <f>_xlfn.XLOOKUP($A1282,Pistols!$C:$C,Pistols!J:J,0,0)</f>
        <v>0</v>
      </c>
      <c r="H1282">
        <f>_xlfn.XLOOKUP($A1282,Pistols!$C:$C,Pistols!K:K,0,0)</f>
        <v>0</v>
      </c>
      <c r="I1282">
        <f>_xlfn.XLOOKUP($A1282,Pistols!$C:$C,Pistols!L:L,0,0)</f>
        <v>2</v>
      </c>
      <c r="J1282">
        <f>_xlfn.XLOOKUP($A1282,Pistols!$C:$C,Pistols!M:M,0,0)</f>
        <v>1</v>
      </c>
      <c r="K1282">
        <f>_xlfn.XLOOKUP($A1282,Pistols!$C:$C,Pistols!N:N,0,0)</f>
        <v>3</v>
      </c>
      <c r="L1282">
        <f>_xlfn.XLOOKUP($A1282,Revolvers!$C:$C,Revolvers!O:O,0,0)</f>
        <v>0</v>
      </c>
      <c r="M1282">
        <f>_xlfn.XLOOKUP($A1282,Revolvers!$C:$C,Revolvers!P:P,0,0)</f>
        <v>0</v>
      </c>
      <c r="N1282">
        <f>_xlfn.XLOOKUP($A1282,Revolvers!$C:$C,Revolvers!Q:Q,0,0)</f>
        <v>0</v>
      </c>
      <c r="O1282">
        <f>_xlfn.XLOOKUP($A1282,Revolvers!$C:$C,Revolvers!R:R,0,0)</f>
        <v>0</v>
      </c>
      <c r="P1282">
        <f>_xlfn.XLOOKUP($A1282,Revolvers!$C:$C,Revolvers!S:S,0,0)</f>
        <v>0</v>
      </c>
      <c r="Q1282">
        <f>_xlfn.XLOOKUP($A1282,Revolvers!$C:$C,Revolvers!T:T,0,0)</f>
        <v>0</v>
      </c>
      <c r="R1282">
        <f>_xlfn.XLOOKUP($A1282,Rifles!C:C,Rifles!H:H,0,0)</f>
        <v>6</v>
      </c>
      <c r="S1282">
        <f>_xlfn.XLOOKUP($A1282,Shotguns!C:C,Shotguns!H:H,0,0)</f>
        <v>2</v>
      </c>
      <c r="T1282">
        <f t="shared" si="22"/>
        <v>11</v>
      </c>
    </row>
    <row r="1283" spans="1:20">
      <c r="A1283">
        <f>Rifles!C1283</f>
        <v>57514920</v>
      </c>
      <c r="B1283" t="str">
        <f>_xlfn.XLOOKUP($A1283, Rifles!$C$2:$C$416,Rifles!$D$2:$D$416,"N/A",0)</f>
        <v>N/A</v>
      </c>
      <c r="C1283" s="3" t="str">
        <f>_xlfn.XLOOKUP($A1283, Rifles!$C$2:$C$416,Rifles!F$2:F$416,"N/A",0)</f>
        <v>N/A</v>
      </c>
      <c r="D1283" s="3" t="str">
        <f>_xlfn.XLOOKUP($A1283, Rifles!$C$2:$C$416,Rifles!G$2:G$416,"N/A",0)</f>
        <v>N/A</v>
      </c>
      <c r="E1283">
        <f>_xlfn.XLOOKUP($A1283,Pistols!$C:$C,Pistols!H:H,0,0)</f>
        <v>0</v>
      </c>
      <c r="F1283">
        <f>_xlfn.XLOOKUP($A1283,Pistols!$C:$C,Pistols!I:I,0,0)</f>
        <v>0</v>
      </c>
      <c r="G1283">
        <f>_xlfn.XLOOKUP($A1283,Pistols!$C:$C,Pistols!J:J,0,0)</f>
        <v>0</v>
      </c>
      <c r="H1283">
        <f>_xlfn.XLOOKUP($A1283,Pistols!$C:$C,Pistols!K:K,0,0)</f>
        <v>0</v>
      </c>
      <c r="I1283">
        <f>_xlfn.XLOOKUP($A1283,Pistols!$C:$C,Pistols!L:L,0,0)</f>
        <v>0</v>
      </c>
      <c r="J1283">
        <f>_xlfn.XLOOKUP($A1283,Pistols!$C:$C,Pistols!M:M,0,0)</f>
        <v>0</v>
      </c>
      <c r="K1283">
        <f>_xlfn.XLOOKUP($A1283,Pistols!$C:$C,Pistols!N:N,0,0)</f>
        <v>0</v>
      </c>
      <c r="L1283">
        <f>_xlfn.XLOOKUP($A1283,Revolvers!$C:$C,Revolvers!O:O,0,0)</f>
        <v>0</v>
      </c>
      <c r="M1283">
        <f>_xlfn.XLOOKUP($A1283,Revolvers!$C:$C,Revolvers!P:P,0,0)</f>
        <v>0</v>
      </c>
      <c r="N1283">
        <f>_xlfn.XLOOKUP($A1283,Revolvers!$C:$C,Revolvers!Q:Q,0,0)</f>
        <v>0</v>
      </c>
      <c r="O1283">
        <f>_xlfn.XLOOKUP($A1283,Revolvers!$C:$C,Revolvers!R:R,0,0)</f>
        <v>0</v>
      </c>
      <c r="P1283">
        <f>_xlfn.XLOOKUP($A1283,Revolvers!$C:$C,Revolvers!S:S,0,0)</f>
        <v>0</v>
      </c>
      <c r="Q1283">
        <f>_xlfn.XLOOKUP($A1283,Revolvers!$C:$C,Revolvers!T:T,0,0)</f>
        <v>0</v>
      </c>
      <c r="R1283">
        <f>_xlfn.XLOOKUP($A1283,Rifles!C:C,Rifles!H:H,0,0)</f>
        <v>16</v>
      </c>
      <c r="S1283">
        <f>_xlfn.XLOOKUP($A1283,Shotguns!C:C,Shotguns!H:H,0,0)</f>
        <v>0</v>
      </c>
      <c r="T1283">
        <f t="shared" si="22"/>
        <v>16</v>
      </c>
    </row>
    <row r="1284" spans="1:20">
      <c r="A1284">
        <f>Rifles!C1284</f>
        <v>57510757</v>
      </c>
      <c r="B1284" t="str">
        <f>_xlfn.XLOOKUP($A1284, Rifles!$C$2:$C$416,Rifles!$D$2:$D$416,"N/A",0)</f>
        <v>N/A</v>
      </c>
      <c r="C1284" s="3" t="str">
        <f>_xlfn.XLOOKUP($A1284, Rifles!$C$2:$C$416,Rifles!F$2:F$416,"N/A",0)</f>
        <v>N/A</v>
      </c>
      <c r="D1284" s="3" t="str">
        <f>_xlfn.XLOOKUP($A1284, Rifles!$C$2:$C$416,Rifles!G$2:G$416,"N/A",0)</f>
        <v>N/A</v>
      </c>
      <c r="E1284">
        <f>_xlfn.XLOOKUP($A1284,Pistols!$C:$C,Pistols!H:H,0,0)</f>
        <v>7</v>
      </c>
      <c r="F1284">
        <f>_xlfn.XLOOKUP($A1284,Pistols!$C:$C,Pistols!I:I,0,0)</f>
        <v>0</v>
      </c>
      <c r="G1284">
        <f>_xlfn.XLOOKUP($A1284,Pistols!$C:$C,Pistols!J:J,0,0)</f>
        <v>0</v>
      </c>
      <c r="H1284">
        <f>_xlfn.XLOOKUP($A1284,Pistols!$C:$C,Pistols!K:K,0,0)</f>
        <v>3</v>
      </c>
      <c r="I1284">
        <f>_xlfn.XLOOKUP($A1284,Pistols!$C:$C,Pistols!L:L,0,0)</f>
        <v>33</v>
      </c>
      <c r="J1284">
        <f>_xlfn.XLOOKUP($A1284,Pistols!$C:$C,Pistols!M:M,0,0)</f>
        <v>10</v>
      </c>
      <c r="K1284">
        <f>_xlfn.XLOOKUP($A1284,Pistols!$C:$C,Pistols!N:N,0,0)</f>
        <v>53</v>
      </c>
      <c r="L1284">
        <f>_xlfn.XLOOKUP($A1284,Revolvers!$C:$C,Revolvers!O:O,0,0)</f>
        <v>0</v>
      </c>
      <c r="M1284">
        <f>_xlfn.XLOOKUP($A1284,Revolvers!$C:$C,Revolvers!P:P,0,0)</f>
        <v>0</v>
      </c>
      <c r="N1284">
        <f>_xlfn.XLOOKUP($A1284,Revolvers!$C:$C,Revolvers!Q:Q,0,0)</f>
        <v>0</v>
      </c>
      <c r="O1284">
        <f>_xlfn.XLOOKUP($A1284,Revolvers!$C:$C,Revolvers!R:R,0,0)</f>
        <v>0</v>
      </c>
      <c r="P1284">
        <f>_xlfn.XLOOKUP($A1284,Revolvers!$C:$C,Revolvers!S:S,0,0)</f>
        <v>0</v>
      </c>
      <c r="Q1284">
        <f>_xlfn.XLOOKUP($A1284,Revolvers!$C:$C,Revolvers!T:T,0,0)</f>
        <v>0</v>
      </c>
      <c r="R1284">
        <f>_xlfn.XLOOKUP($A1284,Rifles!C:C,Rifles!H:H,0,0)</f>
        <v>29</v>
      </c>
      <c r="S1284">
        <f>_xlfn.XLOOKUP($A1284,Shotguns!C:C,Shotguns!H:H,0,0)</f>
        <v>14</v>
      </c>
      <c r="T1284">
        <f t="shared" si="22"/>
        <v>96</v>
      </c>
    </row>
    <row r="1285" spans="1:20">
      <c r="A1285">
        <f>Rifles!C1285</f>
        <v>57515451</v>
      </c>
      <c r="B1285" t="str">
        <f>_xlfn.XLOOKUP($A1285, Rifles!$C$2:$C$416,Rifles!$D$2:$D$416,"N/A",0)</f>
        <v>N/A</v>
      </c>
      <c r="C1285" s="3" t="str">
        <f>_xlfn.XLOOKUP($A1285, Rifles!$C$2:$C$416,Rifles!F$2:F$416,"N/A",0)</f>
        <v>N/A</v>
      </c>
      <c r="D1285" s="3" t="str">
        <f>_xlfn.XLOOKUP($A1285, Rifles!$C$2:$C$416,Rifles!G$2:G$416,"N/A",0)</f>
        <v>N/A</v>
      </c>
      <c r="E1285">
        <f>_xlfn.XLOOKUP($A1285,Pistols!$C:$C,Pistols!H:H,0,0)</f>
        <v>0</v>
      </c>
      <c r="F1285">
        <f>_xlfn.XLOOKUP($A1285,Pistols!$C:$C,Pistols!I:I,0,0)</f>
        <v>0</v>
      </c>
      <c r="G1285">
        <f>_xlfn.XLOOKUP($A1285,Pistols!$C:$C,Pistols!J:J,0,0)</f>
        <v>0</v>
      </c>
      <c r="H1285">
        <f>_xlfn.XLOOKUP($A1285,Pistols!$C:$C,Pistols!K:K,0,0)</f>
        <v>0</v>
      </c>
      <c r="I1285">
        <f>_xlfn.XLOOKUP($A1285,Pistols!$C:$C,Pistols!L:L,0,0)</f>
        <v>0</v>
      </c>
      <c r="J1285">
        <f>_xlfn.XLOOKUP($A1285,Pistols!$C:$C,Pistols!M:M,0,0)</f>
        <v>0</v>
      </c>
      <c r="K1285">
        <f>_xlfn.XLOOKUP($A1285,Pistols!$C:$C,Pistols!N:N,0,0)</f>
        <v>0</v>
      </c>
      <c r="L1285">
        <f>_xlfn.XLOOKUP($A1285,Revolvers!$C:$C,Revolvers!O:O,0,0)</f>
        <v>0</v>
      </c>
      <c r="M1285">
        <f>_xlfn.XLOOKUP($A1285,Revolvers!$C:$C,Revolvers!P:P,0,0)</f>
        <v>0</v>
      </c>
      <c r="N1285">
        <f>_xlfn.XLOOKUP($A1285,Revolvers!$C:$C,Revolvers!Q:Q,0,0)</f>
        <v>0</v>
      </c>
      <c r="O1285">
        <f>_xlfn.XLOOKUP($A1285,Revolvers!$C:$C,Revolvers!R:R,0,0)</f>
        <v>0</v>
      </c>
      <c r="P1285">
        <f>_xlfn.XLOOKUP($A1285,Revolvers!$C:$C,Revolvers!S:S,0,0)</f>
        <v>0</v>
      </c>
      <c r="Q1285">
        <f>_xlfn.XLOOKUP($A1285,Revolvers!$C:$C,Revolvers!T:T,0,0)</f>
        <v>0</v>
      </c>
      <c r="R1285">
        <f>_xlfn.XLOOKUP($A1285,Rifles!C:C,Rifles!H:H,0,0)</f>
        <v>2</v>
      </c>
      <c r="S1285">
        <f>_xlfn.XLOOKUP($A1285,Shotguns!C:C,Shotguns!H:H,0,0)</f>
        <v>0</v>
      </c>
      <c r="T1285">
        <f t="shared" si="22"/>
        <v>2</v>
      </c>
    </row>
    <row r="1286" spans="1:20">
      <c r="A1286">
        <f>Rifles!C1286</f>
        <v>57513715</v>
      </c>
      <c r="B1286" t="str">
        <f>_xlfn.XLOOKUP($A1286, Rifles!$C$2:$C$416,Rifles!$D$2:$D$416,"N/A",0)</f>
        <v>N/A</v>
      </c>
      <c r="C1286" s="3" t="str">
        <f>_xlfn.XLOOKUP($A1286, Rifles!$C$2:$C$416,Rifles!F$2:F$416,"N/A",0)</f>
        <v>N/A</v>
      </c>
      <c r="D1286" s="3" t="str">
        <f>_xlfn.XLOOKUP($A1286, Rifles!$C$2:$C$416,Rifles!G$2:G$416,"N/A",0)</f>
        <v>N/A</v>
      </c>
      <c r="E1286">
        <f>_xlfn.XLOOKUP($A1286,Pistols!$C:$C,Pistols!H:H,0,0)</f>
        <v>0</v>
      </c>
      <c r="F1286">
        <f>_xlfn.XLOOKUP($A1286,Pistols!$C:$C,Pistols!I:I,0,0)</f>
        <v>0</v>
      </c>
      <c r="G1286">
        <f>_xlfn.XLOOKUP($A1286,Pistols!$C:$C,Pistols!J:J,0,0)</f>
        <v>0</v>
      </c>
      <c r="H1286">
        <f>_xlfn.XLOOKUP($A1286,Pistols!$C:$C,Pistols!K:K,0,0)</f>
        <v>0</v>
      </c>
      <c r="I1286">
        <f>_xlfn.XLOOKUP($A1286,Pistols!$C:$C,Pistols!L:L,0,0)</f>
        <v>0</v>
      </c>
      <c r="J1286">
        <f>_xlfn.XLOOKUP($A1286,Pistols!$C:$C,Pistols!M:M,0,0)</f>
        <v>0</v>
      </c>
      <c r="K1286">
        <f>_xlfn.XLOOKUP($A1286,Pistols!$C:$C,Pistols!N:N,0,0)</f>
        <v>0</v>
      </c>
      <c r="L1286">
        <f>_xlfn.XLOOKUP($A1286,Revolvers!$C:$C,Revolvers!O:O,0,0)</f>
        <v>0</v>
      </c>
      <c r="M1286">
        <f>_xlfn.XLOOKUP($A1286,Revolvers!$C:$C,Revolvers!P:P,0,0)</f>
        <v>0</v>
      </c>
      <c r="N1286">
        <f>_xlfn.XLOOKUP($A1286,Revolvers!$C:$C,Revolvers!Q:Q,0,0)</f>
        <v>0</v>
      </c>
      <c r="O1286">
        <f>_xlfn.XLOOKUP($A1286,Revolvers!$C:$C,Revolvers!R:R,0,0)</f>
        <v>0</v>
      </c>
      <c r="P1286">
        <f>_xlfn.XLOOKUP($A1286,Revolvers!$C:$C,Revolvers!S:S,0,0)</f>
        <v>0</v>
      </c>
      <c r="Q1286">
        <f>_xlfn.XLOOKUP($A1286,Revolvers!$C:$C,Revolvers!T:T,0,0)</f>
        <v>0</v>
      </c>
      <c r="R1286">
        <f>_xlfn.XLOOKUP($A1286,Rifles!C:C,Rifles!H:H,0,0)</f>
        <v>21</v>
      </c>
      <c r="S1286">
        <f>_xlfn.XLOOKUP($A1286,Shotguns!C:C,Shotguns!H:H,0,0)</f>
        <v>0</v>
      </c>
      <c r="T1286">
        <f t="shared" si="22"/>
        <v>21</v>
      </c>
    </row>
    <row r="1287" spans="1:20">
      <c r="A1287">
        <f>Rifles!C1287</f>
        <v>57512862</v>
      </c>
      <c r="B1287" t="str">
        <f>_xlfn.XLOOKUP($A1287, Rifles!$C$2:$C$416,Rifles!$D$2:$D$416,"N/A",0)</f>
        <v>N/A</v>
      </c>
      <c r="C1287" s="3" t="str">
        <f>_xlfn.XLOOKUP($A1287, Rifles!$C$2:$C$416,Rifles!F$2:F$416,"N/A",0)</f>
        <v>N/A</v>
      </c>
      <c r="D1287" s="3" t="str">
        <f>_xlfn.XLOOKUP($A1287, Rifles!$C$2:$C$416,Rifles!G$2:G$416,"N/A",0)</f>
        <v>N/A</v>
      </c>
      <c r="E1287">
        <f>_xlfn.XLOOKUP($A1287,Pistols!$C:$C,Pistols!H:H,0,0)</f>
        <v>0</v>
      </c>
      <c r="F1287">
        <f>_xlfn.XLOOKUP($A1287,Pistols!$C:$C,Pistols!I:I,0,0)</f>
        <v>0</v>
      </c>
      <c r="G1287">
        <f>_xlfn.XLOOKUP($A1287,Pistols!$C:$C,Pistols!J:J,0,0)</f>
        <v>0</v>
      </c>
      <c r="H1287">
        <f>_xlfn.XLOOKUP($A1287,Pistols!$C:$C,Pistols!K:K,0,0)</f>
        <v>0</v>
      </c>
      <c r="I1287">
        <f>_xlfn.XLOOKUP($A1287,Pistols!$C:$C,Pistols!L:L,0,0)</f>
        <v>0</v>
      </c>
      <c r="J1287">
        <f>_xlfn.XLOOKUP($A1287,Pistols!$C:$C,Pistols!M:M,0,0)</f>
        <v>0</v>
      </c>
      <c r="K1287">
        <f>_xlfn.XLOOKUP($A1287,Pistols!$C:$C,Pistols!N:N,0,0)</f>
        <v>0</v>
      </c>
      <c r="L1287">
        <f>_xlfn.XLOOKUP($A1287,Revolvers!$C:$C,Revolvers!O:O,0,0)</f>
        <v>0</v>
      </c>
      <c r="M1287">
        <f>_xlfn.XLOOKUP($A1287,Revolvers!$C:$C,Revolvers!P:P,0,0)</f>
        <v>0</v>
      </c>
      <c r="N1287">
        <f>_xlfn.XLOOKUP($A1287,Revolvers!$C:$C,Revolvers!Q:Q,0,0)</f>
        <v>0</v>
      </c>
      <c r="O1287">
        <f>_xlfn.XLOOKUP($A1287,Revolvers!$C:$C,Revolvers!R:R,0,0)</f>
        <v>0</v>
      </c>
      <c r="P1287">
        <f>_xlfn.XLOOKUP($A1287,Revolvers!$C:$C,Revolvers!S:S,0,0)</f>
        <v>0</v>
      </c>
      <c r="Q1287">
        <f>_xlfn.XLOOKUP($A1287,Revolvers!$C:$C,Revolvers!T:T,0,0)</f>
        <v>0</v>
      </c>
      <c r="R1287">
        <f>_xlfn.XLOOKUP($A1287,Rifles!C:C,Rifles!H:H,0,0)</f>
        <v>6</v>
      </c>
      <c r="S1287">
        <f>_xlfn.XLOOKUP($A1287,Shotguns!C:C,Shotguns!H:H,0,0)</f>
        <v>0</v>
      </c>
      <c r="T1287">
        <f t="shared" si="22"/>
        <v>6</v>
      </c>
    </row>
    <row r="1288" spans="1:20">
      <c r="A1288">
        <f>Rifles!C1288</f>
        <v>57410221</v>
      </c>
      <c r="B1288" t="str">
        <f>_xlfn.XLOOKUP($A1288, Rifles!$C$2:$C$416,Rifles!$D$2:$D$416,"N/A",0)</f>
        <v>N/A</v>
      </c>
      <c r="C1288" s="3" t="str">
        <f>_xlfn.XLOOKUP($A1288, Rifles!$C$2:$C$416,Rifles!F$2:F$416,"N/A",0)</f>
        <v>N/A</v>
      </c>
      <c r="D1288" s="3" t="str">
        <f>_xlfn.XLOOKUP($A1288, Rifles!$C$2:$C$416,Rifles!G$2:G$416,"N/A",0)</f>
        <v>N/A</v>
      </c>
      <c r="E1288">
        <f>_xlfn.XLOOKUP($A1288,Pistols!$C:$C,Pistols!H:H,0,0)</f>
        <v>0</v>
      </c>
      <c r="F1288">
        <f>_xlfn.XLOOKUP($A1288,Pistols!$C:$C,Pistols!I:I,0,0)</f>
        <v>0</v>
      </c>
      <c r="G1288">
        <f>_xlfn.XLOOKUP($A1288,Pistols!$C:$C,Pistols!J:J,0,0)</f>
        <v>0</v>
      </c>
      <c r="H1288">
        <f>_xlfn.XLOOKUP($A1288,Pistols!$C:$C,Pistols!K:K,0,0)</f>
        <v>0</v>
      </c>
      <c r="I1288">
        <f>_xlfn.XLOOKUP($A1288,Pistols!$C:$C,Pistols!L:L,0,0)</f>
        <v>0</v>
      </c>
      <c r="J1288">
        <f>_xlfn.XLOOKUP($A1288,Pistols!$C:$C,Pistols!M:M,0,0)</f>
        <v>0</v>
      </c>
      <c r="K1288">
        <f>_xlfn.XLOOKUP($A1288,Pistols!$C:$C,Pistols!N:N,0,0)</f>
        <v>0</v>
      </c>
      <c r="L1288">
        <f>_xlfn.XLOOKUP($A1288,Revolvers!$C:$C,Revolvers!O:O,0,0)</f>
        <v>0</v>
      </c>
      <c r="M1288">
        <f>_xlfn.XLOOKUP($A1288,Revolvers!$C:$C,Revolvers!P:P,0,0)</f>
        <v>0</v>
      </c>
      <c r="N1288">
        <f>_xlfn.XLOOKUP($A1288,Revolvers!$C:$C,Revolvers!Q:Q,0,0)</f>
        <v>0</v>
      </c>
      <c r="O1288">
        <f>_xlfn.XLOOKUP($A1288,Revolvers!$C:$C,Revolvers!R:R,0,0)</f>
        <v>0</v>
      </c>
      <c r="P1288">
        <f>_xlfn.XLOOKUP($A1288,Revolvers!$C:$C,Revolvers!S:S,0,0)</f>
        <v>0</v>
      </c>
      <c r="Q1288">
        <f>_xlfn.XLOOKUP($A1288,Revolvers!$C:$C,Revolvers!T:T,0,0)</f>
        <v>0</v>
      </c>
      <c r="R1288">
        <f>_xlfn.XLOOKUP($A1288,Rifles!C:C,Rifles!H:H,0,0)</f>
        <v>3</v>
      </c>
      <c r="S1288">
        <f>_xlfn.XLOOKUP($A1288,Shotguns!C:C,Shotguns!H:H,0,0)</f>
        <v>0</v>
      </c>
      <c r="T1288">
        <f t="shared" si="22"/>
        <v>3</v>
      </c>
    </row>
    <row r="1289" spans="1:20">
      <c r="A1289">
        <f>Rifles!C1289</f>
        <v>57511113</v>
      </c>
      <c r="B1289" t="str">
        <f>_xlfn.XLOOKUP($A1289, Rifles!$C$2:$C$416,Rifles!$D$2:$D$416,"N/A",0)</f>
        <v>N/A</v>
      </c>
      <c r="C1289" s="3" t="str">
        <f>_xlfn.XLOOKUP($A1289, Rifles!$C$2:$C$416,Rifles!F$2:F$416,"N/A",0)</f>
        <v>N/A</v>
      </c>
      <c r="D1289" s="3" t="str">
        <f>_xlfn.XLOOKUP($A1289, Rifles!$C$2:$C$416,Rifles!G$2:G$416,"N/A",0)</f>
        <v>N/A</v>
      </c>
      <c r="E1289">
        <f>_xlfn.XLOOKUP($A1289,Pistols!$C:$C,Pistols!H:H,0,0)</f>
        <v>0</v>
      </c>
      <c r="F1289">
        <f>_xlfn.XLOOKUP($A1289,Pistols!$C:$C,Pistols!I:I,0,0)</f>
        <v>17</v>
      </c>
      <c r="G1289">
        <f>_xlfn.XLOOKUP($A1289,Pistols!$C:$C,Pistols!J:J,0,0)</f>
        <v>0</v>
      </c>
      <c r="H1289">
        <f>_xlfn.XLOOKUP($A1289,Pistols!$C:$C,Pistols!K:K,0,0)</f>
        <v>0</v>
      </c>
      <c r="I1289">
        <f>_xlfn.XLOOKUP($A1289,Pistols!$C:$C,Pistols!L:L,0,0)</f>
        <v>15</v>
      </c>
      <c r="J1289">
        <f>_xlfn.XLOOKUP($A1289,Pistols!$C:$C,Pistols!M:M,0,0)</f>
        <v>0</v>
      </c>
      <c r="K1289">
        <f>_xlfn.XLOOKUP($A1289,Pistols!$C:$C,Pistols!N:N,0,0)</f>
        <v>32</v>
      </c>
      <c r="L1289">
        <f>_xlfn.XLOOKUP($A1289,Revolvers!$C:$C,Revolvers!O:O,0,0)</f>
        <v>0</v>
      </c>
      <c r="M1289">
        <f>_xlfn.XLOOKUP($A1289,Revolvers!$C:$C,Revolvers!P:P,0,0)</f>
        <v>0</v>
      </c>
      <c r="N1289">
        <f>_xlfn.XLOOKUP($A1289,Revolvers!$C:$C,Revolvers!Q:Q,0,0)</f>
        <v>0</v>
      </c>
      <c r="O1289">
        <f>_xlfn.XLOOKUP($A1289,Revolvers!$C:$C,Revolvers!R:R,0,0)</f>
        <v>0</v>
      </c>
      <c r="P1289">
        <f>_xlfn.XLOOKUP($A1289,Revolvers!$C:$C,Revolvers!S:S,0,0)</f>
        <v>0</v>
      </c>
      <c r="Q1289">
        <f>_xlfn.XLOOKUP($A1289,Revolvers!$C:$C,Revolvers!T:T,0,0)</f>
        <v>0</v>
      </c>
      <c r="R1289">
        <f>_xlfn.XLOOKUP($A1289,Rifles!C:C,Rifles!H:H,0,0)</f>
        <v>130732</v>
      </c>
      <c r="S1289">
        <f>_xlfn.XLOOKUP($A1289,Shotguns!C:C,Shotguns!H:H,0,0)</f>
        <v>0</v>
      </c>
      <c r="T1289">
        <f t="shared" si="22"/>
        <v>130764</v>
      </c>
    </row>
    <row r="1290" spans="1:20">
      <c r="A1290">
        <f>Rifles!C1290</f>
        <v>57513158</v>
      </c>
      <c r="B1290" t="str">
        <f>_xlfn.XLOOKUP($A1290, Rifles!$C$2:$C$416,Rifles!$D$2:$D$416,"N/A",0)</f>
        <v>N/A</v>
      </c>
      <c r="C1290" s="3" t="str">
        <f>_xlfn.XLOOKUP($A1290, Rifles!$C$2:$C$416,Rifles!F$2:F$416,"N/A",0)</f>
        <v>N/A</v>
      </c>
      <c r="D1290" s="3" t="str">
        <f>_xlfn.XLOOKUP($A1290, Rifles!$C$2:$C$416,Rifles!G$2:G$416,"N/A",0)</f>
        <v>N/A</v>
      </c>
      <c r="E1290">
        <f>_xlfn.XLOOKUP($A1290,Pistols!$C:$C,Pistols!H:H,0,0)</f>
        <v>0</v>
      </c>
      <c r="F1290">
        <f>_xlfn.XLOOKUP($A1290,Pistols!$C:$C,Pistols!I:I,0,0)</f>
        <v>0</v>
      </c>
      <c r="G1290">
        <f>_xlfn.XLOOKUP($A1290,Pistols!$C:$C,Pistols!J:J,0,0)</f>
        <v>37</v>
      </c>
      <c r="H1290">
        <f>_xlfn.XLOOKUP($A1290,Pistols!$C:$C,Pistols!K:K,0,0)</f>
        <v>0</v>
      </c>
      <c r="I1290">
        <f>_xlfn.XLOOKUP($A1290,Pistols!$C:$C,Pistols!L:L,0,0)</f>
        <v>0</v>
      </c>
      <c r="J1290">
        <f>_xlfn.XLOOKUP($A1290,Pistols!$C:$C,Pistols!M:M,0,0)</f>
        <v>0</v>
      </c>
      <c r="K1290">
        <f>_xlfn.XLOOKUP($A1290,Pistols!$C:$C,Pistols!N:N,0,0)</f>
        <v>37</v>
      </c>
      <c r="L1290">
        <f>_xlfn.XLOOKUP($A1290,Revolvers!$C:$C,Revolvers!O:O,0,0)</f>
        <v>0</v>
      </c>
      <c r="M1290">
        <f>_xlfn.XLOOKUP($A1290,Revolvers!$C:$C,Revolvers!P:P,0,0)</f>
        <v>0</v>
      </c>
      <c r="N1290">
        <f>_xlfn.XLOOKUP($A1290,Revolvers!$C:$C,Revolvers!Q:Q,0,0)</f>
        <v>0</v>
      </c>
      <c r="O1290">
        <f>_xlfn.XLOOKUP($A1290,Revolvers!$C:$C,Revolvers!R:R,0,0)</f>
        <v>0</v>
      </c>
      <c r="P1290">
        <f>_xlfn.XLOOKUP($A1290,Revolvers!$C:$C,Revolvers!S:S,0,0)</f>
        <v>0</v>
      </c>
      <c r="Q1290">
        <f>_xlfn.XLOOKUP($A1290,Revolvers!$C:$C,Revolvers!T:T,0,0)</f>
        <v>0</v>
      </c>
      <c r="R1290">
        <f>_xlfn.XLOOKUP($A1290,Rifles!C:C,Rifles!H:H,0,0)</f>
        <v>3</v>
      </c>
      <c r="S1290">
        <f>_xlfn.XLOOKUP($A1290,Shotguns!C:C,Shotguns!H:H,0,0)</f>
        <v>0</v>
      </c>
      <c r="T1290">
        <f t="shared" si="22"/>
        <v>40</v>
      </c>
    </row>
    <row r="1291" spans="1:20">
      <c r="A1291">
        <f>Rifles!C1291</f>
        <v>57513968</v>
      </c>
      <c r="B1291" t="str">
        <f>_xlfn.XLOOKUP($A1291, Rifles!$C$2:$C$416,Rifles!$D$2:$D$416,"N/A",0)</f>
        <v>N/A</v>
      </c>
      <c r="C1291" s="3" t="str">
        <f>_xlfn.XLOOKUP($A1291, Rifles!$C$2:$C$416,Rifles!F$2:F$416,"N/A",0)</f>
        <v>N/A</v>
      </c>
      <c r="D1291" s="3" t="str">
        <f>_xlfn.XLOOKUP($A1291, Rifles!$C$2:$C$416,Rifles!G$2:G$416,"N/A",0)</f>
        <v>N/A</v>
      </c>
      <c r="E1291">
        <f>_xlfn.XLOOKUP($A1291,Pistols!$C:$C,Pistols!H:H,0,0)</f>
        <v>0</v>
      </c>
      <c r="F1291">
        <f>_xlfn.XLOOKUP($A1291,Pistols!$C:$C,Pistols!I:I,0,0)</f>
        <v>0</v>
      </c>
      <c r="G1291">
        <f>_xlfn.XLOOKUP($A1291,Pistols!$C:$C,Pistols!J:J,0,0)</f>
        <v>0</v>
      </c>
      <c r="H1291">
        <f>_xlfn.XLOOKUP($A1291,Pistols!$C:$C,Pistols!K:K,0,0)</f>
        <v>0</v>
      </c>
      <c r="I1291">
        <f>_xlfn.XLOOKUP($A1291,Pistols!$C:$C,Pistols!L:L,0,0)</f>
        <v>0</v>
      </c>
      <c r="J1291">
        <f>_xlfn.XLOOKUP($A1291,Pistols!$C:$C,Pistols!M:M,0,0)</f>
        <v>0</v>
      </c>
      <c r="K1291">
        <f>_xlfn.XLOOKUP($A1291,Pistols!$C:$C,Pistols!N:N,0,0)</f>
        <v>0</v>
      </c>
      <c r="L1291">
        <f>_xlfn.XLOOKUP($A1291,Revolvers!$C:$C,Revolvers!O:O,0,0)</f>
        <v>0</v>
      </c>
      <c r="M1291">
        <f>_xlfn.XLOOKUP($A1291,Revolvers!$C:$C,Revolvers!P:P,0,0)</f>
        <v>0</v>
      </c>
      <c r="N1291">
        <f>_xlfn.XLOOKUP($A1291,Revolvers!$C:$C,Revolvers!Q:Q,0,0)</f>
        <v>0</v>
      </c>
      <c r="O1291">
        <f>_xlfn.XLOOKUP($A1291,Revolvers!$C:$C,Revolvers!R:R,0,0)</f>
        <v>0</v>
      </c>
      <c r="P1291">
        <f>_xlfn.XLOOKUP($A1291,Revolvers!$C:$C,Revolvers!S:S,0,0)</f>
        <v>0</v>
      </c>
      <c r="Q1291">
        <f>_xlfn.XLOOKUP($A1291,Revolvers!$C:$C,Revolvers!T:T,0,0)</f>
        <v>0</v>
      </c>
      <c r="R1291">
        <f>_xlfn.XLOOKUP($A1291,Rifles!C:C,Rifles!H:H,0,0)</f>
        <v>35044</v>
      </c>
      <c r="S1291">
        <f>_xlfn.XLOOKUP($A1291,Shotguns!C:C,Shotguns!H:H,0,0)</f>
        <v>0</v>
      </c>
      <c r="T1291">
        <f t="shared" si="22"/>
        <v>35044</v>
      </c>
    </row>
    <row r="1292" spans="1:20">
      <c r="A1292">
        <f>Rifles!C1292</f>
        <v>57405968</v>
      </c>
      <c r="B1292" t="str">
        <f>_xlfn.XLOOKUP($A1292, Rifles!$C$2:$C$416,Rifles!$D$2:$D$416,"N/A",0)</f>
        <v>N/A</v>
      </c>
      <c r="C1292" s="3" t="str">
        <f>_xlfn.XLOOKUP($A1292, Rifles!$C$2:$C$416,Rifles!F$2:F$416,"N/A",0)</f>
        <v>N/A</v>
      </c>
      <c r="D1292" s="3" t="str">
        <f>_xlfn.XLOOKUP($A1292, Rifles!$C$2:$C$416,Rifles!G$2:G$416,"N/A",0)</f>
        <v>N/A</v>
      </c>
      <c r="E1292">
        <f>_xlfn.XLOOKUP($A1292,Pistols!$C:$C,Pistols!H:H,0,0)</f>
        <v>0</v>
      </c>
      <c r="F1292">
        <f>_xlfn.XLOOKUP($A1292,Pistols!$C:$C,Pistols!I:I,0,0)</f>
        <v>0</v>
      </c>
      <c r="G1292">
        <f>_xlfn.XLOOKUP($A1292,Pistols!$C:$C,Pistols!J:J,0,0)</f>
        <v>0</v>
      </c>
      <c r="H1292">
        <f>_xlfn.XLOOKUP($A1292,Pistols!$C:$C,Pistols!K:K,0,0)</f>
        <v>0</v>
      </c>
      <c r="I1292">
        <f>_xlfn.XLOOKUP($A1292,Pistols!$C:$C,Pistols!L:L,0,0)</f>
        <v>0</v>
      </c>
      <c r="J1292">
        <f>_xlfn.XLOOKUP($A1292,Pistols!$C:$C,Pistols!M:M,0,0)</f>
        <v>0</v>
      </c>
      <c r="K1292">
        <f>_xlfn.XLOOKUP($A1292,Pistols!$C:$C,Pistols!N:N,0,0)</f>
        <v>0</v>
      </c>
      <c r="L1292">
        <f>_xlfn.XLOOKUP($A1292,Revolvers!$C:$C,Revolvers!O:O,0,0)</f>
        <v>0</v>
      </c>
      <c r="M1292">
        <f>_xlfn.XLOOKUP($A1292,Revolvers!$C:$C,Revolvers!P:P,0,0)</f>
        <v>0</v>
      </c>
      <c r="N1292">
        <f>_xlfn.XLOOKUP($A1292,Revolvers!$C:$C,Revolvers!Q:Q,0,0)</f>
        <v>0</v>
      </c>
      <c r="O1292">
        <f>_xlfn.XLOOKUP($A1292,Revolvers!$C:$C,Revolvers!R:R,0,0)</f>
        <v>0</v>
      </c>
      <c r="P1292">
        <f>_xlfn.XLOOKUP($A1292,Revolvers!$C:$C,Revolvers!S:S,0,0)</f>
        <v>0</v>
      </c>
      <c r="Q1292">
        <f>_xlfn.XLOOKUP($A1292,Revolvers!$C:$C,Revolvers!T:T,0,0)</f>
        <v>0</v>
      </c>
      <c r="R1292">
        <f>_xlfn.XLOOKUP($A1292,Rifles!C:C,Rifles!H:H,0,0)</f>
        <v>34</v>
      </c>
      <c r="S1292">
        <f>_xlfn.XLOOKUP($A1292,Shotguns!C:C,Shotguns!H:H,0,0)</f>
        <v>0</v>
      </c>
      <c r="T1292">
        <f t="shared" si="22"/>
        <v>34</v>
      </c>
    </row>
    <row r="1293" spans="1:20">
      <c r="A1293">
        <f>Rifles!C1293</f>
        <v>57512484</v>
      </c>
      <c r="B1293" t="str">
        <f>_xlfn.XLOOKUP($A1293, Rifles!$C$2:$C$416,Rifles!$D$2:$D$416,"N/A",0)</f>
        <v>N/A</v>
      </c>
      <c r="C1293" s="3" t="str">
        <f>_xlfn.XLOOKUP($A1293, Rifles!$C$2:$C$416,Rifles!F$2:F$416,"N/A",0)</f>
        <v>N/A</v>
      </c>
      <c r="D1293" s="3" t="str">
        <f>_xlfn.XLOOKUP($A1293, Rifles!$C$2:$C$416,Rifles!G$2:G$416,"N/A",0)</f>
        <v>N/A</v>
      </c>
      <c r="E1293">
        <f>_xlfn.XLOOKUP($A1293,Pistols!$C:$C,Pistols!H:H,0,0)</f>
        <v>0</v>
      </c>
      <c r="F1293">
        <f>_xlfn.XLOOKUP($A1293,Pistols!$C:$C,Pistols!I:I,0,0)</f>
        <v>0</v>
      </c>
      <c r="G1293">
        <f>_xlfn.XLOOKUP($A1293,Pistols!$C:$C,Pistols!J:J,0,0)</f>
        <v>0</v>
      </c>
      <c r="H1293">
        <f>_xlfn.XLOOKUP($A1293,Pistols!$C:$C,Pistols!K:K,0,0)</f>
        <v>0</v>
      </c>
      <c r="I1293">
        <f>_xlfn.XLOOKUP($A1293,Pistols!$C:$C,Pistols!L:L,0,0)</f>
        <v>0</v>
      </c>
      <c r="J1293">
        <f>_xlfn.XLOOKUP($A1293,Pistols!$C:$C,Pistols!M:M,0,0)</f>
        <v>0</v>
      </c>
      <c r="K1293">
        <f>_xlfn.XLOOKUP($A1293,Pistols!$C:$C,Pistols!N:N,0,0)</f>
        <v>0</v>
      </c>
      <c r="L1293">
        <f>_xlfn.XLOOKUP($A1293,Revolvers!$C:$C,Revolvers!O:O,0,0)</f>
        <v>0</v>
      </c>
      <c r="M1293">
        <f>_xlfn.XLOOKUP($A1293,Revolvers!$C:$C,Revolvers!P:P,0,0)</f>
        <v>0</v>
      </c>
      <c r="N1293">
        <f>_xlfn.XLOOKUP($A1293,Revolvers!$C:$C,Revolvers!Q:Q,0,0)</f>
        <v>0</v>
      </c>
      <c r="O1293">
        <f>_xlfn.XLOOKUP($A1293,Revolvers!$C:$C,Revolvers!R:R,0,0)</f>
        <v>0</v>
      </c>
      <c r="P1293">
        <f>_xlfn.XLOOKUP($A1293,Revolvers!$C:$C,Revolvers!S:S,0,0)</f>
        <v>0</v>
      </c>
      <c r="Q1293">
        <f>_xlfn.XLOOKUP($A1293,Revolvers!$C:$C,Revolvers!T:T,0,0)</f>
        <v>0</v>
      </c>
      <c r="R1293">
        <f>_xlfn.XLOOKUP($A1293,Rifles!C:C,Rifles!H:H,0,0)</f>
        <v>6</v>
      </c>
      <c r="S1293">
        <f>_xlfn.XLOOKUP($A1293,Shotguns!C:C,Shotguns!H:H,0,0)</f>
        <v>0</v>
      </c>
      <c r="T1293">
        <f t="shared" si="22"/>
        <v>6</v>
      </c>
    </row>
    <row r="1294" spans="1:20">
      <c r="A1294">
        <f>Rifles!C1294</f>
        <v>57410062</v>
      </c>
      <c r="B1294" t="str">
        <f>_xlfn.XLOOKUP($A1294, Rifles!$C$2:$C$416,Rifles!$D$2:$D$416,"N/A",0)</f>
        <v>N/A</v>
      </c>
      <c r="C1294" s="3" t="str">
        <f>_xlfn.XLOOKUP($A1294, Rifles!$C$2:$C$416,Rifles!F$2:F$416,"N/A",0)</f>
        <v>N/A</v>
      </c>
      <c r="D1294" s="3" t="str">
        <f>_xlfn.XLOOKUP($A1294, Rifles!$C$2:$C$416,Rifles!G$2:G$416,"N/A",0)</f>
        <v>N/A</v>
      </c>
      <c r="E1294">
        <f>_xlfn.XLOOKUP($A1294,Pistols!$C:$C,Pistols!H:H,0,0)</f>
        <v>0</v>
      </c>
      <c r="F1294">
        <f>_xlfn.XLOOKUP($A1294,Pistols!$C:$C,Pistols!I:I,0,0)</f>
        <v>0</v>
      </c>
      <c r="G1294">
        <f>_xlfn.XLOOKUP($A1294,Pistols!$C:$C,Pistols!J:J,0,0)</f>
        <v>0</v>
      </c>
      <c r="H1294">
        <f>_xlfn.XLOOKUP($A1294,Pistols!$C:$C,Pistols!K:K,0,0)</f>
        <v>0</v>
      </c>
      <c r="I1294">
        <f>_xlfn.XLOOKUP($A1294,Pistols!$C:$C,Pistols!L:L,0,0)</f>
        <v>0</v>
      </c>
      <c r="J1294">
        <f>_xlfn.XLOOKUP($A1294,Pistols!$C:$C,Pistols!M:M,0,0)</f>
        <v>0</v>
      </c>
      <c r="K1294">
        <f>_xlfn.XLOOKUP($A1294,Pistols!$C:$C,Pistols!N:N,0,0)</f>
        <v>0</v>
      </c>
      <c r="L1294">
        <f>_xlfn.XLOOKUP($A1294,Revolvers!$C:$C,Revolvers!O:O,0,0)</f>
        <v>0</v>
      </c>
      <c r="M1294">
        <f>_xlfn.XLOOKUP($A1294,Revolvers!$C:$C,Revolvers!P:P,0,0)</f>
        <v>0</v>
      </c>
      <c r="N1294">
        <f>_xlfn.XLOOKUP($A1294,Revolvers!$C:$C,Revolvers!Q:Q,0,0)</f>
        <v>0</v>
      </c>
      <c r="O1294">
        <f>_xlfn.XLOOKUP($A1294,Revolvers!$C:$C,Revolvers!R:R,0,0)</f>
        <v>0</v>
      </c>
      <c r="P1294">
        <f>_xlfn.XLOOKUP($A1294,Revolvers!$C:$C,Revolvers!S:S,0,0)</f>
        <v>0</v>
      </c>
      <c r="Q1294">
        <f>_xlfn.XLOOKUP($A1294,Revolvers!$C:$C,Revolvers!T:T,0,0)</f>
        <v>0</v>
      </c>
      <c r="R1294">
        <f>_xlfn.XLOOKUP($A1294,Rifles!C:C,Rifles!H:H,0,0)</f>
        <v>4</v>
      </c>
      <c r="S1294">
        <f>_xlfn.XLOOKUP($A1294,Shotguns!C:C,Shotguns!H:H,0,0)</f>
        <v>0</v>
      </c>
      <c r="T1294">
        <f t="shared" si="22"/>
        <v>4</v>
      </c>
    </row>
    <row r="1295" spans="1:20">
      <c r="A1295">
        <f>Rifles!C1295</f>
        <v>57401043</v>
      </c>
      <c r="B1295" t="str">
        <f>_xlfn.XLOOKUP($A1295, Rifles!$C$2:$C$416,Rifles!$D$2:$D$416,"N/A",0)</f>
        <v>N/A</v>
      </c>
      <c r="C1295" s="3" t="str">
        <f>_xlfn.XLOOKUP($A1295, Rifles!$C$2:$C$416,Rifles!F$2:F$416,"N/A",0)</f>
        <v>N/A</v>
      </c>
      <c r="D1295" s="3" t="str">
        <f>_xlfn.XLOOKUP($A1295, Rifles!$C$2:$C$416,Rifles!G$2:G$416,"N/A",0)</f>
        <v>N/A</v>
      </c>
      <c r="E1295">
        <f>_xlfn.XLOOKUP($A1295,Pistols!$C:$C,Pistols!H:H,0,0)</f>
        <v>0</v>
      </c>
      <c r="F1295">
        <f>_xlfn.XLOOKUP($A1295,Pistols!$C:$C,Pistols!I:I,0,0)</f>
        <v>0</v>
      </c>
      <c r="G1295">
        <f>_xlfn.XLOOKUP($A1295,Pistols!$C:$C,Pistols!J:J,0,0)</f>
        <v>0</v>
      </c>
      <c r="H1295">
        <f>_xlfn.XLOOKUP($A1295,Pistols!$C:$C,Pistols!K:K,0,0)</f>
        <v>0</v>
      </c>
      <c r="I1295">
        <f>_xlfn.XLOOKUP($A1295,Pistols!$C:$C,Pistols!L:L,0,0)</f>
        <v>0</v>
      </c>
      <c r="J1295">
        <f>_xlfn.XLOOKUP($A1295,Pistols!$C:$C,Pistols!M:M,0,0)</f>
        <v>0</v>
      </c>
      <c r="K1295">
        <f>_xlfn.XLOOKUP($A1295,Pistols!$C:$C,Pistols!N:N,0,0)</f>
        <v>0</v>
      </c>
      <c r="L1295">
        <f>_xlfn.XLOOKUP($A1295,Revolvers!$C:$C,Revolvers!O:O,0,0)</f>
        <v>0</v>
      </c>
      <c r="M1295">
        <f>_xlfn.XLOOKUP($A1295,Revolvers!$C:$C,Revolvers!P:P,0,0)</f>
        <v>0</v>
      </c>
      <c r="N1295">
        <f>_xlfn.XLOOKUP($A1295,Revolvers!$C:$C,Revolvers!Q:Q,0,0)</f>
        <v>0</v>
      </c>
      <c r="O1295">
        <f>_xlfn.XLOOKUP($A1295,Revolvers!$C:$C,Revolvers!R:R,0,0)</f>
        <v>0</v>
      </c>
      <c r="P1295">
        <f>_xlfn.XLOOKUP($A1295,Revolvers!$C:$C,Revolvers!S:S,0,0)</f>
        <v>0</v>
      </c>
      <c r="Q1295">
        <f>_xlfn.XLOOKUP($A1295,Revolvers!$C:$C,Revolvers!T:T,0,0)</f>
        <v>0</v>
      </c>
      <c r="R1295">
        <f>_xlfn.XLOOKUP($A1295,Rifles!C:C,Rifles!H:H,0,0)</f>
        <v>3</v>
      </c>
      <c r="S1295">
        <f>_xlfn.XLOOKUP($A1295,Shotguns!C:C,Shotguns!H:H,0,0)</f>
        <v>0</v>
      </c>
      <c r="T1295">
        <f t="shared" si="22"/>
        <v>3</v>
      </c>
    </row>
    <row r="1296" spans="1:20">
      <c r="A1296">
        <f>Rifles!C1296</f>
        <v>57406249</v>
      </c>
      <c r="B1296" t="str">
        <f>_xlfn.XLOOKUP($A1296, Rifles!$C$2:$C$416,Rifles!$D$2:$D$416,"N/A",0)</f>
        <v>N/A</v>
      </c>
      <c r="C1296" s="3" t="str">
        <f>_xlfn.XLOOKUP($A1296, Rifles!$C$2:$C$416,Rifles!F$2:F$416,"N/A",0)</f>
        <v>N/A</v>
      </c>
      <c r="D1296" s="3" t="str">
        <f>_xlfn.XLOOKUP($A1296, Rifles!$C$2:$C$416,Rifles!G$2:G$416,"N/A",0)</f>
        <v>N/A</v>
      </c>
      <c r="E1296">
        <f>_xlfn.XLOOKUP($A1296,Pistols!$C:$C,Pistols!H:H,0,0)</f>
        <v>0</v>
      </c>
      <c r="F1296">
        <f>_xlfn.XLOOKUP($A1296,Pistols!$C:$C,Pistols!I:I,0,0)</f>
        <v>0</v>
      </c>
      <c r="G1296">
        <f>_xlfn.XLOOKUP($A1296,Pistols!$C:$C,Pistols!J:J,0,0)</f>
        <v>0</v>
      </c>
      <c r="H1296">
        <f>_xlfn.XLOOKUP($A1296,Pistols!$C:$C,Pistols!K:K,0,0)</f>
        <v>0</v>
      </c>
      <c r="I1296">
        <f>_xlfn.XLOOKUP($A1296,Pistols!$C:$C,Pistols!L:L,0,0)</f>
        <v>0</v>
      </c>
      <c r="J1296">
        <f>_xlfn.XLOOKUP($A1296,Pistols!$C:$C,Pistols!M:M,0,0)</f>
        <v>0</v>
      </c>
      <c r="K1296">
        <f>_xlfn.XLOOKUP($A1296,Pistols!$C:$C,Pistols!N:N,0,0)</f>
        <v>0</v>
      </c>
      <c r="L1296">
        <f>_xlfn.XLOOKUP($A1296,Revolvers!$C:$C,Revolvers!O:O,0,0)</f>
        <v>0</v>
      </c>
      <c r="M1296">
        <f>_xlfn.XLOOKUP($A1296,Revolvers!$C:$C,Revolvers!P:P,0,0)</f>
        <v>0</v>
      </c>
      <c r="N1296">
        <f>_xlfn.XLOOKUP($A1296,Revolvers!$C:$C,Revolvers!Q:Q,0,0)</f>
        <v>0</v>
      </c>
      <c r="O1296">
        <f>_xlfn.XLOOKUP($A1296,Revolvers!$C:$C,Revolvers!R:R,0,0)</f>
        <v>0</v>
      </c>
      <c r="P1296">
        <f>_xlfn.XLOOKUP($A1296,Revolvers!$C:$C,Revolvers!S:S,0,0)</f>
        <v>0</v>
      </c>
      <c r="Q1296">
        <f>_xlfn.XLOOKUP($A1296,Revolvers!$C:$C,Revolvers!T:T,0,0)</f>
        <v>0</v>
      </c>
      <c r="R1296">
        <f>_xlfn.XLOOKUP($A1296,Rifles!C:C,Rifles!H:H,0,0)</f>
        <v>6</v>
      </c>
      <c r="S1296">
        <f>_xlfn.XLOOKUP($A1296,Shotguns!C:C,Shotguns!H:H,0,0)</f>
        <v>0</v>
      </c>
      <c r="T1296">
        <f t="shared" si="22"/>
        <v>6</v>
      </c>
    </row>
    <row r="1297" spans="1:20">
      <c r="A1297">
        <f>Rifles!C1297</f>
        <v>57410264</v>
      </c>
      <c r="B1297" t="str">
        <f>_xlfn.XLOOKUP($A1297, Rifles!$C$2:$C$416,Rifles!$D$2:$D$416,"N/A",0)</f>
        <v>N/A</v>
      </c>
      <c r="C1297" s="3" t="str">
        <f>_xlfn.XLOOKUP($A1297, Rifles!$C$2:$C$416,Rifles!F$2:F$416,"N/A",0)</f>
        <v>N/A</v>
      </c>
      <c r="D1297" s="3" t="str">
        <f>_xlfn.XLOOKUP($A1297, Rifles!$C$2:$C$416,Rifles!G$2:G$416,"N/A",0)</f>
        <v>N/A</v>
      </c>
      <c r="E1297">
        <f>_xlfn.XLOOKUP($A1297,Pistols!$C:$C,Pistols!H:H,0,0)</f>
        <v>0</v>
      </c>
      <c r="F1297">
        <f>_xlfn.XLOOKUP($A1297,Pistols!$C:$C,Pistols!I:I,0,0)</f>
        <v>1</v>
      </c>
      <c r="G1297">
        <f>_xlfn.XLOOKUP($A1297,Pistols!$C:$C,Pistols!J:J,0,0)</f>
        <v>1</v>
      </c>
      <c r="H1297">
        <f>_xlfn.XLOOKUP($A1297,Pistols!$C:$C,Pistols!K:K,0,0)</f>
        <v>0</v>
      </c>
      <c r="I1297">
        <f>_xlfn.XLOOKUP($A1297,Pistols!$C:$C,Pistols!L:L,0,0)</f>
        <v>0</v>
      </c>
      <c r="J1297">
        <f>_xlfn.XLOOKUP($A1297,Pistols!$C:$C,Pistols!M:M,0,0)</f>
        <v>0</v>
      </c>
      <c r="K1297">
        <f>_xlfn.XLOOKUP($A1297,Pistols!$C:$C,Pistols!N:N,0,0)</f>
        <v>2</v>
      </c>
      <c r="L1297">
        <f>_xlfn.XLOOKUP($A1297,Revolvers!$C:$C,Revolvers!O:O,0,0)</f>
        <v>0</v>
      </c>
      <c r="M1297">
        <f>_xlfn.XLOOKUP($A1297,Revolvers!$C:$C,Revolvers!P:P,0,0)</f>
        <v>0</v>
      </c>
      <c r="N1297">
        <f>_xlfn.XLOOKUP($A1297,Revolvers!$C:$C,Revolvers!Q:Q,0,0)</f>
        <v>0</v>
      </c>
      <c r="O1297">
        <f>_xlfn.XLOOKUP($A1297,Revolvers!$C:$C,Revolvers!R:R,0,0)</f>
        <v>0</v>
      </c>
      <c r="P1297">
        <f>_xlfn.XLOOKUP($A1297,Revolvers!$C:$C,Revolvers!S:S,0,0)</f>
        <v>0</v>
      </c>
      <c r="Q1297">
        <f>_xlfn.XLOOKUP($A1297,Revolvers!$C:$C,Revolvers!T:T,0,0)</f>
        <v>0</v>
      </c>
      <c r="R1297">
        <f>_xlfn.XLOOKUP($A1297,Rifles!C:C,Rifles!H:H,0,0)</f>
        <v>1</v>
      </c>
      <c r="S1297">
        <f>_xlfn.XLOOKUP($A1297,Shotguns!C:C,Shotguns!H:H,0,0)</f>
        <v>0</v>
      </c>
      <c r="T1297">
        <f t="shared" si="22"/>
        <v>3</v>
      </c>
    </row>
    <row r="1298" spans="1:20">
      <c r="A1298">
        <f>Rifles!C1298</f>
        <v>57509487</v>
      </c>
      <c r="B1298" t="str">
        <f>_xlfn.XLOOKUP($A1298, Rifles!$C$2:$C$416,Rifles!$D$2:$D$416,"N/A",0)</f>
        <v>N/A</v>
      </c>
      <c r="C1298" s="3" t="str">
        <f>_xlfn.XLOOKUP($A1298, Rifles!$C$2:$C$416,Rifles!F$2:F$416,"N/A",0)</f>
        <v>N/A</v>
      </c>
      <c r="D1298" s="3" t="str">
        <f>_xlfn.XLOOKUP($A1298, Rifles!$C$2:$C$416,Rifles!G$2:G$416,"N/A",0)</f>
        <v>N/A</v>
      </c>
      <c r="E1298">
        <f>_xlfn.XLOOKUP($A1298,Pistols!$C:$C,Pistols!H:H,0,0)</f>
        <v>0</v>
      </c>
      <c r="F1298">
        <f>_xlfn.XLOOKUP($A1298,Pistols!$C:$C,Pistols!I:I,0,0)</f>
        <v>0</v>
      </c>
      <c r="G1298">
        <f>_xlfn.XLOOKUP($A1298,Pistols!$C:$C,Pistols!J:J,0,0)</f>
        <v>0</v>
      </c>
      <c r="H1298">
        <f>_xlfn.XLOOKUP($A1298,Pistols!$C:$C,Pistols!K:K,0,0)</f>
        <v>0</v>
      </c>
      <c r="I1298">
        <f>_xlfn.XLOOKUP($A1298,Pistols!$C:$C,Pistols!L:L,0,0)</f>
        <v>4</v>
      </c>
      <c r="J1298">
        <f>_xlfn.XLOOKUP($A1298,Pistols!$C:$C,Pistols!M:M,0,0)</f>
        <v>1</v>
      </c>
      <c r="K1298">
        <f>_xlfn.XLOOKUP($A1298,Pistols!$C:$C,Pistols!N:N,0,0)</f>
        <v>5</v>
      </c>
      <c r="L1298">
        <f>_xlfn.XLOOKUP($A1298,Revolvers!$C:$C,Revolvers!O:O,0,0)</f>
        <v>0</v>
      </c>
      <c r="M1298">
        <f>_xlfn.XLOOKUP($A1298,Revolvers!$C:$C,Revolvers!P:P,0,0)</f>
        <v>0</v>
      </c>
      <c r="N1298">
        <f>_xlfn.XLOOKUP($A1298,Revolvers!$C:$C,Revolvers!Q:Q,0,0)</f>
        <v>0</v>
      </c>
      <c r="O1298">
        <f>_xlfn.XLOOKUP($A1298,Revolvers!$C:$C,Revolvers!R:R,0,0)</f>
        <v>0</v>
      </c>
      <c r="P1298">
        <f>_xlfn.XLOOKUP($A1298,Revolvers!$C:$C,Revolvers!S:S,0,0)</f>
        <v>0</v>
      </c>
      <c r="Q1298">
        <f>_xlfn.XLOOKUP($A1298,Revolvers!$C:$C,Revolvers!T:T,0,0)</f>
        <v>0</v>
      </c>
      <c r="R1298">
        <f>_xlfn.XLOOKUP($A1298,Rifles!C:C,Rifles!H:H,0,0)</f>
        <v>1</v>
      </c>
      <c r="S1298">
        <f>_xlfn.XLOOKUP($A1298,Shotguns!C:C,Shotguns!H:H,0,0)</f>
        <v>3</v>
      </c>
      <c r="T1298">
        <f t="shared" si="22"/>
        <v>9</v>
      </c>
    </row>
    <row r="1299" spans="1:20">
      <c r="A1299">
        <f>Rifles!C1299</f>
        <v>57515381</v>
      </c>
      <c r="B1299" t="str">
        <f>_xlfn.XLOOKUP($A1299, Rifles!$C$2:$C$416,Rifles!$D$2:$D$416,"N/A",0)</f>
        <v>N/A</v>
      </c>
      <c r="C1299" s="3" t="str">
        <f>_xlfn.XLOOKUP($A1299, Rifles!$C$2:$C$416,Rifles!F$2:F$416,"N/A",0)</f>
        <v>N/A</v>
      </c>
      <c r="D1299" s="3" t="str">
        <f>_xlfn.XLOOKUP($A1299, Rifles!$C$2:$C$416,Rifles!G$2:G$416,"N/A",0)</f>
        <v>N/A</v>
      </c>
      <c r="E1299">
        <f>_xlfn.XLOOKUP($A1299,Pistols!$C:$C,Pistols!H:H,0,0)</f>
        <v>1</v>
      </c>
      <c r="F1299">
        <f>_xlfn.XLOOKUP($A1299,Pistols!$C:$C,Pistols!I:I,0,0)</f>
        <v>0</v>
      </c>
      <c r="G1299">
        <f>_xlfn.XLOOKUP($A1299,Pistols!$C:$C,Pistols!J:J,0,0)</f>
        <v>0</v>
      </c>
      <c r="H1299">
        <f>_xlfn.XLOOKUP($A1299,Pistols!$C:$C,Pistols!K:K,0,0)</f>
        <v>0</v>
      </c>
      <c r="I1299">
        <f>_xlfn.XLOOKUP($A1299,Pistols!$C:$C,Pistols!L:L,0,0)</f>
        <v>0</v>
      </c>
      <c r="J1299">
        <f>_xlfn.XLOOKUP($A1299,Pistols!$C:$C,Pistols!M:M,0,0)</f>
        <v>0</v>
      </c>
      <c r="K1299">
        <f>_xlfn.XLOOKUP($A1299,Pistols!$C:$C,Pistols!N:N,0,0)</f>
        <v>1</v>
      </c>
      <c r="L1299">
        <f>_xlfn.XLOOKUP($A1299,Revolvers!$C:$C,Revolvers!O:O,0,0)</f>
        <v>0</v>
      </c>
      <c r="M1299">
        <f>_xlfn.XLOOKUP($A1299,Revolvers!$C:$C,Revolvers!P:P,0,0)</f>
        <v>0</v>
      </c>
      <c r="N1299">
        <f>_xlfn.XLOOKUP($A1299,Revolvers!$C:$C,Revolvers!Q:Q,0,0)</f>
        <v>0</v>
      </c>
      <c r="O1299">
        <f>_xlfn.XLOOKUP($A1299,Revolvers!$C:$C,Revolvers!R:R,0,0)</f>
        <v>0</v>
      </c>
      <c r="P1299">
        <f>_xlfn.XLOOKUP($A1299,Revolvers!$C:$C,Revolvers!S:S,0,0)</f>
        <v>0</v>
      </c>
      <c r="Q1299">
        <f>_xlfn.XLOOKUP($A1299,Revolvers!$C:$C,Revolvers!T:T,0,0)</f>
        <v>0</v>
      </c>
      <c r="R1299">
        <f>_xlfn.XLOOKUP($A1299,Rifles!C:C,Rifles!H:H,0,0)</f>
        <v>1</v>
      </c>
      <c r="S1299">
        <f>_xlfn.XLOOKUP($A1299,Shotguns!C:C,Shotguns!H:H,0,0)</f>
        <v>0</v>
      </c>
      <c r="T1299">
        <f t="shared" si="22"/>
        <v>2</v>
      </c>
    </row>
    <row r="1300" spans="1:20">
      <c r="A1300">
        <f>Rifles!C1300</f>
        <v>57512044</v>
      </c>
      <c r="B1300" t="str">
        <f>_xlfn.XLOOKUP($A1300, Rifles!$C$2:$C$416,Rifles!$D$2:$D$416,"N/A",0)</f>
        <v>N/A</v>
      </c>
      <c r="C1300" s="3" t="str">
        <f>_xlfn.XLOOKUP($A1300, Rifles!$C$2:$C$416,Rifles!F$2:F$416,"N/A",0)</f>
        <v>N/A</v>
      </c>
      <c r="D1300" s="3" t="str">
        <f>_xlfn.XLOOKUP($A1300, Rifles!$C$2:$C$416,Rifles!G$2:G$416,"N/A",0)</f>
        <v>N/A</v>
      </c>
      <c r="E1300">
        <f>_xlfn.XLOOKUP($A1300,Pistols!$C:$C,Pistols!H:H,0,0)</f>
        <v>0</v>
      </c>
      <c r="F1300">
        <f>_xlfn.XLOOKUP($A1300,Pistols!$C:$C,Pistols!I:I,0,0)</f>
        <v>1</v>
      </c>
      <c r="G1300">
        <f>_xlfn.XLOOKUP($A1300,Pistols!$C:$C,Pistols!J:J,0,0)</f>
        <v>0</v>
      </c>
      <c r="H1300">
        <f>_xlfn.XLOOKUP($A1300,Pistols!$C:$C,Pistols!K:K,0,0)</f>
        <v>0</v>
      </c>
      <c r="I1300">
        <f>_xlfn.XLOOKUP($A1300,Pistols!$C:$C,Pistols!L:L,0,0)</f>
        <v>0</v>
      </c>
      <c r="J1300">
        <f>_xlfn.XLOOKUP($A1300,Pistols!$C:$C,Pistols!M:M,0,0)</f>
        <v>0</v>
      </c>
      <c r="K1300">
        <f>_xlfn.XLOOKUP($A1300,Pistols!$C:$C,Pistols!N:N,0,0)</f>
        <v>1</v>
      </c>
      <c r="L1300">
        <f>_xlfn.XLOOKUP($A1300,Revolvers!$C:$C,Revolvers!O:O,0,0)</f>
        <v>0</v>
      </c>
      <c r="M1300">
        <f>_xlfn.XLOOKUP($A1300,Revolvers!$C:$C,Revolvers!P:P,0,0)</f>
        <v>0</v>
      </c>
      <c r="N1300">
        <f>_xlfn.XLOOKUP($A1300,Revolvers!$C:$C,Revolvers!Q:Q,0,0)</f>
        <v>0</v>
      </c>
      <c r="O1300">
        <f>_xlfn.XLOOKUP($A1300,Revolvers!$C:$C,Revolvers!R:R,0,0)</f>
        <v>0</v>
      </c>
      <c r="P1300">
        <f>_xlfn.XLOOKUP($A1300,Revolvers!$C:$C,Revolvers!S:S,0,0)</f>
        <v>0</v>
      </c>
      <c r="Q1300">
        <f>_xlfn.XLOOKUP($A1300,Revolvers!$C:$C,Revolvers!T:T,0,0)</f>
        <v>0</v>
      </c>
      <c r="R1300">
        <f>_xlfn.XLOOKUP($A1300,Rifles!C:C,Rifles!H:H,0,0)</f>
        <v>15</v>
      </c>
      <c r="S1300">
        <f>_xlfn.XLOOKUP($A1300,Shotguns!C:C,Shotguns!H:H,0,0)</f>
        <v>0</v>
      </c>
      <c r="T1300">
        <f t="shared" ref="T1300:T1362" si="23">K1300+P1300+R1300+S1300</f>
        <v>16</v>
      </c>
    </row>
    <row r="1301" spans="1:20">
      <c r="A1301">
        <f>Rifles!C1301</f>
        <v>57409629</v>
      </c>
      <c r="B1301" t="str">
        <f>_xlfn.XLOOKUP($A1301, Rifles!$C$2:$C$416,Rifles!$D$2:$D$416,"N/A",0)</f>
        <v>N/A</v>
      </c>
      <c r="C1301" s="3" t="str">
        <f>_xlfn.XLOOKUP($A1301, Rifles!$C$2:$C$416,Rifles!F$2:F$416,"N/A",0)</f>
        <v>N/A</v>
      </c>
      <c r="D1301" s="3" t="str">
        <f>_xlfn.XLOOKUP($A1301, Rifles!$C$2:$C$416,Rifles!G$2:G$416,"N/A",0)</f>
        <v>N/A</v>
      </c>
      <c r="E1301">
        <f>_xlfn.XLOOKUP($A1301,Pistols!$C:$C,Pistols!H:H,0,0)</f>
        <v>0</v>
      </c>
      <c r="F1301">
        <f>_xlfn.XLOOKUP($A1301,Pistols!$C:$C,Pistols!I:I,0,0)</f>
        <v>0</v>
      </c>
      <c r="G1301">
        <f>_xlfn.XLOOKUP($A1301,Pistols!$C:$C,Pistols!J:J,0,0)</f>
        <v>0</v>
      </c>
      <c r="H1301">
        <f>_xlfn.XLOOKUP($A1301,Pistols!$C:$C,Pistols!K:K,0,0)</f>
        <v>0</v>
      </c>
      <c r="I1301">
        <f>_xlfn.XLOOKUP($A1301,Pistols!$C:$C,Pistols!L:L,0,0)</f>
        <v>0</v>
      </c>
      <c r="J1301">
        <f>_xlfn.XLOOKUP($A1301,Pistols!$C:$C,Pistols!M:M,0,0)</f>
        <v>0</v>
      </c>
      <c r="K1301">
        <f>_xlfn.XLOOKUP($A1301,Pistols!$C:$C,Pistols!N:N,0,0)</f>
        <v>0</v>
      </c>
      <c r="L1301">
        <f>_xlfn.XLOOKUP($A1301,Revolvers!$C:$C,Revolvers!O:O,0,0)</f>
        <v>0</v>
      </c>
      <c r="M1301">
        <f>_xlfn.XLOOKUP($A1301,Revolvers!$C:$C,Revolvers!P:P,0,0)</f>
        <v>0</v>
      </c>
      <c r="N1301">
        <f>_xlfn.XLOOKUP($A1301,Revolvers!$C:$C,Revolvers!Q:Q,0,0)</f>
        <v>0</v>
      </c>
      <c r="O1301">
        <f>_xlfn.XLOOKUP($A1301,Revolvers!$C:$C,Revolvers!R:R,0,0)</f>
        <v>0</v>
      </c>
      <c r="P1301">
        <f>_xlfn.XLOOKUP($A1301,Revolvers!$C:$C,Revolvers!S:S,0,0)</f>
        <v>0</v>
      </c>
      <c r="Q1301">
        <f>_xlfn.XLOOKUP($A1301,Revolvers!$C:$C,Revolvers!T:T,0,0)</f>
        <v>0</v>
      </c>
      <c r="R1301">
        <f>_xlfn.XLOOKUP($A1301,Rifles!C:C,Rifles!H:H,0,0)</f>
        <v>13</v>
      </c>
      <c r="S1301">
        <f>_xlfn.XLOOKUP($A1301,Shotguns!C:C,Shotguns!H:H,0,0)</f>
        <v>0</v>
      </c>
      <c r="T1301">
        <f t="shared" si="23"/>
        <v>13</v>
      </c>
    </row>
    <row r="1302" spans="1:20">
      <c r="A1302">
        <f>Rifles!C1302</f>
        <v>57409973</v>
      </c>
      <c r="B1302" t="str">
        <f>_xlfn.XLOOKUP($A1302, Rifles!$C$2:$C$416,Rifles!$D$2:$D$416,"N/A",0)</f>
        <v>N/A</v>
      </c>
      <c r="C1302" s="3" t="str">
        <f>_xlfn.XLOOKUP($A1302, Rifles!$C$2:$C$416,Rifles!F$2:F$416,"N/A",0)</f>
        <v>N/A</v>
      </c>
      <c r="D1302" s="3" t="str">
        <f>_xlfn.XLOOKUP($A1302, Rifles!$C$2:$C$416,Rifles!G$2:G$416,"N/A",0)</f>
        <v>N/A</v>
      </c>
      <c r="E1302">
        <f>_xlfn.XLOOKUP($A1302,Pistols!$C:$C,Pistols!H:H,0,0)</f>
        <v>3</v>
      </c>
      <c r="F1302">
        <f>_xlfn.XLOOKUP($A1302,Pistols!$C:$C,Pistols!I:I,0,0)</f>
        <v>0</v>
      </c>
      <c r="G1302">
        <f>_xlfn.XLOOKUP($A1302,Pistols!$C:$C,Pistols!J:J,0,0)</f>
        <v>0</v>
      </c>
      <c r="H1302">
        <f>_xlfn.XLOOKUP($A1302,Pistols!$C:$C,Pistols!K:K,0,0)</f>
        <v>0</v>
      </c>
      <c r="I1302">
        <f>_xlfn.XLOOKUP($A1302,Pistols!$C:$C,Pistols!L:L,0,0)</f>
        <v>0</v>
      </c>
      <c r="J1302">
        <f>_xlfn.XLOOKUP($A1302,Pistols!$C:$C,Pistols!M:M,0,0)</f>
        <v>0</v>
      </c>
      <c r="K1302">
        <f>_xlfn.XLOOKUP($A1302,Pistols!$C:$C,Pistols!N:N,0,0)</f>
        <v>3</v>
      </c>
      <c r="L1302">
        <f>_xlfn.XLOOKUP($A1302,Revolvers!$C:$C,Revolvers!O:O,0,0)</f>
        <v>0</v>
      </c>
      <c r="M1302">
        <f>_xlfn.XLOOKUP($A1302,Revolvers!$C:$C,Revolvers!P:P,0,0)</f>
        <v>0</v>
      </c>
      <c r="N1302">
        <f>_xlfn.XLOOKUP($A1302,Revolvers!$C:$C,Revolvers!Q:Q,0,0)</f>
        <v>0</v>
      </c>
      <c r="O1302">
        <f>_xlfn.XLOOKUP($A1302,Revolvers!$C:$C,Revolvers!R:R,0,0)</f>
        <v>0</v>
      </c>
      <c r="P1302">
        <f>_xlfn.XLOOKUP($A1302,Revolvers!$C:$C,Revolvers!S:S,0,0)</f>
        <v>0</v>
      </c>
      <c r="Q1302">
        <f>_xlfn.XLOOKUP($A1302,Revolvers!$C:$C,Revolvers!T:T,0,0)</f>
        <v>0</v>
      </c>
      <c r="R1302">
        <f>_xlfn.XLOOKUP($A1302,Rifles!C:C,Rifles!H:H,0,0)</f>
        <v>4</v>
      </c>
      <c r="S1302">
        <f>_xlfn.XLOOKUP($A1302,Shotguns!C:C,Shotguns!H:H,0,0)</f>
        <v>0</v>
      </c>
      <c r="T1302">
        <f t="shared" si="23"/>
        <v>7</v>
      </c>
    </row>
    <row r="1303" spans="1:20">
      <c r="A1303">
        <f>Rifles!C1303</f>
        <v>57510646</v>
      </c>
      <c r="B1303" t="str">
        <f>_xlfn.XLOOKUP($A1303, Rifles!$C$2:$C$416,Rifles!$D$2:$D$416,"N/A",0)</f>
        <v>N/A</v>
      </c>
      <c r="C1303" s="3" t="str">
        <f>_xlfn.XLOOKUP($A1303, Rifles!$C$2:$C$416,Rifles!F$2:F$416,"N/A",0)</f>
        <v>N/A</v>
      </c>
      <c r="D1303" s="3" t="str">
        <f>_xlfn.XLOOKUP($A1303, Rifles!$C$2:$C$416,Rifles!G$2:G$416,"N/A",0)</f>
        <v>N/A</v>
      </c>
      <c r="E1303">
        <f>_xlfn.XLOOKUP($A1303,Pistols!$C:$C,Pistols!H:H,0,0)</f>
        <v>0</v>
      </c>
      <c r="F1303">
        <f>_xlfn.XLOOKUP($A1303,Pistols!$C:$C,Pistols!I:I,0,0)</f>
        <v>0</v>
      </c>
      <c r="G1303">
        <f>_xlfn.XLOOKUP($A1303,Pistols!$C:$C,Pistols!J:J,0,0)</f>
        <v>0</v>
      </c>
      <c r="H1303">
        <f>_xlfn.XLOOKUP($A1303,Pistols!$C:$C,Pistols!K:K,0,0)</f>
        <v>0</v>
      </c>
      <c r="I1303">
        <f>_xlfn.XLOOKUP($A1303,Pistols!$C:$C,Pistols!L:L,0,0)</f>
        <v>0</v>
      </c>
      <c r="J1303">
        <f>_xlfn.XLOOKUP($A1303,Pistols!$C:$C,Pistols!M:M,0,0)</f>
        <v>0</v>
      </c>
      <c r="K1303">
        <f>_xlfn.XLOOKUP($A1303,Pistols!$C:$C,Pistols!N:N,0,0)</f>
        <v>0</v>
      </c>
      <c r="L1303">
        <f>_xlfn.XLOOKUP($A1303,Revolvers!$C:$C,Revolvers!O:O,0,0)</f>
        <v>0</v>
      </c>
      <c r="M1303">
        <f>_xlfn.XLOOKUP($A1303,Revolvers!$C:$C,Revolvers!P:P,0,0)</f>
        <v>0</v>
      </c>
      <c r="N1303">
        <f>_xlfn.XLOOKUP($A1303,Revolvers!$C:$C,Revolvers!Q:Q,0,0)</f>
        <v>0</v>
      </c>
      <c r="O1303">
        <f>_xlfn.XLOOKUP($A1303,Revolvers!$C:$C,Revolvers!R:R,0,0)</f>
        <v>0</v>
      </c>
      <c r="P1303">
        <f>_xlfn.XLOOKUP($A1303,Revolvers!$C:$C,Revolvers!S:S,0,0)</f>
        <v>0</v>
      </c>
      <c r="Q1303">
        <f>_xlfn.XLOOKUP($A1303,Revolvers!$C:$C,Revolvers!T:T,0,0)</f>
        <v>0</v>
      </c>
      <c r="R1303">
        <f>_xlfn.XLOOKUP($A1303,Rifles!C:C,Rifles!H:H,0,0)</f>
        <v>17</v>
      </c>
      <c r="S1303">
        <f>_xlfn.XLOOKUP($A1303,Shotguns!C:C,Shotguns!H:H,0,0)</f>
        <v>0</v>
      </c>
      <c r="T1303">
        <f t="shared" si="23"/>
        <v>17</v>
      </c>
    </row>
    <row r="1304" spans="1:20">
      <c r="A1304">
        <f>Rifles!C1304</f>
        <v>57409257</v>
      </c>
      <c r="B1304" t="str">
        <f>_xlfn.XLOOKUP($A1304, Rifles!$C$2:$C$416,Rifles!$D$2:$D$416,"N/A",0)</f>
        <v>N/A</v>
      </c>
      <c r="C1304" s="3" t="str">
        <f>_xlfn.XLOOKUP($A1304, Rifles!$C$2:$C$416,Rifles!F$2:F$416,"N/A",0)</f>
        <v>N/A</v>
      </c>
      <c r="D1304" s="3" t="str">
        <f>_xlfn.XLOOKUP($A1304, Rifles!$C$2:$C$416,Rifles!G$2:G$416,"N/A",0)</f>
        <v>N/A</v>
      </c>
      <c r="E1304">
        <f>_xlfn.XLOOKUP($A1304,Pistols!$C:$C,Pistols!H:H,0,0)</f>
        <v>0</v>
      </c>
      <c r="F1304">
        <f>_xlfn.XLOOKUP($A1304,Pistols!$C:$C,Pistols!I:I,0,0)</f>
        <v>0</v>
      </c>
      <c r="G1304">
        <f>_xlfn.XLOOKUP($A1304,Pistols!$C:$C,Pistols!J:J,0,0)</f>
        <v>0</v>
      </c>
      <c r="H1304">
        <f>_xlfn.XLOOKUP($A1304,Pistols!$C:$C,Pistols!K:K,0,0)</f>
        <v>0</v>
      </c>
      <c r="I1304">
        <f>_xlfn.XLOOKUP($A1304,Pistols!$C:$C,Pistols!L:L,0,0)</f>
        <v>0</v>
      </c>
      <c r="J1304">
        <f>_xlfn.XLOOKUP($A1304,Pistols!$C:$C,Pistols!M:M,0,0)</f>
        <v>0</v>
      </c>
      <c r="K1304">
        <f>_xlfn.XLOOKUP($A1304,Pistols!$C:$C,Pistols!N:N,0,0)</f>
        <v>0</v>
      </c>
      <c r="L1304">
        <f>_xlfn.XLOOKUP($A1304,Revolvers!$C:$C,Revolvers!O:O,0,0)</f>
        <v>0</v>
      </c>
      <c r="M1304">
        <f>_xlfn.XLOOKUP($A1304,Revolvers!$C:$C,Revolvers!P:P,0,0)</f>
        <v>0</v>
      </c>
      <c r="N1304">
        <f>_xlfn.XLOOKUP($A1304,Revolvers!$C:$C,Revolvers!Q:Q,0,0)</f>
        <v>0</v>
      </c>
      <c r="O1304">
        <f>_xlfn.XLOOKUP($A1304,Revolvers!$C:$C,Revolvers!R:R,0,0)</f>
        <v>0</v>
      </c>
      <c r="P1304">
        <f>_xlfn.XLOOKUP($A1304,Revolvers!$C:$C,Revolvers!S:S,0,0)</f>
        <v>0</v>
      </c>
      <c r="Q1304">
        <f>_xlfn.XLOOKUP($A1304,Revolvers!$C:$C,Revolvers!T:T,0,0)</f>
        <v>0</v>
      </c>
      <c r="R1304">
        <f>_xlfn.XLOOKUP($A1304,Rifles!C:C,Rifles!H:H,0,0)</f>
        <v>4</v>
      </c>
      <c r="S1304">
        <f>_xlfn.XLOOKUP($A1304,Shotguns!C:C,Shotguns!H:H,0,0)</f>
        <v>0</v>
      </c>
      <c r="T1304">
        <f t="shared" si="23"/>
        <v>4</v>
      </c>
    </row>
    <row r="1305" spans="1:20">
      <c r="A1305">
        <f>Rifles!C1305</f>
        <v>57604892</v>
      </c>
      <c r="B1305" t="str">
        <f>_xlfn.XLOOKUP($A1305, Rifles!$C$2:$C$416,Rifles!$D$2:$D$416,"N/A",0)</f>
        <v>N/A</v>
      </c>
      <c r="C1305" s="3" t="str">
        <f>_xlfn.XLOOKUP($A1305, Rifles!$C$2:$C$416,Rifles!F$2:F$416,"N/A",0)</f>
        <v>N/A</v>
      </c>
      <c r="D1305" s="3" t="str">
        <f>_xlfn.XLOOKUP($A1305, Rifles!$C$2:$C$416,Rifles!G$2:G$416,"N/A",0)</f>
        <v>N/A</v>
      </c>
      <c r="E1305">
        <f>_xlfn.XLOOKUP($A1305,Pistols!$C:$C,Pistols!H:H,0,0)</f>
        <v>0</v>
      </c>
      <c r="F1305">
        <f>_xlfn.XLOOKUP($A1305,Pistols!$C:$C,Pistols!I:I,0,0)</f>
        <v>0</v>
      </c>
      <c r="G1305">
        <f>_xlfn.XLOOKUP($A1305,Pistols!$C:$C,Pistols!J:J,0,0)</f>
        <v>0</v>
      </c>
      <c r="H1305">
        <f>_xlfn.XLOOKUP($A1305,Pistols!$C:$C,Pistols!K:K,0,0)</f>
        <v>0</v>
      </c>
      <c r="I1305">
        <f>_xlfn.XLOOKUP($A1305,Pistols!$C:$C,Pistols!L:L,0,0)</f>
        <v>23</v>
      </c>
      <c r="J1305">
        <f>_xlfn.XLOOKUP($A1305,Pistols!$C:$C,Pistols!M:M,0,0)</f>
        <v>0</v>
      </c>
      <c r="K1305">
        <f>_xlfn.XLOOKUP($A1305,Pistols!$C:$C,Pistols!N:N,0,0)</f>
        <v>23</v>
      </c>
      <c r="L1305">
        <f>_xlfn.XLOOKUP($A1305,Revolvers!$C:$C,Revolvers!O:O,0,0)</f>
        <v>0</v>
      </c>
      <c r="M1305">
        <f>_xlfn.XLOOKUP($A1305,Revolvers!$C:$C,Revolvers!P:P,0,0)</f>
        <v>0</v>
      </c>
      <c r="N1305">
        <f>_xlfn.XLOOKUP($A1305,Revolvers!$C:$C,Revolvers!Q:Q,0,0)</f>
        <v>0</v>
      </c>
      <c r="O1305">
        <f>_xlfn.XLOOKUP($A1305,Revolvers!$C:$C,Revolvers!R:R,0,0)</f>
        <v>0</v>
      </c>
      <c r="P1305">
        <f>_xlfn.XLOOKUP($A1305,Revolvers!$C:$C,Revolvers!S:S,0,0)</f>
        <v>0</v>
      </c>
      <c r="Q1305">
        <f>_xlfn.XLOOKUP($A1305,Revolvers!$C:$C,Revolvers!T:T,0,0)</f>
        <v>0</v>
      </c>
      <c r="R1305">
        <f>_xlfn.XLOOKUP($A1305,Rifles!C:C,Rifles!H:H,0,0)</f>
        <v>5</v>
      </c>
      <c r="S1305">
        <f>_xlfn.XLOOKUP($A1305,Shotguns!C:C,Shotguns!H:H,0,0)</f>
        <v>0</v>
      </c>
      <c r="T1305">
        <f t="shared" si="23"/>
        <v>28</v>
      </c>
    </row>
    <row r="1306" spans="1:20">
      <c r="A1306">
        <f>Rifles!C1306</f>
        <v>57507349</v>
      </c>
      <c r="B1306" t="str">
        <f>_xlfn.XLOOKUP($A1306, Rifles!$C$2:$C$416,Rifles!$D$2:$D$416,"N/A",0)</f>
        <v>N/A</v>
      </c>
      <c r="C1306" s="3" t="str">
        <f>_xlfn.XLOOKUP($A1306, Rifles!$C$2:$C$416,Rifles!F$2:F$416,"N/A",0)</f>
        <v>N/A</v>
      </c>
      <c r="D1306" s="3" t="str">
        <f>_xlfn.XLOOKUP($A1306, Rifles!$C$2:$C$416,Rifles!G$2:G$416,"N/A",0)</f>
        <v>N/A</v>
      </c>
      <c r="E1306">
        <f>_xlfn.XLOOKUP($A1306,Pistols!$C:$C,Pistols!H:H,0,0)</f>
        <v>0</v>
      </c>
      <c r="F1306">
        <f>_xlfn.XLOOKUP($A1306,Pistols!$C:$C,Pistols!I:I,0,0)</f>
        <v>0</v>
      </c>
      <c r="G1306">
        <f>_xlfn.XLOOKUP($A1306,Pistols!$C:$C,Pistols!J:J,0,0)</f>
        <v>0</v>
      </c>
      <c r="H1306">
        <f>_xlfn.XLOOKUP($A1306,Pistols!$C:$C,Pistols!K:K,0,0)</f>
        <v>0</v>
      </c>
      <c r="I1306">
        <f>_xlfn.XLOOKUP($A1306,Pistols!$C:$C,Pistols!L:L,0,0)</f>
        <v>0</v>
      </c>
      <c r="J1306">
        <f>_xlfn.XLOOKUP($A1306,Pistols!$C:$C,Pistols!M:M,0,0)</f>
        <v>0</v>
      </c>
      <c r="K1306">
        <f>_xlfn.XLOOKUP($A1306,Pistols!$C:$C,Pistols!N:N,0,0)</f>
        <v>0</v>
      </c>
      <c r="L1306">
        <f>_xlfn.XLOOKUP($A1306,Revolvers!$C:$C,Revolvers!O:O,0,0)</f>
        <v>0</v>
      </c>
      <c r="M1306">
        <f>_xlfn.XLOOKUP($A1306,Revolvers!$C:$C,Revolvers!P:P,0,0)</f>
        <v>0</v>
      </c>
      <c r="N1306">
        <f>_xlfn.XLOOKUP($A1306,Revolvers!$C:$C,Revolvers!Q:Q,0,0)</f>
        <v>0</v>
      </c>
      <c r="O1306">
        <f>_xlfn.XLOOKUP($A1306,Revolvers!$C:$C,Revolvers!R:R,0,0)</f>
        <v>0</v>
      </c>
      <c r="P1306">
        <f>_xlfn.XLOOKUP($A1306,Revolvers!$C:$C,Revolvers!S:S,0,0)</f>
        <v>0</v>
      </c>
      <c r="Q1306">
        <f>_xlfn.XLOOKUP($A1306,Revolvers!$C:$C,Revolvers!T:T,0,0)</f>
        <v>0</v>
      </c>
      <c r="R1306">
        <f>_xlfn.XLOOKUP($A1306,Rifles!C:C,Rifles!H:H,0,0)</f>
        <v>4</v>
      </c>
      <c r="S1306">
        <f>_xlfn.XLOOKUP($A1306,Shotguns!C:C,Shotguns!H:H,0,0)</f>
        <v>0</v>
      </c>
      <c r="T1306">
        <f t="shared" si="23"/>
        <v>4</v>
      </c>
    </row>
    <row r="1307" spans="1:20">
      <c r="A1307">
        <f>Rifles!C1307</f>
        <v>57512155</v>
      </c>
      <c r="B1307" t="str">
        <f>_xlfn.XLOOKUP($A1307, Rifles!$C$2:$C$416,Rifles!$D$2:$D$416,"N/A",0)</f>
        <v>N/A</v>
      </c>
      <c r="C1307" s="3" t="str">
        <f>_xlfn.XLOOKUP($A1307, Rifles!$C$2:$C$416,Rifles!F$2:F$416,"N/A",0)</f>
        <v>N/A</v>
      </c>
      <c r="D1307" s="3" t="str">
        <f>_xlfn.XLOOKUP($A1307, Rifles!$C$2:$C$416,Rifles!G$2:G$416,"N/A",0)</f>
        <v>N/A</v>
      </c>
      <c r="E1307">
        <f>_xlfn.XLOOKUP($A1307,Pistols!$C:$C,Pistols!H:H,0,0)</f>
        <v>0</v>
      </c>
      <c r="F1307">
        <f>_xlfn.XLOOKUP($A1307,Pistols!$C:$C,Pistols!I:I,0,0)</f>
        <v>0</v>
      </c>
      <c r="G1307">
        <f>_xlfn.XLOOKUP($A1307,Pistols!$C:$C,Pistols!J:J,0,0)</f>
        <v>0</v>
      </c>
      <c r="H1307">
        <f>_xlfn.XLOOKUP($A1307,Pistols!$C:$C,Pistols!K:K,0,0)</f>
        <v>0</v>
      </c>
      <c r="I1307">
        <f>_xlfn.XLOOKUP($A1307,Pistols!$C:$C,Pistols!L:L,0,0)</f>
        <v>0</v>
      </c>
      <c r="J1307">
        <f>_xlfn.XLOOKUP($A1307,Pistols!$C:$C,Pistols!M:M,0,0)</f>
        <v>0</v>
      </c>
      <c r="K1307">
        <f>_xlfn.XLOOKUP($A1307,Pistols!$C:$C,Pistols!N:N,0,0)</f>
        <v>0</v>
      </c>
      <c r="L1307">
        <f>_xlfn.XLOOKUP($A1307,Revolvers!$C:$C,Revolvers!O:O,0,0)</f>
        <v>0</v>
      </c>
      <c r="M1307">
        <f>_xlfn.XLOOKUP($A1307,Revolvers!$C:$C,Revolvers!P:P,0,0)</f>
        <v>0</v>
      </c>
      <c r="N1307">
        <f>_xlfn.XLOOKUP($A1307,Revolvers!$C:$C,Revolvers!Q:Q,0,0)</f>
        <v>0</v>
      </c>
      <c r="O1307">
        <f>_xlfn.XLOOKUP($A1307,Revolvers!$C:$C,Revolvers!R:R,0,0)</f>
        <v>0</v>
      </c>
      <c r="P1307">
        <f>_xlfn.XLOOKUP($A1307,Revolvers!$C:$C,Revolvers!S:S,0,0)</f>
        <v>0</v>
      </c>
      <c r="Q1307">
        <f>_xlfn.XLOOKUP($A1307,Revolvers!$C:$C,Revolvers!T:T,0,0)</f>
        <v>0</v>
      </c>
      <c r="R1307">
        <f>_xlfn.XLOOKUP($A1307,Rifles!C:C,Rifles!H:H,0,0)</f>
        <v>1</v>
      </c>
      <c r="S1307">
        <f>_xlfn.XLOOKUP($A1307,Shotguns!C:C,Shotguns!H:H,0,0)</f>
        <v>0</v>
      </c>
      <c r="T1307">
        <f t="shared" si="23"/>
        <v>1</v>
      </c>
    </row>
    <row r="1308" spans="1:20">
      <c r="A1308">
        <f>Rifles!C1308</f>
        <v>57512302</v>
      </c>
      <c r="B1308" t="str">
        <f>_xlfn.XLOOKUP($A1308, Rifles!$C$2:$C$416,Rifles!$D$2:$D$416,"N/A",0)</f>
        <v>N/A</v>
      </c>
      <c r="C1308" s="3" t="str">
        <f>_xlfn.XLOOKUP($A1308, Rifles!$C$2:$C$416,Rifles!F$2:F$416,"N/A",0)</f>
        <v>N/A</v>
      </c>
      <c r="D1308" s="3" t="str">
        <f>_xlfn.XLOOKUP($A1308, Rifles!$C$2:$C$416,Rifles!G$2:G$416,"N/A",0)</f>
        <v>N/A</v>
      </c>
      <c r="E1308">
        <f>_xlfn.XLOOKUP($A1308,Pistols!$C:$C,Pistols!H:H,0,0)</f>
        <v>0</v>
      </c>
      <c r="F1308">
        <f>_xlfn.XLOOKUP($A1308,Pistols!$C:$C,Pistols!I:I,0,0)</f>
        <v>0</v>
      </c>
      <c r="G1308">
        <f>_xlfn.XLOOKUP($A1308,Pistols!$C:$C,Pistols!J:J,0,0)</f>
        <v>0</v>
      </c>
      <c r="H1308">
        <f>_xlfn.XLOOKUP($A1308,Pistols!$C:$C,Pistols!K:K,0,0)</f>
        <v>0</v>
      </c>
      <c r="I1308">
        <f>_xlfn.XLOOKUP($A1308,Pistols!$C:$C,Pistols!L:L,0,0)</f>
        <v>0</v>
      </c>
      <c r="J1308">
        <f>_xlfn.XLOOKUP($A1308,Pistols!$C:$C,Pistols!M:M,0,0)</f>
        <v>0</v>
      </c>
      <c r="K1308">
        <f>_xlfn.XLOOKUP($A1308,Pistols!$C:$C,Pistols!N:N,0,0)</f>
        <v>0</v>
      </c>
      <c r="L1308">
        <f>_xlfn.XLOOKUP($A1308,Revolvers!$C:$C,Revolvers!O:O,0,0)</f>
        <v>0</v>
      </c>
      <c r="M1308">
        <f>_xlfn.XLOOKUP($A1308,Revolvers!$C:$C,Revolvers!P:P,0,0)</f>
        <v>0</v>
      </c>
      <c r="N1308">
        <f>_xlfn.XLOOKUP($A1308,Revolvers!$C:$C,Revolvers!Q:Q,0,0)</f>
        <v>0</v>
      </c>
      <c r="O1308">
        <f>_xlfn.XLOOKUP($A1308,Revolvers!$C:$C,Revolvers!R:R,0,0)</f>
        <v>0</v>
      </c>
      <c r="P1308">
        <f>_xlfn.XLOOKUP($A1308,Revolvers!$C:$C,Revolvers!S:S,0,0)</f>
        <v>0</v>
      </c>
      <c r="Q1308">
        <f>_xlfn.XLOOKUP($A1308,Revolvers!$C:$C,Revolvers!T:T,0,0)</f>
        <v>0</v>
      </c>
      <c r="R1308">
        <f>_xlfn.XLOOKUP($A1308,Rifles!C:C,Rifles!H:H,0,0)</f>
        <v>33</v>
      </c>
      <c r="S1308">
        <f>_xlfn.XLOOKUP($A1308,Shotguns!C:C,Shotguns!H:H,0,0)</f>
        <v>0</v>
      </c>
      <c r="T1308">
        <f t="shared" si="23"/>
        <v>33</v>
      </c>
    </row>
    <row r="1309" spans="1:20">
      <c r="A1309">
        <f>Rifles!C1309</f>
        <v>57603164</v>
      </c>
      <c r="B1309" t="str">
        <f>_xlfn.XLOOKUP($A1309, Rifles!$C$2:$C$416,Rifles!$D$2:$D$416,"N/A",0)</f>
        <v>N/A</v>
      </c>
      <c r="C1309" s="3" t="str">
        <f>_xlfn.XLOOKUP($A1309, Rifles!$C$2:$C$416,Rifles!F$2:F$416,"N/A",0)</f>
        <v>N/A</v>
      </c>
      <c r="D1309" s="3" t="str">
        <f>_xlfn.XLOOKUP($A1309, Rifles!$C$2:$C$416,Rifles!G$2:G$416,"N/A",0)</f>
        <v>N/A</v>
      </c>
      <c r="E1309">
        <f>_xlfn.XLOOKUP($A1309,Pistols!$C:$C,Pistols!H:H,0,0)</f>
        <v>1</v>
      </c>
      <c r="F1309">
        <f>_xlfn.XLOOKUP($A1309,Pistols!$C:$C,Pistols!I:I,0,0)</f>
        <v>0</v>
      </c>
      <c r="G1309">
        <f>_xlfn.XLOOKUP($A1309,Pistols!$C:$C,Pistols!J:J,0,0)</f>
        <v>0</v>
      </c>
      <c r="H1309">
        <f>_xlfn.XLOOKUP($A1309,Pistols!$C:$C,Pistols!K:K,0,0)</f>
        <v>0</v>
      </c>
      <c r="I1309">
        <f>_xlfn.XLOOKUP($A1309,Pistols!$C:$C,Pistols!L:L,0,0)</f>
        <v>0</v>
      </c>
      <c r="J1309">
        <f>_xlfn.XLOOKUP($A1309,Pistols!$C:$C,Pistols!M:M,0,0)</f>
        <v>2</v>
      </c>
      <c r="K1309">
        <f>_xlfn.XLOOKUP($A1309,Pistols!$C:$C,Pistols!N:N,0,0)</f>
        <v>3</v>
      </c>
      <c r="L1309">
        <f>_xlfn.XLOOKUP($A1309,Revolvers!$C:$C,Revolvers!O:O,0,0)</f>
        <v>0</v>
      </c>
      <c r="M1309">
        <f>_xlfn.XLOOKUP($A1309,Revolvers!$C:$C,Revolvers!P:P,0,0)</f>
        <v>0</v>
      </c>
      <c r="N1309">
        <f>_xlfn.XLOOKUP($A1309,Revolvers!$C:$C,Revolvers!Q:Q,0,0)</f>
        <v>0</v>
      </c>
      <c r="O1309">
        <f>_xlfn.XLOOKUP($A1309,Revolvers!$C:$C,Revolvers!R:R,0,0)</f>
        <v>0</v>
      </c>
      <c r="P1309">
        <f>_xlfn.XLOOKUP($A1309,Revolvers!$C:$C,Revolvers!S:S,0,0)</f>
        <v>0</v>
      </c>
      <c r="Q1309">
        <f>_xlfn.XLOOKUP($A1309,Revolvers!$C:$C,Revolvers!T:T,0,0)</f>
        <v>0</v>
      </c>
      <c r="R1309">
        <f>_xlfn.XLOOKUP($A1309,Rifles!C:C,Rifles!H:H,0,0)</f>
        <v>7</v>
      </c>
      <c r="S1309">
        <f>_xlfn.XLOOKUP($A1309,Shotguns!C:C,Shotguns!H:H,0,0)</f>
        <v>0</v>
      </c>
      <c r="T1309">
        <f t="shared" si="23"/>
        <v>10</v>
      </c>
    </row>
    <row r="1310" spans="1:20">
      <c r="A1310">
        <f>Rifles!C1310</f>
        <v>57407346</v>
      </c>
      <c r="B1310" t="str">
        <f>_xlfn.XLOOKUP($A1310, Rifles!$C$2:$C$416,Rifles!$D$2:$D$416,"N/A",0)</f>
        <v>N/A</v>
      </c>
      <c r="C1310" s="3" t="str">
        <f>_xlfn.XLOOKUP($A1310, Rifles!$C$2:$C$416,Rifles!F$2:F$416,"N/A",0)</f>
        <v>N/A</v>
      </c>
      <c r="D1310" s="3" t="str">
        <f>_xlfn.XLOOKUP($A1310, Rifles!$C$2:$C$416,Rifles!G$2:G$416,"N/A",0)</f>
        <v>N/A</v>
      </c>
      <c r="E1310">
        <f>_xlfn.XLOOKUP($A1310,Pistols!$C:$C,Pistols!H:H,0,0)</f>
        <v>0</v>
      </c>
      <c r="F1310">
        <f>_xlfn.XLOOKUP($A1310,Pistols!$C:$C,Pistols!I:I,0,0)</f>
        <v>0</v>
      </c>
      <c r="G1310">
        <f>_xlfn.XLOOKUP($A1310,Pistols!$C:$C,Pistols!J:J,0,0)</f>
        <v>0</v>
      </c>
      <c r="H1310">
        <f>_xlfn.XLOOKUP($A1310,Pistols!$C:$C,Pistols!K:K,0,0)</f>
        <v>0</v>
      </c>
      <c r="I1310">
        <f>_xlfn.XLOOKUP($A1310,Pistols!$C:$C,Pistols!L:L,0,0)</f>
        <v>0</v>
      </c>
      <c r="J1310">
        <f>_xlfn.XLOOKUP($A1310,Pistols!$C:$C,Pistols!M:M,0,0)</f>
        <v>5</v>
      </c>
      <c r="K1310">
        <f>_xlfn.XLOOKUP($A1310,Pistols!$C:$C,Pistols!N:N,0,0)</f>
        <v>5</v>
      </c>
      <c r="L1310">
        <f>_xlfn.XLOOKUP($A1310,Revolvers!$C:$C,Revolvers!O:O,0,0)</f>
        <v>0</v>
      </c>
      <c r="M1310">
        <f>_xlfn.XLOOKUP($A1310,Revolvers!$C:$C,Revolvers!P:P,0,0)</f>
        <v>0</v>
      </c>
      <c r="N1310">
        <f>_xlfn.XLOOKUP($A1310,Revolvers!$C:$C,Revolvers!Q:Q,0,0)</f>
        <v>0</v>
      </c>
      <c r="O1310">
        <f>_xlfn.XLOOKUP($A1310,Revolvers!$C:$C,Revolvers!R:R,0,0)</f>
        <v>0</v>
      </c>
      <c r="P1310">
        <f>_xlfn.XLOOKUP($A1310,Revolvers!$C:$C,Revolvers!S:S,0,0)</f>
        <v>0</v>
      </c>
      <c r="Q1310">
        <f>_xlfn.XLOOKUP($A1310,Revolvers!$C:$C,Revolvers!T:T,0,0)</f>
        <v>0</v>
      </c>
      <c r="R1310">
        <f>_xlfn.XLOOKUP($A1310,Rifles!C:C,Rifles!H:H,0,0)</f>
        <v>31</v>
      </c>
      <c r="S1310">
        <f>_xlfn.XLOOKUP($A1310,Shotguns!C:C,Shotguns!H:H,0,0)</f>
        <v>0</v>
      </c>
      <c r="T1310">
        <f t="shared" si="23"/>
        <v>36</v>
      </c>
    </row>
    <row r="1311" spans="1:20">
      <c r="A1311">
        <f>Rifles!C1311</f>
        <v>57514025</v>
      </c>
      <c r="B1311" t="str">
        <f>_xlfn.XLOOKUP($A1311, Rifles!$C$2:$C$416,Rifles!$D$2:$D$416,"N/A",0)</f>
        <v>N/A</v>
      </c>
      <c r="C1311" s="3" t="str">
        <f>_xlfn.XLOOKUP($A1311, Rifles!$C$2:$C$416,Rifles!F$2:F$416,"N/A",0)</f>
        <v>N/A</v>
      </c>
      <c r="D1311" s="3" t="str">
        <f>_xlfn.XLOOKUP($A1311, Rifles!$C$2:$C$416,Rifles!G$2:G$416,"N/A",0)</f>
        <v>N/A</v>
      </c>
      <c r="E1311">
        <f>_xlfn.XLOOKUP($A1311,Pistols!$C:$C,Pistols!H:H,0,0)</f>
        <v>30</v>
      </c>
      <c r="F1311">
        <f>_xlfn.XLOOKUP($A1311,Pistols!$C:$C,Pistols!I:I,0,0)</f>
        <v>0</v>
      </c>
      <c r="G1311">
        <f>_xlfn.XLOOKUP($A1311,Pistols!$C:$C,Pistols!J:J,0,0)</f>
        <v>23</v>
      </c>
      <c r="H1311">
        <f>_xlfn.XLOOKUP($A1311,Pistols!$C:$C,Pistols!K:K,0,0)</f>
        <v>0</v>
      </c>
      <c r="I1311">
        <f>_xlfn.XLOOKUP($A1311,Pistols!$C:$C,Pistols!L:L,0,0)</f>
        <v>7</v>
      </c>
      <c r="J1311">
        <f>_xlfn.XLOOKUP($A1311,Pistols!$C:$C,Pistols!M:M,0,0)</f>
        <v>0</v>
      </c>
      <c r="K1311">
        <f>_xlfn.XLOOKUP($A1311,Pistols!$C:$C,Pistols!N:N,0,0)</f>
        <v>60</v>
      </c>
      <c r="L1311">
        <f>_xlfn.XLOOKUP($A1311,Revolvers!$C:$C,Revolvers!O:O,0,0)</f>
        <v>0</v>
      </c>
      <c r="M1311">
        <f>_xlfn.XLOOKUP($A1311,Revolvers!$C:$C,Revolvers!P:P,0,0)</f>
        <v>0</v>
      </c>
      <c r="N1311">
        <f>_xlfn.XLOOKUP($A1311,Revolvers!$C:$C,Revolvers!Q:Q,0,0)</f>
        <v>0</v>
      </c>
      <c r="O1311">
        <f>_xlfn.XLOOKUP($A1311,Revolvers!$C:$C,Revolvers!R:R,0,0)</f>
        <v>0</v>
      </c>
      <c r="P1311">
        <f>_xlfn.XLOOKUP($A1311,Revolvers!$C:$C,Revolvers!S:S,0,0)</f>
        <v>0</v>
      </c>
      <c r="Q1311">
        <f>_xlfn.XLOOKUP($A1311,Revolvers!$C:$C,Revolvers!T:T,0,0)</f>
        <v>0</v>
      </c>
      <c r="R1311">
        <f>_xlfn.XLOOKUP($A1311,Rifles!C:C,Rifles!H:H,0,0)</f>
        <v>23</v>
      </c>
      <c r="S1311">
        <f>_xlfn.XLOOKUP($A1311,Shotguns!C:C,Shotguns!H:H,0,0)</f>
        <v>0</v>
      </c>
      <c r="T1311">
        <f t="shared" si="23"/>
        <v>83</v>
      </c>
    </row>
    <row r="1312" spans="1:20">
      <c r="A1312">
        <f>Rifles!C1312</f>
        <v>57403453</v>
      </c>
      <c r="B1312" t="str">
        <f>_xlfn.XLOOKUP($A1312, Rifles!$C$2:$C$416,Rifles!$D$2:$D$416,"N/A",0)</f>
        <v>N/A</v>
      </c>
      <c r="C1312" s="3" t="str">
        <f>_xlfn.XLOOKUP($A1312, Rifles!$C$2:$C$416,Rifles!F$2:F$416,"N/A",0)</f>
        <v>N/A</v>
      </c>
      <c r="D1312" s="3" t="str">
        <f>_xlfn.XLOOKUP($A1312, Rifles!$C$2:$C$416,Rifles!G$2:G$416,"N/A",0)</f>
        <v>N/A</v>
      </c>
      <c r="E1312">
        <f>_xlfn.XLOOKUP($A1312,Pistols!$C:$C,Pistols!H:H,0,0)</f>
        <v>0</v>
      </c>
      <c r="F1312">
        <f>_xlfn.XLOOKUP($A1312,Pistols!$C:$C,Pistols!I:I,0,0)</f>
        <v>0</v>
      </c>
      <c r="G1312">
        <f>_xlfn.XLOOKUP($A1312,Pistols!$C:$C,Pistols!J:J,0,0)</f>
        <v>0</v>
      </c>
      <c r="H1312">
        <f>_xlfn.XLOOKUP($A1312,Pistols!$C:$C,Pistols!K:K,0,0)</f>
        <v>0</v>
      </c>
      <c r="I1312">
        <f>_xlfn.XLOOKUP($A1312,Pistols!$C:$C,Pistols!L:L,0,0)</f>
        <v>0</v>
      </c>
      <c r="J1312">
        <f>_xlfn.XLOOKUP($A1312,Pistols!$C:$C,Pistols!M:M,0,0)</f>
        <v>0</v>
      </c>
      <c r="K1312">
        <f>_xlfn.XLOOKUP($A1312,Pistols!$C:$C,Pistols!N:N,0,0)</f>
        <v>0</v>
      </c>
      <c r="L1312">
        <f>_xlfn.XLOOKUP($A1312,Revolvers!$C:$C,Revolvers!O:O,0,0)</f>
        <v>0</v>
      </c>
      <c r="M1312">
        <f>_xlfn.XLOOKUP($A1312,Revolvers!$C:$C,Revolvers!P:P,0,0)</f>
        <v>0</v>
      </c>
      <c r="N1312">
        <f>_xlfn.XLOOKUP($A1312,Revolvers!$C:$C,Revolvers!Q:Q,0,0)</f>
        <v>0</v>
      </c>
      <c r="O1312">
        <f>_xlfn.XLOOKUP($A1312,Revolvers!$C:$C,Revolvers!R:R,0,0)</f>
        <v>0</v>
      </c>
      <c r="P1312">
        <f>_xlfn.XLOOKUP($A1312,Revolvers!$C:$C,Revolvers!S:S,0,0)</f>
        <v>0</v>
      </c>
      <c r="Q1312">
        <f>_xlfn.XLOOKUP($A1312,Revolvers!$C:$C,Revolvers!T:T,0,0)</f>
        <v>0</v>
      </c>
      <c r="R1312">
        <f>_xlfn.XLOOKUP($A1312,Rifles!C:C,Rifles!H:H,0,0)</f>
        <v>10</v>
      </c>
      <c r="S1312">
        <f>_xlfn.XLOOKUP($A1312,Shotguns!C:C,Shotguns!H:H,0,0)</f>
        <v>0</v>
      </c>
      <c r="T1312">
        <f t="shared" si="23"/>
        <v>10</v>
      </c>
    </row>
    <row r="1313" spans="1:20">
      <c r="A1313">
        <f>Rifles!C1313</f>
        <v>57409337</v>
      </c>
      <c r="B1313" t="str">
        <f>_xlfn.XLOOKUP($A1313, Rifles!$C$2:$C$416,Rifles!$D$2:$D$416,"N/A",0)</f>
        <v>N/A</v>
      </c>
      <c r="C1313" s="3" t="str">
        <f>_xlfn.XLOOKUP($A1313, Rifles!$C$2:$C$416,Rifles!F$2:F$416,"N/A",0)</f>
        <v>N/A</v>
      </c>
      <c r="D1313" s="3" t="str">
        <f>_xlfn.XLOOKUP($A1313, Rifles!$C$2:$C$416,Rifles!G$2:G$416,"N/A",0)</f>
        <v>N/A</v>
      </c>
      <c r="E1313">
        <f>_xlfn.XLOOKUP($A1313,Pistols!$C:$C,Pistols!H:H,0,0)</f>
        <v>0</v>
      </c>
      <c r="F1313">
        <f>_xlfn.XLOOKUP($A1313,Pistols!$C:$C,Pistols!I:I,0,0)</f>
        <v>0</v>
      </c>
      <c r="G1313">
        <f>_xlfn.XLOOKUP($A1313,Pistols!$C:$C,Pistols!J:J,0,0)</f>
        <v>0</v>
      </c>
      <c r="H1313">
        <f>_xlfn.XLOOKUP($A1313,Pistols!$C:$C,Pistols!K:K,0,0)</f>
        <v>0</v>
      </c>
      <c r="I1313">
        <f>_xlfn.XLOOKUP($A1313,Pistols!$C:$C,Pistols!L:L,0,0)</f>
        <v>0</v>
      </c>
      <c r="J1313">
        <f>_xlfn.XLOOKUP($A1313,Pistols!$C:$C,Pistols!M:M,0,0)</f>
        <v>0</v>
      </c>
      <c r="K1313">
        <f>_xlfn.XLOOKUP($A1313,Pistols!$C:$C,Pistols!N:N,0,0)</f>
        <v>0</v>
      </c>
      <c r="L1313">
        <f>_xlfn.XLOOKUP($A1313,Revolvers!$C:$C,Revolvers!O:O,0,0)</f>
        <v>0</v>
      </c>
      <c r="M1313">
        <f>_xlfn.XLOOKUP($A1313,Revolvers!$C:$C,Revolvers!P:P,0,0)</f>
        <v>0</v>
      </c>
      <c r="N1313">
        <f>_xlfn.XLOOKUP($A1313,Revolvers!$C:$C,Revolvers!Q:Q,0,0)</f>
        <v>0</v>
      </c>
      <c r="O1313">
        <f>_xlfn.XLOOKUP($A1313,Revolvers!$C:$C,Revolvers!R:R,0,0)</f>
        <v>0</v>
      </c>
      <c r="P1313">
        <f>_xlfn.XLOOKUP($A1313,Revolvers!$C:$C,Revolvers!S:S,0,0)</f>
        <v>0</v>
      </c>
      <c r="Q1313">
        <f>_xlfn.XLOOKUP($A1313,Revolvers!$C:$C,Revolvers!T:T,0,0)</f>
        <v>0</v>
      </c>
      <c r="R1313">
        <f>_xlfn.XLOOKUP($A1313,Rifles!C:C,Rifles!H:H,0,0)</f>
        <v>18</v>
      </c>
      <c r="S1313">
        <f>_xlfn.XLOOKUP($A1313,Shotguns!C:C,Shotguns!H:H,0,0)</f>
        <v>0</v>
      </c>
      <c r="T1313">
        <f t="shared" si="23"/>
        <v>18</v>
      </c>
    </row>
    <row r="1314" spans="1:20">
      <c r="A1314">
        <f>Rifles!C1314</f>
        <v>57509917</v>
      </c>
      <c r="B1314" t="str">
        <f>_xlfn.XLOOKUP($A1314, Rifles!$C$2:$C$416,Rifles!$D$2:$D$416,"N/A",0)</f>
        <v>N/A</v>
      </c>
      <c r="C1314" s="3" t="str">
        <f>_xlfn.XLOOKUP($A1314, Rifles!$C$2:$C$416,Rifles!F$2:F$416,"N/A",0)</f>
        <v>N/A</v>
      </c>
      <c r="D1314" s="3" t="str">
        <f>_xlfn.XLOOKUP($A1314, Rifles!$C$2:$C$416,Rifles!G$2:G$416,"N/A",0)</f>
        <v>N/A</v>
      </c>
      <c r="E1314">
        <f>_xlfn.XLOOKUP($A1314,Pistols!$C:$C,Pistols!H:H,0,0)</f>
        <v>0</v>
      </c>
      <c r="F1314">
        <f>_xlfn.XLOOKUP($A1314,Pistols!$C:$C,Pistols!I:I,0,0)</f>
        <v>0</v>
      </c>
      <c r="G1314">
        <f>_xlfn.XLOOKUP($A1314,Pistols!$C:$C,Pistols!J:J,0,0)</f>
        <v>0</v>
      </c>
      <c r="H1314">
        <f>_xlfn.XLOOKUP($A1314,Pistols!$C:$C,Pistols!K:K,0,0)</f>
        <v>0</v>
      </c>
      <c r="I1314">
        <f>_xlfn.XLOOKUP($A1314,Pistols!$C:$C,Pistols!L:L,0,0)</f>
        <v>0</v>
      </c>
      <c r="J1314">
        <f>_xlfn.XLOOKUP($A1314,Pistols!$C:$C,Pistols!M:M,0,0)</f>
        <v>0</v>
      </c>
      <c r="K1314">
        <f>_xlfn.XLOOKUP($A1314,Pistols!$C:$C,Pistols!N:N,0,0)</f>
        <v>0</v>
      </c>
      <c r="L1314">
        <f>_xlfn.XLOOKUP($A1314,Revolvers!$C:$C,Revolvers!O:O,0,0)</f>
        <v>0</v>
      </c>
      <c r="M1314">
        <f>_xlfn.XLOOKUP($A1314,Revolvers!$C:$C,Revolvers!P:P,0,0)</f>
        <v>0</v>
      </c>
      <c r="N1314">
        <f>_xlfn.XLOOKUP($A1314,Revolvers!$C:$C,Revolvers!Q:Q,0,0)</f>
        <v>0</v>
      </c>
      <c r="O1314">
        <f>_xlfn.XLOOKUP($A1314,Revolvers!$C:$C,Revolvers!R:R,0,0)</f>
        <v>0</v>
      </c>
      <c r="P1314">
        <f>_xlfn.XLOOKUP($A1314,Revolvers!$C:$C,Revolvers!S:S,0,0)</f>
        <v>0</v>
      </c>
      <c r="Q1314">
        <f>_xlfn.XLOOKUP($A1314,Revolvers!$C:$C,Revolvers!T:T,0,0)</f>
        <v>0</v>
      </c>
      <c r="R1314">
        <f>_xlfn.XLOOKUP($A1314,Rifles!C:C,Rifles!H:H,0,0)</f>
        <v>1</v>
      </c>
      <c r="S1314">
        <f>_xlfn.XLOOKUP($A1314,Shotguns!C:C,Shotguns!H:H,0,0)</f>
        <v>0</v>
      </c>
      <c r="T1314">
        <f t="shared" si="23"/>
        <v>1</v>
      </c>
    </row>
    <row r="1315" spans="1:20">
      <c r="A1315">
        <f>Rifles!C1315</f>
        <v>57405587</v>
      </c>
      <c r="B1315" t="str">
        <f>_xlfn.XLOOKUP($A1315, Rifles!$C$2:$C$416,Rifles!$D$2:$D$416,"N/A",0)</f>
        <v>N/A</v>
      </c>
      <c r="C1315" s="3" t="str">
        <f>_xlfn.XLOOKUP($A1315, Rifles!$C$2:$C$416,Rifles!F$2:F$416,"N/A",0)</f>
        <v>N/A</v>
      </c>
      <c r="D1315" s="3" t="str">
        <f>_xlfn.XLOOKUP($A1315, Rifles!$C$2:$C$416,Rifles!G$2:G$416,"N/A",0)</f>
        <v>N/A</v>
      </c>
      <c r="E1315">
        <f>_xlfn.XLOOKUP($A1315,Pistols!$C:$C,Pistols!H:H,0,0)</f>
        <v>0</v>
      </c>
      <c r="F1315">
        <f>_xlfn.XLOOKUP($A1315,Pistols!$C:$C,Pistols!I:I,0,0)</f>
        <v>0</v>
      </c>
      <c r="G1315">
        <f>_xlfn.XLOOKUP($A1315,Pistols!$C:$C,Pistols!J:J,0,0)</f>
        <v>0</v>
      </c>
      <c r="H1315">
        <f>_xlfn.XLOOKUP($A1315,Pistols!$C:$C,Pistols!K:K,0,0)</f>
        <v>0</v>
      </c>
      <c r="I1315">
        <f>_xlfn.XLOOKUP($A1315,Pistols!$C:$C,Pistols!L:L,0,0)</f>
        <v>0</v>
      </c>
      <c r="J1315">
        <f>_xlfn.XLOOKUP($A1315,Pistols!$C:$C,Pistols!M:M,0,0)</f>
        <v>0</v>
      </c>
      <c r="K1315">
        <f>_xlfn.XLOOKUP($A1315,Pistols!$C:$C,Pistols!N:N,0,0)</f>
        <v>0</v>
      </c>
      <c r="L1315">
        <f>_xlfn.XLOOKUP($A1315,Revolvers!$C:$C,Revolvers!O:O,0,0)</f>
        <v>0</v>
      </c>
      <c r="M1315">
        <f>_xlfn.XLOOKUP($A1315,Revolvers!$C:$C,Revolvers!P:P,0,0)</f>
        <v>0</v>
      </c>
      <c r="N1315">
        <f>_xlfn.XLOOKUP($A1315,Revolvers!$C:$C,Revolvers!Q:Q,0,0)</f>
        <v>0</v>
      </c>
      <c r="O1315">
        <f>_xlfn.XLOOKUP($A1315,Revolvers!$C:$C,Revolvers!R:R,0,0)</f>
        <v>0</v>
      </c>
      <c r="P1315">
        <f>_xlfn.XLOOKUP($A1315,Revolvers!$C:$C,Revolvers!S:S,0,0)</f>
        <v>0</v>
      </c>
      <c r="Q1315">
        <f>_xlfn.XLOOKUP($A1315,Revolvers!$C:$C,Revolvers!T:T,0,0)</f>
        <v>0</v>
      </c>
      <c r="R1315">
        <f>_xlfn.XLOOKUP($A1315,Rifles!C:C,Rifles!H:H,0,0)</f>
        <v>1</v>
      </c>
      <c r="S1315">
        <f>_xlfn.XLOOKUP($A1315,Shotguns!C:C,Shotguns!H:H,0,0)</f>
        <v>0</v>
      </c>
      <c r="T1315">
        <f t="shared" si="23"/>
        <v>1</v>
      </c>
    </row>
    <row r="1316" spans="1:20">
      <c r="A1316">
        <f>Rifles!C1316</f>
        <v>57505714</v>
      </c>
      <c r="B1316" t="str">
        <f>_xlfn.XLOOKUP($A1316, Rifles!$C$2:$C$416,Rifles!$D$2:$D$416,"N/A",0)</f>
        <v>N/A</v>
      </c>
      <c r="C1316" s="3" t="str">
        <f>_xlfn.XLOOKUP($A1316, Rifles!$C$2:$C$416,Rifles!F$2:F$416,"N/A",0)</f>
        <v>N/A</v>
      </c>
      <c r="D1316" s="3" t="str">
        <f>_xlfn.XLOOKUP($A1316, Rifles!$C$2:$C$416,Rifles!G$2:G$416,"N/A",0)</f>
        <v>N/A</v>
      </c>
      <c r="E1316">
        <f>_xlfn.XLOOKUP($A1316,Pistols!$C:$C,Pistols!H:H,0,0)</f>
        <v>1</v>
      </c>
      <c r="F1316">
        <f>_xlfn.XLOOKUP($A1316,Pistols!$C:$C,Pistols!I:I,0,0)</f>
        <v>0</v>
      </c>
      <c r="G1316">
        <f>_xlfn.XLOOKUP($A1316,Pistols!$C:$C,Pistols!J:J,0,0)</f>
        <v>0</v>
      </c>
      <c r="H1316">
        <f>_xlfn.XLOOKUP($A1316,Pistols!$C:$C,Pistols!K:K,0,0)</f>
        <v>0</v>
      </c>
      <c r="I1316">
        <f>_xlfn.XLOOKUP($A1316,Pistols!$C:$C,Pistols!L:L,0,0)</f>
        <v>0</v>
      </c>
      <c r="J1316">
        <f>_xlfn.XLOOKUP($A1316,Pistols!$C:$C,Pistols!M:M,0,0)</f>
        <v>0</v>
      </c>
      <c r="K1316">
        <f>_xlfn.XLOOKUP($A1316,Pistols!$C:$C,Pistols!N:N,0,0)</f>
        <v>1</v>
      </c>
      <c r="L1316">
        <f>_xlfn.XLOOKUP($A1316,Revolvers!$C:$C,Revolvers!O:O,0,0)</f>
        <v>0</v>
      </c>
      <c r="M1316">
        <f>_xlfn.XLOOKUP($A1316,Revolvers!$C:$C,Revolvers!P:P,0,0)</f>
        <v>0</v>
      </c>
      <c r="N1316">
        <f>_xlfn.XLOOKUP($A1316,Revolvers!$C:$C,Revolvers!Q:Q,0,0)</f>
        <v>0</v>
      </c>
      <c r="O1316">
        <f>_xlfn.XLOOKUP($A1316,Revolvers!$C:$C,Revolvers!R:R,0,0)</f>
        <v>0</v>
      </c>
      <c r="P1316">
        <f>_xlfn.XLOOKUP($A1316,Revolvers!$C:$C,Revolvers!S:S,0,0)</f>
        <v>0</v>
      </c>
      <c r="Q1316">
        <f>_xlfn.XLOOKUP($A1316,Revolvers!$C:$C,Revolvers!T:T,0,0)</f>
        <v>0</v>
      </c>
      <c r="R1316">
        <f>_xlfn.XLOOKUP($A1316,Rifles!C:C,Rifles!H:H,0,0)</f>
        <v>3</v>
      </c>
      <c r="S1316">
        <f>_xlfn.XLOOKUP($A1316,Shotguns!C:C,Shotguns!H:H,0,0)</f>
        <v>0</v>
      </c>
      <c r="T1316">
        <f t="shared" si="23"/>
        <v>4</v>
      </c>
    </row>
    <row r="1317" spans="1:20">
      <c r="A1317">
        <f>Rifles!C1317</f>
        <v>57511388</v>
      </c>
      <c r="B1317" t="str">
        <f>_xlfn.XLOOKUP($A1317, Rifles!$C$2:$C$416,Rifles!$D$2:$D$416,"N/A",0)</f>
        <v>N/A</v>
      </c>
      <c r="C1317" s="3" t="str">
        <f>_xlfn.XLOOKUP($A1317, Rifles!$C$2:$C$416,Rifles!F$2:F$416,"N/A",0)</f>
        <v>N/A</v>
      </c>
      <c r="D1317" s="3" t="str">
        <f>_xlfn.XLOOKUP($A1317, Rifles!$C$2:$C$416,Rifles!G$2:G$416,"N/A",0)</f>
        <v>N/A</v>
      </c>
      <c r="E1317">
        <f>_xlfn.XLOOKUP($A1317,Pistols!$C:$C,Pistols!H:H,0,0)</f>
        <v>0</v>
      </c>
      <c r="F1317">
        <f>_xlfn.XLOOKUP($A1317,Pistols!$C:$C,Pistols!I:I,0,0)</f>
        <v>78</v>
      </c>
      <c r="G1317">
        <f>_xlfn.XLOOKUP($A1317,Pistols!$C:$C,Pistols!J:J,0,0)</f>
        <v>17</v>
      </c>
      <c r="H1317">
        <f>_xlfn.XLOOKUP($A1317,Pistols!$C:$C,Pistols!K:K,0,0)</f>
        <v>0</v>
      </c>
      <c r="I1317">
        <f>_xlfn.XLOOKUP($A1317,Pistols!$C:$C,Pistols!L:L,0,0)</f>
        <v>38</v>
      </c>
      <c r="J1317">
        <f>_xlfn.XLOOKUP($A1317,Pistols!$C:$C,Pistols!M:M,0,0)</f>
        <v>0</v>
      </c>
      <c r="K1317">
        <f>_xlfn.XLOOKUP($A1317,Pistols!$C:$C,Pistols!N:N,0,0)</f>
        <v>133</v>
      </c>
      <c r="L1317">
        <f>_xlfn.XLOOKUP($A1317,Revolvers!$C:$C,Revolvers!O:O,0,0)</f>
        <v>0</v>
      </c>
      <c r="M1317">
        <f>_xlfn.XLOOKUP($A1317,Revolvers!$C:$C,Revolvers!P:P,0,0)</f>
        <v>0</v>
      </c>
      <c r="N1317">
        <f>_xlfn.XLOOKUP($A1317,Revolvers!$C:$C,Revolvers!Q:Q,0,0)</f>
        <v>0</v>
      </c>
      <c r="O1317">
        <f>_xlfn.XLOOKUP($A1317,Revolvers!$C:$C,Revolvers!R:R,0,0)</f>
        <v>0</v>
      </c>
      <c r="P1317">
        <f>_xlfn.XLOOKUP($A1317,Revolvers!$C:$C,Revolvers!S:S,0,0)</f>
        <v>0</v>
      </c>
      <c r="Q1317">
        <f>_xlfn.XLOOKUP($A1317,Revolvers!$C:$C,Revolvers!T:T,0,0)</f>
        <v>0</v>
      </c>
      <c r="R1317">
        <f>_xlfn.XLOOKUP($A1317,Rifles!C:C,Rifles!H:H,0,0)</f>
        <v>3</v>
      </c>
      <c r="S1317">
        <f>_xlfn.XLOOKUP($A1317,Shotguns!C:C,Shotguns!H:H,0,0)</f>
        <v>0</v>
      </c>
      <c r="T1317">
        <f t="shared" si="23"/>
        <v>136</v>
      </c>
    </row>
    <row r="1318" spans="1:20">
      <c r="A1318">
        <f>Rifles!C1318</f>
        <v>57409842</v>
      </c>
      <c r="B1318" t="str">
        <f>_xlfn.XLOOKUP($A1318, Rifles!$C$2:$C$416,Rifles!$D$2:$D$416,"N/A",0)</f>
        <v>N/A</v>
      </c>
      <c r="C1318" s="3" t="str">
        <f>_xlfn.XLOOKUP($A1318, Rifles!$C$2:$C$416,Rifles!F$2:F$416,"N/A",0)</f>
        <v>N/A</v>
      </c>
      <c r="D1318" s="3" t="str">
        <f>_xlfn.XLOOKUP($A1318, Rifles!$C$2:$C$416,Rifles!G$2:G$416,"N/A",0)</f>
        <v>N/A</v>
      </c>
      <c r="E1318">
        <f>_xlfn.XLOOKUP($A1318,Pistols!$C:$C,Pistols!H:H,0,0)</f>
        <v>0</v>
      </c>
      <c r="F1318">
        <f>_xlfn.XLOOKUP($A1318,Pistols!$C:$C,Pistols!I:I,0,0)</f>
        <v>0</v>
      </c>
      <c r="G1318">
        <f>_xlfn.XLOOKUP($A1318,Pistols!$C:$C,Pistols!J:J,0,0)</f>
        <v>0</v>
      </c>
      <c r="H1318">
        <f>_xlfn.XLOOKUP($A1318,Pistols!$C:$C,Pistols!K:K,0,0)</f>
        <v>1</v>
      </c>
      <c r="I1318">
        <f>_xlfn.XLOOKUP($A1318,Pistols!$C:$C,Pistols!L:L,0,0)</f>
        <v>0</v>
      </c>
      <c r="J1318">
        <f>_xlfn.XLOOKUP($A1318,Pistols!$C:$C,Pistols!M:M,0,0)</f>
        <v>0</v>
      </c>
      <c r="K1318">
        <f>_xlfn.XLOOKUP($A1318,Pistols!$C:$C,Pistols!N:N,0,0)</f>
        <v>1</v>
      </c>
      <c r="L1318">
        <f>_xlfn.XLOOKUP($A1318,Revolvers!$C:$C,Revolvers!O:O,0,0)</f>
        <v>0</v>
      </c>
      <c r="M1318">
        <f>_xlfn.XLOOKUP($A1318,Revolvers!$C:$C,Revolvers!P:P,0,0)</f>
        <v>0</v>
      </c>
      <c r="N1318">
        <f>_xlfn.XLOOKUP($A1318,Revolvers!$C:$C,Revolvers!Q:Q,0,0)</f>
        <v>0</v>
      </c>
      <c r="O1318">
        <f>_xlfn.XLOOKUP($A1318,Revolvers!$C:$C,Revolvers!R:R,0,0)</f>
        <v>0</v>
      </c>
      <c r="P1318">
        <f>_xlfn.XLOOKUP($A1318,Revolvers!$C:$C,Revolvers!S:S,0,0)</f>
        <v>0</v>
      </c>
      <c r="Q1318">
        <f>_xlfn.XLOOKUP($A1318,Revolvers!$C:$C,Revolvers!T:T,0,0)</f>
        <v>0</v>
      </c>
      <c r="R1318">
        <f>_xlfn.XLOOKUP($A1318,Rifles!C:C,Rifles!H:H,0,0)</f>
        <v>285491</v>
      </c>
      <c r="S1318">
        <f>_xlfn.XLOOKUP($A1318,Shotguns!C:C,Shotguns!H:H,0,0)</f>
        <v>0</v>
      </c>
      <c r="T1318">
        <f t="shared" si="23"/>
        <v>285492</v>
      </c>
    </row>
    <row r="1319" spans="1:20">
      <c r="A1319">
        <f>Rifles!C1319</f>
        <v>57542125</v>
      </c>
      <c r="B1319" t="str">
        <f>_xlfn.XLOOKUP($A1319, Rifles!$C$2:$C$416,Rifles!$D$2:$D$416,"N/A",0)</f>
        <v>N/A</v>
      </c>
      <c r="C1319" s="3" t="str">
        <f>_xlfn.XLOOKUP($A1319, Rifles!$C$2:$C$416,Rifles!F$2:F$416,"N/A",0)</f>
        <v>N/A</v>
      </c>
      <c r="D1319" s="3" t="str">
        <f>_xlfn.XLOOKUP($A1319, Rifles!$C$2:$C$416,Rifles!G$2:G$416,"N/A",0)</f>
        <v>N/A</v>
      </c>
      <c r="E1319">
        <f>_xlfn.XLOOKUP($A1319,Pistols!$C:$C,Pistols!H:H,0,0)</f>
        <v>0</v>
      </c>
      <c r="F1319">
        <f>_xlfn.XLOOKUP($A1319,Pistols!$C:$C,Pistols!I:I,0,0)</f>
        <v>0</v>
      </c>
      <c r="G1319">
        <f>_xlfn.XLOOKUP($A1319,Pistols!$C:$C,Pistols!J:J,0,0)</f>
        <v>0</v>
      </c>
      <c r="H1319">
        <f>_xlfn.XLOOKUP($A1319,Pistols!$C:$C,Pistols!K:K,0,0)</f>
        <v>0</v>
      </c>
      <c r="I1319">
        <f>_xlfn.XLOOKUP($A1319,Pistols!$C:$C,Pistols!L:L,0,0)</f>
        <v>0</v>
      </c>
      <c r="J1319">
        <f>_xlfn.XLOOKUP($A1319,Pistols!$C:$C,Pistols!M:M,0,0)</f>
        <v>0</v>
      </c>
      <c r="K1319">
        <f>_xlfn.XLOOKUP($A1319,Pistols!$C:$C,Pistols!N:N,0,0)</f>
        <v>0</v>
      </c>
      <c r="L1319">
        <f>_xlfn.XLOOKUP($A1319,Revolvers!$C:$C,Revolvers!O:O,0,0)</f>
        <v>0</v>
      </c>
      <c r="M1319">
        <f>_xlfn.XLOOKUP($A1319,Revolvers!$C:$C,Revolvers!P:P,0,0)</f>
        <v>0</v>
      </c>
      <c r="N1319">
        <f>_xlfn.XLOOKUP($A1319,Revolvers!$C:$C,Revolvers!Q:Q,0,0)</f>
        <v>0</v>
      </c>
      <c r="O1319">
        <f>_xlfn.XLOOKUP($A1319,Revolvers!$C:$C,Revolvers!R:R,0,0)</f>
        <v>0</v>
      </c>
      <c r="P1319">
        <f>_xlfn.XLOOKUP($A1319,Revolvers!$C:$C,Revolvers!S:S,0,0)</f>
        <v>0</v>
      </c>
      <c r="Q1319">
        <f>_xlfn.XLOOKUP($A1319,Revolvers!$C:$C,Revolvers!T:T,0,0)</f>
        <v>0</v>
      </c>
      <c r="R1319">
        <f>_xlfn.XLOOKUP($A1319,Rifles!C:C,Rifles!H:H,0,0)</f>
        <v>14</v>
      </c>
      <c r="S1319">
        <f>_xlfn.XLOOKUP($A1319,Shotguns!C:C,Shotguns!H:H,0,0)</f>
        <v>0</v>
      </c>
      <c r="T1319">
        <f t="shared" si="23"/>
        <v>14</v>
      </c>
    </row>
    <row r="1320" spans="1:20">
      <c r="A1320">
        <f>Rifles!C1320</f>
        <v>57513190</v>
      </c>
      <c r="B1320" t="str">
        <f>_xlfn.XLOOKUP($A1320, Rifles!$C$2:$C$416,Rifles!$D$2:$D$416,"N/A",0)</f>
        <v>N/A</v>
      </c>
      <c r="C1320" s="3" t="str">
        <f>_xlfn.XLOOKUP($A1320, Rifles!$C$2:$C$416,Rifles!F$2:F$416,"N/A",0)</f>
        <v>N/A</v>
      </c>
      <c r="D1320" s="3" t="str">
        <f>_xlfn.XLOOKUP($A1320, Rifles!$C$2:$C$416,Rifles!G$2:G$416,"N/A",0)</f>
        <v>N/A</v>
      </c>
      <c r="E1320">
        <f>_xlfn.XLOOKUP($A1320,Pistols!$C:$C,Pistols!H:H,0,0)</f>
        <v>0</v>
      </c>
      <c r="F1320">
        <f>_xlfn.XLOOKUP($A1320,Pistols!$C:$C,Pistols!I:I,0,0)</f>
        <v>0</v>
      </c>
      <c r="G1320">
        <f>_xlfn.XLOOKUP($A1320,Pistols!$C:$C,Pistols!J:J,0,0)</f>
        <v>0</v>
      </c>
      <c r="H1320">
        <f>_xlfn.XLOOKUP($A1320,Pistols!$C:$C,Pistols!K:K,0,0)</f>
        <v>0</v>
      </c>
      <c r="I1320">
        <f>_xlfn.XLOOKUP($A1320,Pistols!$C:$C,Pistols!L:L,0,0)</f>
        <v>3</v>
      </c>
      <c r="J1320">
        <f>_xlfn.XLOOKUP($A1320,Pistols!$C:$C,Pistols!M:M,0,0)</f>
        <v>0</v>
      </c>
      <c r="K1320">
        <f>_xlfn.XLOOKUP($A1320,Pistols!$C:$C,Pistols!N:N,0,0)</f>
        <v>3</v>
      </c>
      <c r="L1320">
        <f>_xlfn.XLOOKUP($A1320,Revolvers!$C:$C,Revolvers!O:O,0,0)</f>
        <v>0</v>
      </c>
      <c r="M1320">
        <f>_xlfn.XLOOKUP($A1320,Revolvers!$C:$C,Revolvers!P:P,0,0)</f>
        <v>0</v>
      </c>
      <c r="N1320">
        <f>_xlfn.XLOOKUP($A1320,Revolvers!$C:$C,Revolvers!Q:Q,0,0)</f>
        <v>0</v>
      </c>
      <c r="O1320">
        <f>_xlfn.XLOOKUP($A1320,Revolvers!$C:$C,Revolvers!R:R,0,0)</f>
        <v>0</v>
      </c>
      <c r="P1320">
        <f>_xlfn.XLOOKUP($A1320,Revolvers!$C:$C,Revolvers!S:S,0,0)</f>
        <v>0</v>
      </c>
      <c r="Q1320">
        <f>_xlfn.XLOOKUP($A1320,Revolvers!$C:$C,Revolvers!T:T,0,0)</f>
        <v>0</v>
      </c>
      <c r="R1320">
        <f>_xlfn.XLOOKUP($A1320,Rifles!C:C,Rifles!H:H,0,0)</f>
        <v>34</v>
      </c>
      <c r="S1320">
        <f>_xlfn.XLOOKUP($A1320,Shotguns!C:C,Shotguns!H:H,0,0)</f>
        <v>0</v>
      </c>
      <c r="T1320">
        <f t="shared" si="23"/>
        <v>37</v>
      </c>
    </row>
    <row r="1321" spans="1:20">
      <c r="A1321">
        <f>Rifles!C1321</f>
        <v>57605287</v>
      </c>
      <c r="B1321" t="str">
        <f>_xlfn.XLOOKUP($A1321, Rifles!$C$2:$C$416,Rifles!$D$2:$D$416,"N/A",0)</f>
        <v>N/A</v>
      </c>
      <c r="C1321" s="3" t="str">
        <f>_xlfn.XLOOKUP($A1321, Rifles!$C$2:$C$416,Rifles!F$2:F$416,"N/A",0)</f>
        <v>N/A</v>
      </c>
      <c r="D1321" s="3" t="str">
        <f>_xlfn.XLOOKUP($A1321, Rifles!$C$2:$C$416,Rifles!G$2:G$416,"N/A",0)</f>
        <v>N/A</v>
      </c>
      <c r="E1321">
        <f>_xlfn.XLOOKUP($A1321,Pistols!$C:$C,Pistols!H:H,0,0)</f>
        <v>0</v>
      </c>
      <c r="F1321">
        <f>_xlfn.XLOOKUP($A1321,Pistols!$C:$C,Pistols!I:I,0,0)</f>
        <v>0</v>
      </c>
      <c r="G1321">
        <f>_xlfn.XLOOKUP($A1321,Pistols!$C:$C,Pistols!J:J,0,0)</f>
        <v>0</v>
      </c>
      <c r="H1321">
        <f>_xlfn.XLOOKUP($A1321,Pistols!$C:$C,Pistols!K:K,0,0)</f>
        <v>0</v>
      </c>
      <c r="I1321">
        <f>_xlfn.XLOOKUP($A1321,Pistols!$C:$C,Pistols!L:L,0,0)</f>
        <v>0</v>
      </c>
      <c r="J1321">
        <f>_xlfn.XLOOKUP($A1321,Pistols!$C:$C,Pistols!M:M,0,0)</f>
        <v>0</v>
      </c>
      <c r="K1321">
        <f>_xlfn.XLOOKUP($A1321,Pistols!$C:$C,Pistols!N:N,0,0)</f>
        <v>0</v>
      </c>
      <c r="L1321">
        <f>_xlfn.XLOOKUP($A1321,Revolvers!$C:$C,Revolvers!O:O,0,0)</f>
        <v>0</v>
      </c>
      <c r="M1321">
        <f>_xlfn.XLOOKUP($A1321,Revolvers!$C:$C,Revolvers!P:P,0,0)</f>
        <v>0</v>
      </c>
      <c r="N1321">
        <f>_xlfn.XLOOKUP($A1321,Revolvers!$C:$C,Revolvers!Q:Q,0,0)</f>
        <v>0</v>
      </c>
      <c r="O1321">
        <f>_xlfn.XLOOKUP($A1321,Revolvers!$C:$C,Revolvers!R:R,0,0)</f>
        <v>0</v>
      </c>
      <c r="P1321">
        <f>_xlfn.XLOOKUP($A1321,Revolvers!$C:$C,Revolvers!S:S,0,0)</f>
        <v>0</v>
      </c>
      <c r="Q1321">
        <f>_xlfn.XLOOKUP($A1321,Revolvers!$C:$C,Revolvers!T:T,0,0)</f>
        <v>0</v>
      </c>
      <c r="R1321">
        <f>_xlfn.XLOOKUP($A1321,Rifles!C:C,Rifles!H:H,0,0)</f>
        <v>37420</v>
      </c>
      <c r="S1321">
        <f>_xlfn.XLOOKUP($A1321,Shotguns!C:C,Shotguns!H:H,0,0)</f>
        <v>0</v>
      </c>
      <c r="T1321">
        <f t="shared" si="23"/>
        <v>37420</v>
      </c>
    </row>
    <row r="1322" spans="1:20">
      <c r="A1322">
        <f>Rifles!C1322</f>
        <v>57513142</v>
      </c>
      <c r="B1322" t="str">
        <f>_xlfn.XLOOKUP($A1322, Rifles!$C$2:$C$416,Rifles!$D$2:$D$416,"N/A",0)</f>
        <v>N/A</v>
      </c>
      <c r="C1322" s="3" t="str">
        <f>_xlfn.XLOOKUP($A1322, Rifles!$C$2:$C$416,Rifles!F$2:F$416,"N/A",0)</f>
        <v>N/A</v>
      </c>
      <c r="D1322" s="3" t="str">
        <f>_xlfn.XLOOKUP($A1322, Rifles!$C$2:$C$416,Rifles!G$2:G$416,"N/A",0)</f>
        <v>N/A</v>
      </c>
      <c r="E1322">
        <f>_xlfn.XLOOKUP($A1322,Pistols!$C:$C,Pistols!H:H,0,0)</f>
        <v>0</v>
      </c>
      <c r="F1322">
        <f>_xlfn.XLOOKUP($A1322,Pistols!$C:$C,Pistols!I:I,0,0)</f>
        <v>0</v>
      </c>
      <c r="G1322">
        <f>_xlfn.XLOOKUP($A1322,Pistols!$C:$C,Pistols!J:J,0,0)</f>
        <v>0</v>
      </c>
      <c r="H1322">
        <f>_xlfn.XLOOKUP($A1322,Pistols!$C:$C,Pistols!K:K,0,0)</f>
        <v>0</v>
      </c>
      <c r="I1322">
        <f>_xlfn.XLOOKUP($A1322,Pistols!$C:$C,Pistols!L:L,0,0)</f>
        <v>0</v>
      </c>
      <c r="J1322">
        <f>_xlfn.XLOOKUP($A1322,Pistols!$C:$C,Pistols!M:M,0,0)</f>
        <v>0</v>
      </c>
      <c r="K1322">
        <f>_xlfn.XLOOKUP($A1322,Pistols!$C:$C,Pistols!N:N,0,0)</f>
        <v>0</v>
      </c>
      <c r="L1322">
        <f>_xlfn.XLOOKUP($A1322,Revolvers!$C:$C,Revolvers!O:O,0,0)</f>
        <v>0</v>
      </c>
      <c r="M1322">
        <f>_xlfn.XLOOKUP($A1322,Revolvers!$C:$C,Revolvers!P:P,0,0)</f>
        <v>0</v>
      </c>
      <c r="N1322">
        <f>_xlfn.XLOOKUP($A1322,Revolvers!$C:$C,Revolvers!Q:Q,0,0)</f>
        <v>0</v>
      </c>
      <c r="O1322">
        <f>_xlfn.XLOOKUP($A1322,Revolvers!$C:$C,Revolvers!R:R,0,0)</f>
        <v>0</v>
      </c>
      <c r="P1322">
        <f>_xlfn.XLOOKUP($A1322,Revolvers!$C:$C,Revolvers!S:S,0,0)</f>
        <v>0</v>
      </c>
      <c r="Q1322">
        <f>_xlfn.XLOOKUP($A1322,Revolvers!$C:$C,Revolvers!T:T,0,0)</f>
        <v>0</v>
      </c>
      <c r="R1322">
        <f>_xlfn.XLOOKUP($A1322,Rifles!C:C,Rifles!H:H,0,0)</f>
        <v>12</v>
      </c>
      <c r="S1322">
        <f>_xlfn.XLOOKUP($A1322,Shotguns!C:C,Shotguns!H:H,0,0)</f>
        <v>0</v>
      </c>
      <c r="T1322">
        <f t="shared" si="23"/>
        <v>12</v>
      </c>
    </row>
    <row r="1323" spans="1:20">
      <c r="A1323">
        <f>Rifles!C1323</f>
        <v>57512783</v>
      </c>
      <c r="B1323" t="str">
        <f>_xlfn.XLOOKUP($A1323, Rifles!$C$2:$C$416,Rifles!$D$2:$D$416,"N/A",0)</f>
        <v>N/A</v>
      </c>
      <c r="C1323" s="3" t="str">
        <f>_xlfn.XLOOKUP($A1323, Rifles!$C$2:$C$416,Rifles!F$2:F$416,"N/A",0)</f>
        <v>N/A</v>
      </c>
      <c r="D1323" s="3" t="str">
        <f>_xlfn.XLOOKUP($A1323, Rifles!$C$2:$C$416,Rifles!G$2:G$416,"N/A",0)</f>
        <v>N/A</v>
      </c>
      <c r="E1323">
        <f>_xlfn.XLOOKUP($A1323,Pistols!$C:$C,Pistols!H:H,0,0)</f>
        <v>8</v>
      </c>
      <c r="F1323">
        <f>_xlfn.XLOOKUP($A1323,Pistols!$C:$C,Pistols!I:I,0,0)</f>
        <v>0</v>
      </c>
      <c r="G1323">
        <f>_xlfn.XLOOKUP($A1323,Pistols!$C:$C,Pistols!J:J,0,0)</f>
        <v>7</v>
      </c>
      <c r="H1323">
        <f>_xlfn.XLOOKUP($A1323,Pistols!$C:$C,Pistols!K:K,0,0)</f>
        <v>0</v>
      </c>
      <c r="I1323">
        <f>_xlfn.XLOOKUP($A1323,Pistols!$C:$C,Pistols!L:L,0,0)</f>
        <v>2</v>
      </c>
      <c r="J1323">
        <f>_xlfn.XLOOKUP($A1323,Pistols!$C:$C,Pistols!M:M,0,0)</f>
        <v>1</v>
      </c>
      <c r="K1323">
        <f>_xlfn.XLOOKUP($A1323,Pistols!$C:$C,Pistols!N:N,0,0)</f>
        <v>18</v>
      </c>
      <c r="L1323">
        <f>_xlfn.XLOOKUP($A1323,Revolvers!$C:$C,Revolvers!O:O,0,0)</f>
        <v>0</v>
      </c>
      <c r="M1323">
        <f>_xlfn.XLOOKUP($A1323,Revolvers!$C:$C,Revolvers!P:P,0,0)</f>
        <v>0</v>
      </c>
      <c r="N1323">
        <f>_xlfn.XLOOKUP($A1323,Revolvers!$C:$C,Revolvers!Q:Q,0,0)</f>
        <v>0</v>
      </c>
      <c r="O1323">
        <f>_xlfn.XLOOKUP($A1323,Revolvers!$C:$C,Revolvers!R:R,0,0)</f>
        <v>0</v>
      </c>
      <c r="P1323">
        <f>_xlfn.XLOOKUP($A1323,Revolvers!$C:$C,Revolvers!S:S,0,0)</f>
        <v>0</v>
      </c>
      <c r="Q1323">
        <f>_xlfn.XLOOKUP($A1323,Revolvers!$C:$C,Revolvers!T:T,0,0)</f>
        <v>0</v>
      </c>
      <c r="R1323">
        <f>_xlfn.XLOOKUP($A1323,Rifles!C:C,Rifles!H:H,0,0)</f>
        <v>12</v>
      </c>
      <c r="S1323">
        <f>_xlfn.XLOOKUP($A1323,Shotguns!C:C,Shotguns!H:H,0,0)</f>
        <v>0</v>
      </c>
      <c r="T1323">
        <f t="shared" si="23"/>
        <v>30</v>
      </c>
    </row>
    <row r="1324" spans="1:20">
      <c r="A1324">
        <f>Rifles!C1324</f>
        <v>57513273</v>
      </c>
      <c r="B1324" t="str">
        <f>_xlfn.XLOOKUP($A1324, Rifles!$C$2:$C$416,Rifles!$D$2:$D$416,"N/A",0)</f>
        <v>N/A</v>
      </c>
      <c r="C1324" s="3" t="str">
        <f>_xlfn.XLOOKUP($A1324, Rifles!$C$2:$C$416,Rifles!F$2:F$416,"N/A",0)</f>
        <v>N/A</v>
      </c>
      <c r="D1324" s="3" t="str">
        <f>_xlfn.XLOOKUP($A1324, Rifles!$C$2:$C$416,Rifles!G$2:G$416,"N/A",0)</f>
        <v>N/A</v>
      </c>
      <c r="E1324">
        <f>_xlfn.XLOOKUP($A1324,Pistols!$C:$C,Pistols!H:H,0,0)</f>
        <v>0</v>
      </c>
      <c r="F1324">
        <f>_xlfn.XLOOKUP($A1324,Pistols!$C:$C,Pistols!I:I,0,0)</f>
        <v>0</v>
      </c>
      <c r="G1324">
        <f>_xlfn.XLOOKUP($A1324,Pistols!$C:$C,Pistols!J:J,0,0)</f>
        <v>0</v>
      </c>
      <c r="H1324">
        <f>_xlfn.XLOOKUP($A1324,Pistols!$C:$C,Pistols!K:K,0,0)</f>
        <v>0</v>
      </c>
      <c r="I1324">
        <f>_xlfn.XLOOKUP($A1324,Pistols!$C:$C,Pistols!L:L,0,0)</f>
        <v>0</v>
      </c>
      <c r="J1324">
        <f>_xlfn.XLOOKUP($A1324,Pistols!$C:$C,Pistols!M:M,0,0)</f>
        <v>0</v>
      </c>
      <c r="K1324">
        <f>_xlfn.XLOOKUP($A1324,Pistols!$C:$C,Pistols!N:N,0,0)</f>
        <v>0</v>
      </c>
      <c r="L1324">
        <f>_xlfn.XLOOKUP($A1324,Revolvers!$C:$C,Revolvers!O:O,0,0)</f>
        <v>0</v>
      </c>
      <c r="M1324">
        <f>_xlfn.XLOOKUP($A1324,Revolvers!$C:$C,Revolvers!P:P,0,0)</f>
        <v>0</v>
      </c>
      <c r="N1324">
        <f>_xlfn.XLOOKUP($A1324,Revolvers!$C:$C,Revolvers!Q:Q,0,0)</f>
        <v>0</v>
      </c>
      <c r="O1324">
        <f>_xlfn.XLOOKUP($A1324,Revolvers!$C:$C,Revolvers!R:R,0,0)</f>
        <v>0</v>
      </c>
      <c r="P1324">
        <f>_xlfn.XLOOKUP($A1324,Revolvers!$C:$C,Revolvers!S:S,0,0)</f>
        <v>0</v>
      </c>
      <c r="Q1324">
        <f>_xlfn.XLOOKUP($A1324,Revolvers!$C:$C,Revolvers!T:T,0,0)</f>
        <v>0</v>
      </c>
      <c r="R1324">
        <f>_xlfn.XLOOKUP($A1324,Rifles!C:C,Rifles!H:H,0,0)</f>
        <v>1</v>
      </c>
      <c r="S1324">
        <f>_xlfn.XLOOKUP($A1324,Shotguns!C:C,Shotguns!H:H,0,0)</f>
        <v>0</v>
      </c>
      <c r="T1324">
        <f t="shared" si="23"/>
        <v>1</v>
      </c>
    </row>
    <row r="1325" spans="1:20">
      <c r="A1325">
        <f>Rifles!C1325</f>
        <v>57514168</v>
      </c>
      <c r="B1325" t="str">
        <f>_xlfn.XLOOKUP($A1325, Rifles!$C$2:$C$416,Rifles!$D$2:$D$416,"N/A",0)</f>
        <v>N/A</v>
      </c>
      <c r="C1325" s="3" t="str">
        <f>_xlfn.XLOOKUP($A1325, Rifles!$C$2:$C$416,Rifles!F$2:F$416,"N/A",0)</f>
        <v>N/A</v>
      </c>
      <c r="D1325" s="3" t="str">
        <f>_xlfn.XLOOKUP($A1325, Rifles!$C$2:$C$416,Rifles!G$2:G$416,"N/A",0)</f>
        <v>N/A</v>
      </c>
      <c r="E1325">
        <f>_xlfn.XLOOKUP($A1325,Pistols!$C:$C,Pistols!H:H,0,0)</f>
        <v>0</v>
      </c>
      <c r="F1325">
        <f>_xlfn.XLOOKUP($A1325,Pistols!$C:$C,Pistols!I:I,0,0)</f>
        <v>0</v>
      </c>
      <c r="G1325">
        <f>_xlfn.XLOOKUP($A1325,Pistols!$C:$C,Pistols!J:J,0,0)</f>
        <v>0</v>
      </c>
      <c r="H1325">
        <f>_xlfn.XLOOKUP($A1325,Pistols!$C:$C,Pistols!K:K,0,0)</f>
        <v>0</v>
      </c>
      <c r="I1325">
        <f>_xlfn.XLOOKUP($A1325,Pistols!$C:$C,Pistols!L:L,0,0)</f>
        <v>0</v>
      </c>
      <c r="J1325">
        <f>_xlfn.XLOOKUP($A1325,Pistols!$C:$C,Pistols!M:M,0,0)</f>
        <v>1</v>
      </c>
      <c r="K1325">
        <f>_xlfn.XLOOKUP($A1325,Pistols!$C:$C,Pistols!N:N,0,0)</f>
        <v>1</v>
      </c>
      <c r="L1325">
        <f>_xlfn.XLOOKUP($A1325,Revolvers!$C:$C,Revolvers!O:O,0,0)</f>
        <v>0</v>
      </c>
      <c r="M1325">
        <f>_xlfn.XLOOKUP($A1325,Revolvers!$C:$C,Revolvers!P:P,0,0)</f>
        <v>0</v>
      </c>
      <c r="N1325">
        <f>_xlfn.XLOOKUP($A1325,Revolvers!$C:$C,Revolvers!Q:Q,0,0)</f>
        <v>0</v>
      </c>
      <c r="O1325">
        <f>_xlfn.XLOOKUP($A1325,Revolvers!$C:$C,Revolvers!R:R,0,0)</f>
        <v>0</v>
      </c>
      <c r="P1325">
        <f>_xlfn.XLOOKUP($A1325,Revolvers!$C:$C,Revolvers!S:S,0,0)</f>
        <v>0</v>
      </c>
      <c r="Q1325">
        <f>_xlfn.XLOOKUP($A1325,Revolvers!$C:$C,Revolvers!T:T,0,0)</f>
        <v>0</v>
      </c>
      <c r="R1325">
        <f>_xlfn.XLOOKUP($A1325,Rifles!C:C,Rifles!H:H,0,0)</f>
        <v>6</v>
      </c>
      <c r="S1325">
        <f>_xlfn.XLOOKUP($A1325,Shotguns!C:C,Shotguns!H:H,0,0)</f>
        <v>0</v>
      </c>
      <c r="T1325">
        <f t="shared" si="23"/>
        <v>7</v>
      </c>
    </row>
    <row r="1326" spans="1:20">
      <c r="A1326">
        <f>Rifles!C1326</f>
        <v>57407775</v>
      </c>
      <c r="B1326" t="str">
        <f>_xlfn.XLOOKUP($A1326, Rifles!$C$2:$C$416,Rifles!$D$2:$D$416,"N/A",0)</f>
        <v>N/A</v>
      </c>
      <c r="C1326" s="3" t="str">
        <f>_xlfn.XLOOKUP($A1326, Rifles!$C$2:$C$416,Rifles!F$2:F$416,"N/A",0)</f>
        <v>N/A</v>
      </c>
      <c r="D1326" s="3" t="str">
        <f>_xlfn.XLOOKUP($A1326, Rifles!$C$2:$C$416,Rifles!G$2:G$416,"N/A",0)</f>
        <v>N/A</v>
      </c>
      <c r="E1326">
        <f>_xlfn.XLOOKUP($A1326,Pistols!$C:$C,Pistols!H:H,0,0)</f>
        <v>0</v>
      </c>
      <c r="F1326">
        <f>_xlfn.XLOOKUP($A1326,Pistols!$C:$C,Pistols!I:I,0,0)</f>
        <v>0</v>
      </c>
      <c r="G1326">
        <f>_xlfn.XLOOKUP($A1326,Pistols!$C:$C,Pistols!J:J,0,0)</f>
        <v>0</v>
      </c>
      <c r="H1326">
        <f>_xlfn.XLOOKUP($A1326,Pistols!$C:$C,Pistols!K:K,0,0)</f>
        <v>0</v>
      </c>
      <c r="I1326">
        <f>_xlfn.XLOOKUP($A1326,Pistols!$C:$C,Pistols!L:L,0,0)</f>
        <v>0</v>
      </c>
      <c r="J1326">
        <f>_xlfn.XLOOKUP($A1326,Pistols!$C:$C,Pistols!M:M,0,0)</f>
        <v>0</v>
      </c>
      <c r="K1326">
        <f>_xlfn.XLOOKUP($A1326,Pistols!$C:$C,Pistols!N:N,0,0)</f>
        <v>0</v>
      </c>
      <c r="L1326">
        <f>_xlfn.XLOOKUP($A1326,Revolvers!$C:$C,Revolvers!O:O,0,0)</f>
        <v>0</v>
      </c>
      <c r="M1326">
        <f>_xlfn.XLOOKUP($A1326,Revolvers!$C:$C,Revolvers!P:P,0,0)</f>
        <v>0</v>
      </c>
      <c r="N1326">
        <f>_xlfn.XLOOKUP($A1326,Revolvers!$C:$C,Revolvers!Q:Q,0,0)</f>
        <v>0</v>
      </c>
      <c r="O1326">
        <f>_xlfn.XLOOKUP($A1326,Revolvers!$C:$C,Revolvers!R:R,0,0)</f>
        <v>0</v>
      </c>
      <c r="P1326">
        <f>_xlfn.XLOOKUP($A1326,Revolvers!$C:$C,Revolvers!S:S,0,0)</f>
        <v>0</v>
      </c>
      <c r="Q1326">
        <f>_xlfn.XLOOKUP($A1326,Revolvers!$C:$C,Revolvers!T:T,0,0)</f>
        <v>0</v>
      </c>
      <c r="R1326">
        <f>_xlfn.XLOOKUP($A1326,Rifles!C:C,Rifles!H:H,0,0)</f>
        <v>8</v>
      </c>
      <c r="S1326">
        <f>_xlfn.XLOOKUP($A1326,Shotguns!C:C,Shotguns!H:H,0,0)</f>
        <v>0</v>
      </c>
      <c r="T1326">
        <f t="shared" si="23"/>
        <v>8</v>
      </c>
    </row>
    <row r="1327" spans="1:20">
      <c r="A1327">
        <f>Rifles!C1327</f>
        <v>57513138</v>
      </c>
      <c r="B1327" t="str">
        <f>_xlfn.XLOOKUP($A1327, Rifles!$C$2:$C$416,Rifles!$D$2:$D$416,"N/A",0)</f>
        <v>N/A</v>
      </c>
      <c r="C1327" s="3" t="str">
        <f>_xlfn.XLOOKUP($A1327, Rifles!$C$2:$C$416,Rifles!F$2:F$416,"N/A",0)</f>
        <v>N/A</v>
      </c>
      <c r="D1327" s="3" t="str">
        <f>_xlfn.XLOOKUP($A1327, Rifles!$C$2:$C$416,Rifles!G$2:G$416,"N/A",0)</f>
        <v>N/A</v>
      </c>
      <c r="E1327">
        <f>_xlfn.XLOOKUP($A1327,Pistols!$C:$C,Pistols!H:H,0,0)</f>
        <v>0</v>
      </c>
      <c r="F1327">
        <f>_xlfn.XLOOKUP($A1327,Pistols!$C:$C,Pistols!I:I,0,0)</f>
        <v>3</v>
      </c>
      <c r="G1327">
        <f>_xlfn.XLOOKUP($A1327,Pistols!$C:$C,Pistols!J:J,0,0)</f>
        <v>0</v>
      </c>
      <c r="H1327">
        <f>_xlfn.XLOOKUP($A1327,Pistols!$C:$C,Pistols!K:K,0,0)</f>
        <v>0</v>
      </c>
      <c r="I1327">
        <f>_xlfn.XLOOKUP($A1327,Pistols!$C:$C,Pistols!L:L,0,0)</f>
        <v>0</v>
      </c>
      <c r="J1327">
        <f>_xlfn.XLOOKUP($A1327,Pistols!$C:$C,Pistols!M:M,0,0)</f>
        <v>0</v>
      </c>
      <c r="K1327">
        <f>_xlfn.XLOOKUP($A1327,Pistols!$C:$C,Pistols!N:N,0,0)</f>
        <v>3</v>
      </c>
      <c r="L1327">
        <f>_xlfn.XLOOKUP($A1327,Revolvers!$C:$C,Revolvers!O:O,0,0)</f>
        <v>0</v>
      </c>
      <c r="M1327">
        <f>_xlfn.XLOOKUP($A1327,Revolvers!$C:$C,Revolvers!P:P,0,0)</f>
        <v>0</v>
      </c>
      <c r="N1327">
        <f>_xlfn.XLOOKUP($A1327,Revolvers!$C:$C,Revolvers!Q:Q,0,0)</f>
        <v>0</v>
      </c>
      <c r="O1327">
        <f>_xlfn.XLOOKUP($A1327,Revolvers!$C:$C,Revolvers!R:R,0,0)</f>
        <v>0</v>
      </c>
      <c r="P1327">
        <f>_xlfn.XLOOKUP($A1327,Revolvers!$C:$C,Revolvers!S:S,0,0)</f>
        <v>0</v>
      </c>
      <c r="Q1327">
        <f>_xlfn.XLOOKUP($A1327,Revolvers!$C:$C,Revolvers!T:T,0,0)</f>
        <v>0</v>
      </c>
      <c r="R1327">
        <f>_xlfn.XLOOKUP($A1327,Rifles!C:C,Rifles!H:H,0,0)</f>
        <v>12</v>
      </c>
      <c r="S1327">
        <f>_xlfn.XLOOKUP($A1327,Shotguns!C:C,Shotguns!H:H,0,0)</f>
        <v>0</v>
      </c>
      <c r="T1327">
        <f t="shared" si="23"/>
        <v>15</v>
      </c>
    </row>
    <row r="1328" spans="1:20">
      <c r="A1328">
        <f>Rifles!C1328</f>
        <v>57434208</v>
      </c>
      <c r="B1328" t="str">
        <f>_xlfn.XLOOKUP($A1328, Rifles!$C$2:$C$416,Rifles!$D$2:$D$416,"N/A",0)</f>
        <v>N/A</v>
      </c>
      <c r="C1328" s="3" t="str">
        <f>_xlfn.XLOOKUP($A1328, Rifles!$C$2:$C$416,Rifles!F$2:F$416,"N/A",0)</f>
        <v>N/A</v>
      </c>
      <c r="D1328" s="3" t="str">
        <f>_xlfn.XLOOKUP($A1328, Rifles!$C$2:$C$416,Rifles!G$2:G$416,"N/A",0)</f>
        <v>N/A</v>
      </c>
      <c r="E1328">
        <f>_xlfn.XLOOKUP($A1328,Pistols!$C:$C,Pistols!H:H,0,0)</f>
        <v>0</v>
      </c>
      <c r="F1328">
        <f>_xlfn.XLOOKUP($A1328,Pistols!$C:$C,Pistols!I:I,0,0)</f>
        <v>0</v>
      </c>
      <c r="G1328">
        <f>_xlfn.XLOOKUP($A1328,Pistols!$C:$C,Pistols!J:J,0,0)</f>
        <v>0</v>
      </c>
      <c r="H1328">
        <f>_xlfn.XLOOKUP($A1328,Pistols!$C:$C,Pistols!K:K,0,0)</f>
        <v>0</v>
      </c>
      <c r="I1328">
        <f>_xlfn.XLOOKUP($A1328,Pistols!$C:$C,Pistols!L:L,0,0)</f>
        <v>23438</v>
      </c>
      <c r="J1328">
        <f>_xlfn.XLOOKUP($A1328,Pistols!$C:$C,Pistols!M:M,0,0)</f>
        <v>0</v>
      </c>
      <c r="K1328">
        <f>_xlfn.XLOOKUP($A1328,Pistols!$C:$C,Pistols!N:N,0,0)</f>
        <v>23438</v>
      </c>
      <c r="L1328">
        <f>_xlfn.XLOOKUP($A1328,Revolvers!$C:$C,Revolvers!O:O,0,0)</f>
        <v>0</v>
      </c>
      <c r="M1328">
        <f>_xlfn.XLOOKUP($A1328,Revolvers!$C:$C,Revolvers!P:P,0,0)</f>
        <v>0</v>
      </c>
      <c r="N1328">
        <f>_xlfn.XLOOKUP($A1328,Revolvers!$C:$C,Revolvers!Q:Q,0,0)</f>
        <v>0</v>
      </c>
      <c r="O1328">
        <f>_xlfn.XLOOKUP($A1328,Revolvers!$C:$C,Revolvers!R:R,0,0)</f>
        <v>0</v>
      </c>
      <c r="P1328">
        <f>_xlfn.XLOOKUP($A1328,Revolvers!$C:$C,Revolvers!S:S,0,0)</f>
        <v>0</v>
      </c>
      <c r="Q1328">
        <f>_xlfn.XLOOKUP($A1328,Revolvers!$C:$C,Revolvers!T:T,0,0)</f>
        <v>0</v>
      </c>
      <c r="R1328">
        <f>_xlfn.XLOOKUP($A1328,Rifles!C:C,Rifles!H:H,0,0)</f>
        <v>36</v>
      </c>
      <c r="S1328">
        <f>_xlfn.XLOOKUP($A1328,Shotguns!C:C,Shotguns!H:H,0,0)</f>
        <v>191326</v>
      </c>
      <c r="T1328">
        <f t="shared" si="23"/>
        <v>214800</v>
      </c>
    </row>
    <row r="1329" spans="1:20">
      <c r="A1329">
        <f>Rifles!C1329</f>
        <v>57407755</v>
      </c>
      <c r="B1329" t="str">
        <f>_xlfn.XLOOKUP($A1329, Rifles!$C$2:$C$416,Rifles!$D$2:$D$416,"N/A",0)</f>
        <v>N/A</v>
      </c>
      <c r="C1329" s="3" t="str">
        <f>_xlfn.XLOOKUP($A1329, Rifles!$C$2:$C$416,Rifles!F$2:F$416,"N/A",0)</f>
        <v>N/A</v>
      </c>
      <c r="D1329" s="3" t="str">
        <f>_xlfn.XLOOKUP($A1329, Rifles!$C$2:$C$416,Rifles!G$2:G$416,"N/A",0)</f>
        <v>N/A</v>
      </c>
      <c r="E1329">
        <f>_xlfn.XLOOKUP($A1329,Pistols!$C:$C,Pistols!H:H,0,0)</f>
        <v>0</v>
      </c>
      <c r="F1329">
        <f>_xlfn.XLOOKUP($A1329,Pistols!$C:$C,Pistols!I:I,0,0)</f>
        <v>0</v>
      </c>
      <c r="G1329">
        <f>_xlfn.XLOOKUP($A1329,Pistols!$C:$C,Pistols!J:J,0,0)</f>
        <v>0</v>
      </c>
      <c r="H1329">
        <f>_xlfn.XLOOKUP($A1329,Pistols!$C:$C,Pistols!K:K,0,0)</f>
        <v>0</v>
      </c>
      <c r="I1329">
        <f>_xlfn.XLOOKUP($A1329,Pistols!$C:$C,Pistols!L:L,0,0)</f>
        <v>0</v>
      </c>
      <c r="J1329">
        <f>_xlfn.XLOOKUP($A1329,Pistols!$C:$C,Pistols!M:M,0,0)</f>
        <v>0</v>
      </c>
      <c r="K1329">
        <f>_xlfn.XLOOKUP($A1329,Pistols!$C:$C,Pistols!N:N,0,0)</f>
        <v>0</v>
      </c>
      <c r="L1329">
        <f>_xlfn.XLOOKUP($A1329,Revolvers!$C:$C,Revolvers!O:O,0,0)</f>
        <v>0</v>
      </c>
      <c r="M1329">
        <f>_xlfn.XLOOKUP($A1329,Revolvers!$C:$C,Revolvers!P:P,0,0)</f>
        <v>0</v>
      </c>
      <c r="N1329">
        <f>_xlfn.XLOOKUP($A1329,Revolvers!$C:$C,Revolvers!Q:Q,0,0)</f>
        <v>0</v>
      </c>
      <c r="O1329">
        <f>_xlfn.XLOOKUP($A1329,Revolvers!$C:$C,Revolvers!R:R,0,0)</f>
        <v>0</v>
      </c>
      <c r="P1329">
        <f>_xlfn.XLOOKUP($A1329,Revolvers!$C:$C,Revolvers!S:S,0,0)</f>
        <v>0</v>
      </c>
      <c r="Q1329">
        <f>_xlfn.XLOOKUP($A1329,Revolvers!$C:$C,Revolvers!T:T,0,0)</f>
        <v>0</v>
      </c>
      <c r="R1329">
        <f>_xlfn.XLOOKUP($A1329,Rifles!C:C,Rifles!H:H,0,0)</f>
        <v>3</v>
      </c>
      <c r="S1329">
        <f>_xlfn.XLOOKUP($A1329,Shotguns!C:C,Shotguns!H:H,0,0)</f>
        <v>0</v>
      </c>
      <c r="T1329">
        <f t="shared" si="23"/>
        <v>3</v>
      </c>
    </row>
    <row r="1330" spans="1:20">
      <c r="A1330">
        <f>Rifles!C1330</f>
        <v>57510232</v>
      </c>
      <c r="B1330" t="str">
        <f>_xlfn.XLOOKUP($A1330, Rifles!$C$2:$C$416,Rifles!$D$2:$D$416,"N/A",0)</f>
        <v>N/A</v>
      </c>
      <c r="C1330" s="3" t="str">
        <f>_xlfn.XLOOKUP($A1330, Rifles!$C$2:$C$416,Rifles!F$2:F$416,"N/A",0)</f>
        <v>N/A</v>
      </c>
      <c r="D1330" s="3" t="str">
        <f>_xlfn.XLOOKUP($A1330, Rifles!$C$2:$C$416,Rifles!G$2:G$416,"N/A",0)</f>
        <v>N/A</v>
      </c>
      <c r="E1330">
        <f>_xlfn.XLOOKUP($A1330,Pistols!$C:$C,Pistols!H:H,0,0)</f>
        <v>2</v>
      </c>
      <c r="F1330">
        <f>_xlfn.XLOOKUP($A1330,Pistols!$C:$C,Pistols!I:I,0,0)</f>
        <v>0</v>
      </c>
      <c r="G1330">
        <f>_xlfn.XLOOKUP($A1330,Pistols!$C:$C,Pistols!J:J,0,0)</f>
        <v>0</v>
      </c>
      <c r="H1330">
        <f>_xlfn.XLOOKUP($A1330,Pistols!$C:$C,Pistols!K:K,0,0)</f>
        <v>0</v>
      </c>
      <c r="I1330">
        <f>_xlfn.XLOOKUP($A1330,Pistols!$C:$C,Pistols!L:L,0,0)</f>
        <v>0</v>
      </c>
      <c r="J1330">
        <f>_xlfn.XLOOKUP($A1330,Pistols!$C:$C,Pistols!M:M,0,0)</f>
        <v>0</v>
      </c>
      <c r="K1330">
        <f>_xlfn.XLOOKUP($A1330,Pistols!$C:$C,Pistols!N:N,0,0)</f>
        <v>2</v>
      </c>
      <c r="L1330">
        <f>_xlfn.XLOOKUP($A1330,Revolvers!$C:$C,Revolvers!O:O,0,0)</f>
        <v>0</v>
      </c>
      <c r="M1330">
        <f>_xlfn.XLOOKUP($A1330,Revolvers!$C:$C,Revolvers!P:P,0,0)</f>
        <v>0</v>
      </c>
      <c r="N1330">
        <f>_xlfn.XLOOKUP($A1330,Revolvers!$C:$C,Revolvers!Q:Q,0,0)</f>
        <v>0</v>
      </c>
      <c r="O1330">
        <f>_xlfn.XLOOKUP($A1330,Revolvers!$C:$C,Revolvers!R:R,0,0)</f>
        <v>0</v>
      </c>
      <c r="P1330">
        <f>_xlfn.XLOOKUP($A1330,Revolvers!$C:$C,Revolvers!S:S,0,0)</f>
        <v>0</v>
      </c>
      <c r="Q1330">
        <f>_xlfn.XLOOKUP($A1330,Revolvers!$C:$C,Revolvers!T:T,0,0)</f>
        <v>0</v>
      </c>
      <c r="R1330">
        <f>_xlfn.XLOOKUP($A1330,Rifles!C:C,Rifles!H:H,0,0)</f>
        <v>2</v>
      </c>
      <c r="S1330">
        <f>_xlfn.XLOOKUP($A1330,Shotguns!C:C,Shotguns!H:H,0,0)</f>
        <v>0</v>
      </c>
      <c r="T1330">
        <f t="shared" si="23"/>
        <v>4</v>
      </c>
    </row>
    <row r="1331" spans="1:20">
      <c r="A1331">
        <f>Rifles!C1331</f>
        <v>57515320</v>
      </c>
      <c r="B1331" t="str">
        <f>_xlfn.XLOOKUP($A1331, Rifles!$C$2:$C$416,Rifles!$D$2:$D$416,"N/A",0)</f>
        <v>N/A</v>
      </c>
      <c r="C1331" s="3" t="str">
        <f>_xlfn.XLOOKUP($A1331, Rifles!$C$2:$C$416,Rifles!F$2:F$416,"N/A",0)</f>
        <v>N/A</v>
      </c>
      <c r="D1331" s="3" t="str">
        <f>_xlfn.XLOOKUP($A1331, Rifles!$C$2:$C$416,Rifles!G$2:G$416,"N/A",0)</f>
        <v>N/A</v>
      </c>
      <c r="E1331">
        <f>_xlfn.XLOOKUP($A1331,Pistols!$C:$C,Pistols!H:H,0,0)</f>
        <v>0</v>
      </c>
      <c r="F1331">
        <f>_xlfn.XLOOKUP($A1331,Pistols!$C:$C,Pistols!I:I,0,0)</f>
        <v>0</v>
      </c>
      <c r="G1331">
        <f>_xlfn.XLOOKUP($A1331,Pistols!$C:$C,Pistols!J:J,0,0)</f>
        <v>0</v>
      </c>
      <c r="H1331">
        <f>_xlfn.XLOOKUP($A1331,Pistols!$C:$C,Pistols!K:K,0,0)</f>
        <v>0</v>
      </c>
      <c r="I1331">
        <f>_xlfn.XLOOKUP($A1331,Pistols!$C:$C,Pistols!L:L,0,0)</f>
        <v>0</v>
      </c>
      <c r="J1331">
        <f>_xlfn.XLOOKUP($A1331,Pistols!$C:$C,Pistols!M:M,0,0)</f>
        <v>0</v>
      </c>
      <c r="K1331">
        <f>_xlfn.XLOOKUP($A1331,Pistols!$C:$C,Pistols!N:N,0,0)</f>
        <v>0</v>
      </c>
      <c r="L1331">
        <f>_xlfn.XLOOKUP($A1331,Revolvers!$C:$C,Revolvers!O:O,0,0)</f>
        <v>0</v>
      </c>
      <c r="M1331">
        <f>_xlfn.XLOOKUP($A1331,Revolvers!$C:$C,Revolvers!P:P,0,0)</f>
        <v>0</v>
      </c>
      <c r="N1331">
        <f>_xlfn.XLOOKUP($A1331,Revolvers!$C:$C,Revolvers!Q:Q,0,0)</f>
        <v>0</v>
      </c>
      <c r="O1331">
        <f>_xlfn.XLOOKUP($A1331,Revolvers!$C:$C,Revolvers!R:R,0,0)</f>
        <v>0</v>
      </c>
      <c r="P1331">
        <f>_xlfn.XLOOKUP($A1331,Revolvers!$C:$C,Revolvers!S:S,0,0)</f>
        <v>0</v>
      </c>
      <c r="Q1331">
        <f>_xlfn.XLOOKUP($A1331,Revolvers!$C:$C,Revolvers!T:T,0,0)</f>
        <v>0</v>
      </c>
      <c r="R1331">
        <f>_xlfn.XLOOKUP($A1331,Rifles!C:C,Rifles!H:H,0,0)</f>
        <v>3</v>
      </c>
      <c r="S1331">
        <f>_xlfn.XLOOKUP($A1331,Shotguns!C:C,Shotguns!H:H,0,0)</f>
        <v>0</v>
      </c>
      <c r="T1331">
        <f t="shared" si="23"/>
        <v>3</v>
      </c>
    </row>
    <row r="1332" spans="1:20">
      <c r="A1332">
        <f>Rifles!C1332</f>
        <v>57602488</v>
      </c>
      <c r="B1332" t="str">
        <f>_xlfn.XLOOKUP($A1332, Rifles!$C$2:$C$416,Rifles!$D$2:$D$416,"N/A",0)</f>
        <v>N/A</v>
      </c>
      <c r="C1332" s="3" t="str">
        <f>_xlfn.XLOOKUP($A1332, Rifles!$C$2:$C$416,Rifles!F$2:F$416,"N/A",0)</f>
        <v>N/A</v>
      </c>
      <c r="D1332" s="3" t="str">
        <f>_xlfn.XLOOKUP($A1332, Rifles!$C$2:$C$416,Rifles!G$2:G$416,"N/A",0)</f>
        <v>N/A</v>
      </c>
      <c r="E1332">
        <f>_xlfn.XLOOKUP($A1332,Pistols!$C:$C,Pistols!H:H,0,0)</f>
        <v>0</v>
      </c>
      <c r="F1332">
        <f>_xlfn.XLOOKUP($A1332,Pistols!$C:$C,Pistols!I:I,0,0)</f>
        <v>0</v>
      </c>
      <c r="G1332">
        <f>_xlfn.XLOOKUP($A1332,Pistols!$C:$C,Pistols!J:J,0,0)</f>
        <v>0</v>
      </c>
      <c r="H1332">
        <f>_xlfn.XLOOKUP($A1332,Pistols!$C:$C,Pistols!K:K,0,0)</f>
        <v>0</v>
      </c>
      <c r="I1332">
        <f>_xlfn.XLOOKUP($A1332,Pistols!$C:$C,Pistols!L:L,0,0)</f>
        <v>1</v>
      </c>
      <c r="J1332">
        <f>_xlfn.XLOOKUP($A1332,Pistols!$C:$C,Pistols!M:M,0,0)</f>
        <v>1</v>
      </c>
      <c r="K1332">
        <f>_xlfn.XLOOKUP($A1332,Pistols!$C:$C,Pistols!N:N,0,0)</f>
        <v>2</v>
      </c>
      <c r="L1332">
        <f>_xlfn.XLOOKUP($A1332,Revolvers!$C:$C,Revolvers!O:O,0,0)</f>
        <v>0</v>
      </c>
      <c r="M1332">
        <f>_xlfn.XLOOKUP($A1332,Revolvers!$C:$C,Revolvers!P:P,0,0)</f>
        <v>0</v>
      </c>
      <c r="N1332">
        <f>_xlfn.XLOOKUP($A1332,Revolvers!$C:$C,Revolvers!Q:Q,0,0)</f>
        <v>0</v>
      </c>
      <c r="O1332">
        <f>_xlfn.XLOOKUP($A1332,Revolvers!$C:$C,Revolvers!R:R,0,0)</f>
        <v>0</v>
      </c>
      <c r="P1332">
        <f>_xlfn.XLOOKUP($A1332,Revolvers!$C:$C,Revolvers!S:S,0,0)</f>
        <v>0</v>
      </c>
      <c r="Q1332">
        <f>_xlfn.XLOOKUP($A1332,Revolvers!$C:$C,Revolvers!T:T,0,0)</f>
        <v>0</v>
      </c>
      <c r="R1332">
        <f>_xlfn.XLOOKUP($A1332,Rifles!C:C,Rifles!H:H,0,0)</f>
        <v>11</v>
      </c>
      <c r="S1332">
        <f>_xlfn.XLOOKUP($A1332,Shotguns!C:C,Shotguns!H:H,0,0)</f>
        <v>0</v>
      </c>
      <c r="T1332">
        <f t="shared" si="23"/>
        <v>13</v>
      </c>
    </row>
    <row r="1333" spans="1:20">
      <c r="A1333">
        <f>Rifles!C1333</f>
        <v>57514926</v>
      </c>
      <c r="B1333" t="str">
        <f>_xlfn.XLOOKUP($A1333, Rifles!$C$2:$C$416,Rifles!$D$2:$D$416,"N/A",0)</f>
        <v>N/A</v>
      </c>
      <c r="C1333" s="3" t="str">
        <f>_xlfn.XLOOKUP($A1333, Rifles!$C$2:$C$416,Rifles!F$2:F$416,"N/A",0)</f>
        <v>N/A</v>
      </c>
      <c r="D1333" s="3" t="str">
        <f>_xlfn.XLOOKUP($A1333, Rifles!$C$2:$C$416,Rifles!G$2:G$416,"N/A",0)</f>
        <v>N/A</v>
      </c>
      <c r="E1333">
        <f>_xlfn.XLOOKUP($A1333,Pistols!$C:$C,Pistols!H:H,0,0)</f>
        <v>2</v>
      </c>
      <c r="F1333">
        <f>_xlfn.XLOOKUP($A1333,Pistols!$C:$C,Pistols!I:I,0,0)</f>
        <v>0</v>
      </c>
      <c r="G1333">
        <f>_xlfn.XLOOKUP($A1333,Pistols!$C:$C,Pistols!J:J,0,0)</f>
        <v>0</v>
      </c>
      <c r="H1333">
        <f>_xlfn.XLOOKUP($A1333,Pistols!$C:$C,Pistols!K:K,0,0)</f>
        <v>4</v>
      </c>
      <c r="I1333">
        <f>_xlfn.XLOOKUP($A1333,Pistols!$C:$C,Pistols!L:L,0,0)</f>
        <v>2</v>
      </c>
      <c r="J1333">
        <f>_xlfn.XLOOKUP($A1333,Pistols!$C:$C,Pistols!M:M,0,0)</f>
        <v>0</v>
      </c>
      <c r="K1333">
        <f>_xlfn.XLOOKUP($A1333,Pistols!$C:$C,Pistols!N:N,0,0)</f>
        <v>8</v>
      </c>
      <c r="L1333">
        <f>_xlfn.XLOOKUP($A1333,Revolvers!$C:$C,Revolvers!O:O,0,0)</f>
        <v>0</v>
      </c>
      <c r="M1333">
        <f>_xlfn.XLOOKUP($A1333,Revolvers!$C:$C,Revolvers!P:P,0,0)</f>
        <v>0</v>
      </c>
      <c r="N1333">
        <f>_xlfn.XLOOKUP($A1333,Revolvers!$C:$C,Revolvers!Q:Q,0,0)</f>
        <v>0</v>
      </c>
      <c r="O1333">
        <f>_xlfn.XLOOKUP($A1333,Revolvers!$C:$C,Revolvers!R:R,0,0)</f>
        <v>0</v>
      </c>
      <c r="P1333">
        <f>_xlfn.XLOOKUP($A1333,Revolvers!$C:$C,Revolvers!S:S,0,0)</f>
        <v>0</v>
      </c>
      <c r="Q1333">
        <f>_xlfn.XLOOKUP($A1333,Revolvers!$C:$C,Revolvers!T:T,0,0)</f>
        <v>0</v>
      </c>
      <c r="R1333">
        <f>_xlfn.XLOOKUP($A1333,Rifles!C:C,Rifles!H:H,0,0)</f>
        <v>122</v>
      </c>
      <c r="S1333">
        <f>_xlfn.XLOOKUP($A1333,Shotguns!C:C,Shotguns!H:H,0,0)</f>
        <v>1</v>
      </c>
      <c r="T1333">
        <f t="shared" si="23"/>
        <v>131</v>
      </c>
    </row>
    <row r="1334" spans="1:20">
      <c r="A1334">
        <f>Rifles!C1334</f>
        <v>57510179</v>
      </c>
      <c r="B1334" t="str">
        <f>_xlfn.XLOOKUP($A1334, Rifles!$C$2:$C$416,Rifles!$D$2:$D$416,"N/A",0)</f>
        <v>N/A</v>
      </c>
      <c r="C1334" s="3" t="str">
        <f>_xlfn.XLOOKUP($A1334, Rifles!$C$2:$C$416,Rifles!F$2:F$416,"N/A",0)</f>
        <v>N/A</v>
      </c>
      <c r="D1334" s="3" t="str">
        <f>_xlfn.XLOOKUP($A1334, Rifles!$C$2:$C$416,Rifles!G$2:G$416,"N/A",0)</f>
        <v>N/A</v>
      </c>
      <c r="E1334">
        <f>_xlfn.XLOOKUP($A1334,Pistols!$C:$C,Pistols!H:H,0,0)</f>
        <v>0</v>
      </c>
      <c r="F1334">
        <f>_xlfn.XLOOKUP($A1334,Pistols!$C:$C,Pistols!I:I,0,0)</f>
        <v>0</v>
      </c>
      <c r="G1334">
        <f>_xlfn.XLOOKUP($A1334,Pistols!$C:$C,Pistols!J:J,0,0)</f>
        <v>0</v>
      </c>
      <c r="H1334">
        <f>_xlfn.XLOOKUP($A1334,Pistols!$C:$C,Pistols!K:K,0,0)</f>
        <v>0</v>
      </c>
      <c r="I1334">
        <f>_xlfn.XLOOKUP($A1334,Pistols!$C:$C,Pistols!L:L,0,0)</f>
        <v>0</v>
      </c>
      <c r="J1334">
        <f>_xlfn.XLOOKUP($A1334,Pistols!$C:$C,Pistols!M:M,0,0)</f>
        <v>0</v>
      </c>
      <c r="K1334">
        <f>_xlfn.XLOOKUP($A1334,Pistols!$C:$C,Pistols!N:N,0,0)</f>
        <v>0</v>
      </c>
      <c r="L1334">
        <f>_xlfn.XLOOKUP($A1334,Revolvers!$C:$C,Revolvers!O:O,0,0)</f>
        <v>0</v>
      </c>
      <c r="M1334">
        <f>_xlfn.XLOOKUP($A1334,Revolvers!$C:$C,Revolvers!P:P,0,0)</f>
        <v>0</v>
      </c>
      <c r="N1334">
        <f>_xlfn.XLOOKUP($A1334,Revolvers!$C:$C,Revolvers!Q:Q,0,0)</f>
        <v>0</v>
      </c>
      <c r="O1334">
        <f>_xlfn.XLOOKUP($A1334,Revolvers!$C:$C,Revolvers!R:R,0,0)</f>
        <v>0</v>
      </c>
      <c r="P1334">
        <f>_xlfn.XLOOKUP($A1334,Revolvers!$C:$C,Revolvers!S:S,0,0)</f>
        <v>0</v>
      </c>
      <c r="Q1334">
        <f>_xlfn.XLOOKUP($A1334,Revolvers!$C:$C,Revolvers!T:T,0,0)</f>
        <v>0</v>
      </c>
      <c r="R1334">
        <f>_xlfn.XLOOKUP($A1334,Rifles!C:C,Rifles!H:H,0,0)</f>
        <v>6</v>
      </c>
      <c r="S1334">
        <f>_xlfn.XLOOKUP($A1334,Shotguns!C:C,Shotguns!H:H,0,0)</f>
        <v>0</v>
      </c>
      <c r="T1334">
        <f t="shared" si="23"/>
        <v>6</v>
      </c>
    </row>
    <row r="1335" spans="1:20">
      <c r="A1335">
        <f>Rifles!C1335</f>
        <v>57513349</v>
      </c>
      <c r="B1335" t="str">
        <f>_xlfn.XLOOKUP($A1335, Rifles!$C$2:$C$416,Rifles!$D$2:$D$416,"N/A",0)</f>
        <v>N/A</v>
      </c>
      <c r="C1335" s="3" t="str">
        <f>_xlfn.XLOOKUP($A1335, Rifles!$C$2:$C$416,Rifles!F$2:F$416,"N/A",0)</f>
        <v>N/A</v>
      </c>
      <c r="D1335" s="3" t="str">
        <f>_xlfn.XLOOKUP($A1335, Rifles!$C$2:$C$416,Rifles!G$2:G$416,"N/A",0)</f>
        <v>N/A</v>
      </c>
      <c r="E1335">
        <f>_xlfn.XLOOKUP($A1335,Pistols!$C:$C,Pistols!H:H,0,0)</f>
        <v>0</v>
      </c>
      <c r="F1335">
        <f>_xlfn.XLOOKUP($A1335,Pistols!$C:$C,Pistols!I:I,0,0)</f>
        <v>0</v>
      </c>
      <c r="G1335">
        <f>_xlfn.XLOOKUP($A1335,Pistols!$C:$C,Pistols!J:J,0,0)</f>
        <v>0</v>
      </c>
      <c r="H1335">
        <f>_xlfn.XLOOKUP($A1335,Pistols!$C:$C,Pistols!K:K,0,0)</f>
        <v>0</v>
      </c>
      <c r="I1335">
        <f>_xlfn.XLOOKUP($A1335,Pistols!$C:$C,Pistols!L:L,0,0)</f>
        <v>0</v>
      </c>
      <c r="J1335">
        <f>_xlfn.XLOOKUP($A1335,Pistols!$C:$C,Pistols!M:M,0,0)</f>
        <v>0</v>
      </c>
      <c r="K1335">
        <f>_xlfn.XLOOKUP($A1335,Pistols!$C:$C,Pistols!N:N,0,0)</f>
        <v>0</v>
      </c>
      <c r="L1335">
        <f>_xlfn.XLOOKUP($A1335,Revolvers!$C:$C,Revolvers!O:O,0,0)</f>
        <v>0</v>
      </c>
      <c r="M1335">
        <f>_xlfn.XLOOKUP($A1335,Revolvers!$C:$C,Revolvers!P:P,0,0)</f>
        <v>0</v>
      </c>
      <c r="N1335">
        <f>_xlfn.XLOOKUP($A1335,Revolvers!$C:$C,Revolvers!Q:Q,0,0)</f>
        <v>0</v>
      </c>
      <c r="O1335">
        <f>_xlfn.XLOOKUP($A1335,Revolvers!$C:$C,Revolvers!R:R,0,0)</f>
        <v>0</v>
      </c>
      <c r="P1335">
        <f>_xlfn.XLOOKUP($A1335,Revolvers!$C:$C,Revolvers!S:S,0,0)</f>
        <v>0</v>
      </c>
      <c r="Q1335">
        <f>_xlfn.XLOOKUP($A1335,Revolvers!$C:$C,Revolvers!T:T,0,0)</f>
        <v>0</v>
      </c>
      <c r="R1335">
        <f>_xlfn.XLOOKUP($A1335,Rifles!C:C,Rifles!H:H,0,0)</f>
        <v>5</v>
      </c>
      <c r="S1335">
        <f>_xlfn.XLOOKUP($A1335,Shotguns!C:C,Shotguns!H:H,0,0)</f>
        <v>0</v>
      </c>
      <c r="T1335">
        <f t="shared" si="23"/>
        <v>5</v>
      </c>
    </row>
    <row r="1336" spans="1:20">
      <c r="A1336">
        <f>Rifles!C1336</f>
        <v>57409101</v>
      </c>
      <c r="B1336" t="str">
        <f>_xlfn.XLOOKUP($A1336, Rifles!$C$2:$C$416,Rifles!$D$2:$D$416,"N/A",0)</f>
        <v>N/A</v>
      </c>
      <c r="C1336" s="3" t="str">
        <f>_xlfn.XLOOKUP($A1336, Rifles!$C$2:$C$416,Rifles!F$2:F$416,"N/A",0)</f>
        <v>N/A</v>
      </c>
      <c r="D1336" s="3" t="str">
        <f>_xlfn.XLOOKUP($A1336, Rifles!$C$2:$C$416,Rifles!G$2:G$416,"N/A",0)</f>
        <v>N/A</v>
      </c>
      <c r="E1336">
        <f>_xlfn.XLOOKUP($A1336,Pistols!$C:$C,Pistols!H:H,0,0)</f>
        <v>0</v>
      </c>
      <c r="F1336">
        <f>_xlfn.XLOOKUP($A1336,Pistols!$C:$C,Pistols!I:I,0,0)</f>
        <v>0</v>
      </c>
      <c r="G1336">
        <f>_xlfn.XLOOKUP($A1336,Pistols!$C:$C,Pistols!J:J,0,0)</f>
        <v>0</v>
      </c>
      <c r="H1336">
        <f>_xlfn.XLOOKUP($A1336,Pistols!$C:$C,Pistols!K:K,0,0)</f>
        <v>0</v>
      </c>
      <c r="I1336">
        <f>_xlfn.XLOOKUP($A1336,Pistols!$C:$C,Pistols!L:L,0,0)</f>
        <v>0</v>
      </c>
      <c r="J1336">
        <f>_xlfn.XLOOKUP($A1336,Pistols!$C:$C,Pistols!M:M,0,0)</f>
        <v>0</v>
      </c>
      <c r="K1336">
        <f>_xlfn.XLOOKUP($A1336,Pistols!$C:$C,Pistols!N:N,0,0)</f>
        <v>0</v>
      </c>
      <c r="L1336">
        <f>_xlfn.XLOOKUP($A1336,Revolvers!$C:$C,Revolvers!O:O,0,0)</f>
        <v>0</v>
      </c>
      <c r="M1336">
        <f>_xlfn.XLOOKUP($A1336,Revolvers!$C:$C,Revolvers!P:P,0,0)</f>
        <v>0</v>
      </c>
      <c r="N1336">
        <f>_xlfn.XLOOKUP($A1336,Revolvers!$C:$C,Revolvers!Q:Q,0,0)</f>
        <v>0</v>
      </c>
      <c r="O1336">
        <f>_xlfn.XLOOKUP($A1336,Revolvers!$C:$C,Revolvers!R:R,0,0)</f>
        <v>0</v>
      </c>
      <c r="P1336">
        <f>_xlfn.XLOOKUP($A1336,Revolvers!$C:$C,Revolvers!S:S,0,0)</f>
        <v>0</v>
      </c>
      <c r="Q1336">
        <f>_xlfn.XLOOKUP($A1336,Revolvers!$C:$C,Revolvers!T:T,0,0)</f>
        <v>0</v>
      </c>
      <c r="R1336">
        <f>_xlfn.XLOOKUP($A1336,Rifles!C:C,Rifles!H:H,0,0)</f>
        <v>24</v>
      </c>
      <c r="S1336">
        <f>_xlfn.XLOOKUP($A1336,Shotguns!C:C,Shotguns!H:H,0,0)</f>
        <v>0</v>
      </c>
      <c r="T1336">
        <f t="shared" si="23"/>
        <v>24</v>
      </c>
    </row>
    <row r="1337" spans="1:20">
      <c r="A1337">
        <f>Rifles!C1337</f>
        <v>57512558</v>
      </c>
      <c r="B1337" t="str">
        <f>_xlfn.XLOOKUP($A1337, Rifles!$C$2:$C$416,Rifles!$D$2:$D$416,"N/A",0)</f>
        <v>N/A</v>
      </c>
      <c r="C1337" s="3" t="str">
        <f>_xlfn.XLOOKUP($A1337, Rifles!$C$2:$C$416,Rifles!F$2:F$416,"N/A",0)</f>
        <v>N/A</v>
      </c>
      <c r="D1337" s="3" t="str">
        <f>_xlfn.XLOOKUP($A1337, Rifles!$C$2:$C$416,Rifles!G$2:G$416,"N/A",0)</f>
        <v>N/A</v>
      </c>
      <c r="E1337">
        <f>_xlfn.XLOOKUP($A1337,Pistols!$C:$C,Pistols!H:H,0,0)</f>
        <v>0</v>
      </c>
      <c r="F1337">
        <f>_xlfn.XLOOKUP($A1337,Pistols!$C:$C,Pistols!I:I,0,0)</f>
        <v>9</v>
      </c>
      <c r="G1337">
        <f>_xlfn.XLOOKUP($A1337,Pistols!$C:$C,Pistols!J:J,0,0)</f>
        <v>2</v>
      </c>
      <c r="H1337">
        <f>_xlfn.XLOOKUP($A1337,Pistols!$C:$C,Pistols!K:K,0,0)</f>
        <v>0</v>
      </c>
      <c r="I1337">
        <f>_xlfn.XLOOKUP($A1337,Pistols!$C:$C,Pistols!L:L,0,0)</f>
        <v>0</v>
      </c>
      <c r="J1337">
        <f>_xlfn.XLOOKUP($A1337,Pistols!$C:$C,Pistols!M:M,0,0)</f>
        <v>0</v>
      </c>
      <c r="K1337">
        <f>_xlfn.XLOOKUP($A1337,Pistols!$C:$C,Pistols!N:N,0,0)</f>
        <v>11</v>
      </c>
      <c r="L1337">
        <f>_xlfn.XLOOKUP($A1337,Revolvers!$C:$C,Revolvers!O:O,0,0)</f>
        <v>0</v>
      </c>
      <c r="M1337">
        <f>_xlfn.XLOOKUP($A1337,Revolvers!$C:$C,Revolvers!P:P,0,0)</f>
        <v>0</v>
      </c>
      <c r="N1337">
        <f>_xlfn.XLOOKUP($A1337,Revolvers!$C:$C,Revolvers!Q:Q,0,0)</f>
        <v>0</v>
      </c>
      <c r="O1337">
        <f>_xlfn.XLOOKUP($A1337,Revolvers!$C:$C,Revolvers!R:R,0,0)</f>
        <v>0</v>
      </c>
      <c r="P1337">
        <f>_xlfn.XLOOKUP($A1337,Revolvers!$C:$C,Revolvers!S:S,0,0)</f>
        <v>0</v>
      </c>
      <c r="Q1337">
        <f>_xlfn.XLOOKUP($A1337,Revolvers!$C:$C,Revolvers!T:T,0,0)</f>
        <v>0</v>
      </c>
      <c r="R1337">
        <f>_xlfn.XLOOKUP($A1337,Rifles!C:C,Rifles!H:H,0,0)</f>
        <v>21</v>
      </c>
      <c r="S1337">
        <f>_xlfn.XLOOKUP($A1337,Shotguns!C:C,Shotguns!H:H,0,0)</f>
        <v>0</v>
      </c>
      <c r="T1337">
        <f t="shared" si="23"/>
        <v>32</v>
      </c>
    </row>
    <row r="1338" spans="1:20">
      <c r="A1338">
        <f>Rifles!C1338</f>
        <v>57515155</v>
      </c>
      <c r="B1338" t="str">
        <f>_xlfn.XLOOKUP($A1338, Rifles!$C$2:$C$416,Rifles!$D$2:$D$416,"N/A",0)</f>
        <v>N/A</v>
      </c>
      <c r="C1338" s="3" t="str">
        <f>_xlfn.XLOOKUP($A1338, Rifles!$C$2:$C$416,Rifles!F$2:F$416,"N/A",0)</f>
        <v>N/A</v>
      </c>
      <c r="D1338" s="3" t="str">
        <f>_xlfn.XLOOKUP($A1338, Rifles!$C$2:$C$416,Rifles!G$2:G$416,"N/A",0)</f>
        <v>N/A</v>
      </c>
      <c r="E1338">
        <f>_xlfn.XLOOKUP($A1338,Pistols!$C:$C,Pistols!H:H,0,0)</f>
        <v>0</v>
      </c>
      <c r="F1338">
        <f>_xlfn.XLOOKUP($A1338,Pistols!$C:$C,Pistols!I:I,0,0)</f>
        <v>0</v>
      </c>
      <c r="G1338">
        <f>_xlfn.XLOOKUP($A1338,Pistols!$C:$C,Pistols!J:J,0,0)</f>
        <v>0</v>
      </c>
      <c r="H1338">
        <f>_xlfn.XLOOKUP($A1338,Pistols!$C:$C,Pistols!K:K,0,0)</f>
        <v>0</v>
      </c>
      <c r="I1338">
        <f>_xlfn.XLOOKUP($A1338,Pistols!$C:$C,Pistols!L:L,0,0)</f>
        <v>0</v>
      </c>
      <c r="J1338">
        <f>_xlfn.XLOOKUP($A1338,Pistols!$C:$C,Pistols!M:M,0,0)</f>
        <v>1</v>
      </c>
      <c r="K1338">
        <f>_xlfn.XLOOKUP($A1338,Pistols!$C:$C,Pistols!N:N,0,0)</f>
        <v>1</v>
      </c>
      <c r="L1338">
        <f>_xlfn.XLOOKUP($A1338,Revolvers!$C:$C,Revolvers!O:O,0,0)</f>
        <v>0</v>
      </c>
      <c r="M1338">
        <f>_xlfn.XLOOKUP($A1338,Revolvers!$C:$C,Revolvers!P:P,0,0)</f>
        <v>0</v>
      </c>
      <c r="N1338">
        <f>_xlfn.XLOOKUP($A1338,Revolvers!$C:$C,Revolvers!Q:Q,0,0)</f>
        <v>0</v>
      </c>
      <c r="O1338">
        <f>_xlfn.XLOOKUP($A1338,Revolvers!$C:$C,Revolvers!R:R,0,0)</f>
        <v>0</v>
      </c>
      <c r="P1338">
        <f>_xlfn.XLOOKUP($A1338,Revolvers!$C:$C,Revolvers!S:S,0,0)</f>
        <v>0</v>
      </c>
      <c r="Q1338">
        <f>_xlfn.XLOOKUP($A1338,Revolvers!$C:$C,Revolvers!T:T,0,0)</f>
        <v>0</v>
      </c>
      <c r="R1338">
        <f>_xlfn.XLOOKUP($A1338,Rifles!C:C,Rifles!H:H,0,0)</f>
        <v>129</v>
      </c>
      <c r="S1338">
        <f>_xlfn.XLOOKUP($A1338,Shotguns!C:C,Shotguns!H:H,0,0)</f>
        <v>0</v>
      </c>
      <c r="T1338">
        <f t="shared" si="23"/>
        <v>130</v>
      </c>
    </row>
    <row r="1339" spans="1:20">
      <c r="A1339">
        <f>Rifles!C1339</f>
        <v>57508900</v>
      </c>
      <c r="B1339" t="str">
        <f>_xlfn.XLOOKUP($A1339, Rifles!$C$2:$C$416,Rifles!$D$2:$D$416,"N/A",0)</f>
        <v>N/A</v>
      </c>
      <c r="C1339" s="3" t="str">
        <f>_xlfn.XLOOKUP($A1339, Rifles!$C$2:$C$416,Rifles!F$2:F$416,"N/A",0)</f>
        <v>N/A</v>
      </c>
      <c r="D1339" s="3" t="str">
        <f>_xlfn.XLOOKUP($A1339, Rifles!$C$2:$C$416,Rifles!G$2:G$416,"N/A",0)</f>
        <v>N/A</v>
      </c>
      <c r="E1339">
        <f>_xlfn.XLOOKUP($A1339,Pistols!$C:$C,Pistols!H:H,0,0)</f>
        <v>0</v>
      </c>
      <c r="F1339">
        <f>_xlfn.XLOOKUP($A1339,Pistols!$C:$C,Pistols!I:I,0,0)</f>
        <v>0</v>
      </c>
      <c r="G1339">
        <f>_xlfn.XLOOKUP($A1339,Pistols!$C:$C,Pistols!J:J,0,0)</f>
        <v>0</v>
      </c>
      <c r="H1339">
        <f>_xlfn.XLOOKUP($A1339,Pistols!$C:$C,Pistols!K:K,0,0)</f>
        <v>0</v>
      </c>
      <c r="I1339">
        <f>_xlfn.XLOOKUP($A1339,Pistols!$C:$C,Pistols!L:L,0,0)</f>
        <v>0</v>
      </c>
      <c r="J1339">
        <f>_xlfn.XLOOKUP($A1339,Pistols!$C:$C,Pistols!M:M,0,0)</f>
        <v>0</v>
      </c>
      <c r="K1339">
        <f>_xlfn.XLOOKUP($A1339,Pistols!$C:$C,Pistols!N:N,0,0)</f>
        <v>0</v>
      </c>
      <c r="L1339">
        <f>_xlfn.XLOOKUP($A1339,Revolvers!$C:$C,Revolvers!O:O,0,0)</f>
        <v>0</v>
      </c>
      <c r="M1339">
        <f>_xlfn.XLOOKUP($A1339,Revolvers!$C:$C,Revolvers!P:P,0,0)</f>
        <v>0</v>
      </c>
      <c r="N1339">
        <f>_xlfn.XLOOKUP($A1339,Revolvers!$C:$C,Revolvers!Q:Q,0,0)</f>
        <v>0</v>
      </c>
      <c r="O1339">
        <f>_xlfn.XLOOKUP($A1339,Revolvers!$C:$C,Revolvers!R:R,0,0)</f>
        <v>0</v>
      </c>
      <c r="P1339">
        <f>_xlfn.XLOOKUP($A1339,Revolvers!$C:$C,Revolvers!S:S,0,0)</f>
        <v>0</v>
      </c>
      <c r="Q1339">
        <f>_xlfn.XLOOKUP($A1339,Revolvers!$C:$C,Revolvers!T:T,0,0)</f>
        <v>0</v>
      </c>
      <c r="R1339">
        <f>_xlfn.XLOOKUP($A1339,Rifles!C:C,Rifles!H:H,0,0)</f>
        <v>3</v>
      </c>
      <c r="S1339">
        <f>_xlfn.XLOOKUP($A1339,Shotguns!C:C,Shotguns!H:H,0,0)</f>
        <v>0</v>
      </c>
      <c r="T1339">
        <f t="shared" si="23"/>
        <v>3</v>
      </c>
    </row>
    <row r="1340" spans="1:20">
      <c r="A1340">
        <f>Rifles!C1340</f>
        <v>57515059</v>
      </c>
      <c r="B1340" t="str">
        <f>_xlfn.XLOOKUP($A1340, Rifles!$C$2:$C$416,Rifles!$D$2:$D$416,"N/A",0)</f>
        <v>N/A</v>
      </c>
      <c r="C1340" s="3" t="str">
        <f>_xlfn.XLOOKUP($A1340, Rifles!$C$2:$C$416,Rifles!F$2:F$416,"N/A",0)</f>
        <v>N/A</v>
      </c>
      <c r="D1340" s="3" t="str">
        <f>_xlfn.XLOOKUP($A1340, Rifles!$C$2:$C$416,Rifles!G$2:G$416,"N/A",0)</f>
        <v>N/A</v>
      </c>
      <c r="E1340">
        <f>_xlfn.XLOOKUP($A1340,Pistols!$C:$C,Pistols!H:H,0,0)</f>
        <v>0</v>
      </c>
      <c r="F1340">
        <f>_xlfn.XLOOKUP($A1340,Pistols!$C:$C,Pistols!I:I,0,0)</f>
        <v>0</v>
      </c>
      <c r="G1340">
        <f>_xlfn.XLOOKUP($A1340,Pistols!$C:$C,Pistols!J:J,0,0)</f>
        <v>0</v>
      </c>
      <c r="H1340">
        <f>_xlfn.XLOOKUP($A1340,Pistols!$C:$C,Pistols!K:K,0,0)</f>
        <v>0</v>
      </c>
      <c r="I1340">
        <f>_xlfn.XLOOKUP($A1340,Pistols!$C:$C,Pistols!L:L,0,0)</f>
        <v>0</v>
      </c>
      <c r="J1340">
        <f>_xlfn.XLOOKUP($A1340,Pistols!$C:$C,Pistols!M:M,0,0)</f>
        <v>0</v>
      </c>
      <c r="K1340">
        <f>_xlfn.XLOOKUP($A1340,Pistols!$C:$C,Pistols!N:N,0,0)</f>
        <v>0</v>
      </c>
      <c r="L1340">
        <f>_xlfn.XLOOKUP($A1340,Revolvers!$C:$C,Revolvers!O:O,0,0)</f>
        <v>0</v>
      </c>
      <c r="M1340">
        <f>_xlfn.XLOOKUP($A1340,Revolvers!$C:$C,Revolvers!P:P,0,0)</f>
        <v>0</v>
      </c>
      <c r="N1340">
        <f>_xlfn.XLOOKUP($A1340,Revolvers!$C:$C,Revolvers!Q:Q,0,0)</f>
        <v>0</v>
      </c>
      <c r="O1340">
        <f>_xlfn.XLOOKUP($A1340,Revolvers!$C:$C,Revolvers!R:R,0,0)</f>
        <v>0</v>
      </c>
      <c r="P1340">
        <f>_xlfn.XLOOKUP($A1340,Revolvers!$C:$C,Revolvers!S:S,0,0)</f>
        <v>0</v>
      </c>
      <c r="Q1340">
        <f>_xlfn.XLOOKUP($A1340,Revolvers!$C:$C,Revolvers!T:T,0,0)</f>
        <v>0</v>
      </c>
      <c r="R1340">
        <f>_xlfn.XLOOKUP($A1340,Rifles!C:C,Rifles!H:H,0,0)</f>
        <v>11</v>
      </c>
      <c r="S1340">
        <f>_xlfn.XLOOKUP($A1340,Shotguns!C:C,Shotguns!H:H,0,0)</f>
        <v>0</v>
      </c>
      <c r="T1340">
        <f t="shared" si="23"/>
        <v>11</v>
      </c>
    </row>
    <row r="1341" spans="1:20" ht="30">
      <c r="A1341">
        <f>Rifles!C1341</f>
        <v>57406541</v>
      </c>
      <c r="B1341" t="str">
        <f>_xlfn.XLOOKUP($A1341, Rifles!$C$2:$C$416,Rifles!$D$2:$D$416,"N/A",0)</f>
        <v>N/A</v>
      </c>
      <c r="C1341" s="3" t="str">
        <f>_xlfn.XLOOKUP($A1341, Rifles!$C$2:$C$416,Rifles!F$2:F$416,"N/A",0)</f>
        <v>N/A</v>
      </c>
      <c r="D1341" s="3" t="str">
        <f>_xlfn.XLOOKUP($A1341, Rifles!$C$2:$C$416,Rifles!G$2:G$416,"N/A",0)</f>
        <v>N/A</v>
      </c>
      <c r="E1341">
        <f>_xlfn.XLOOKUP($A1341,Pistols!$C:$C,Pistols!H:H,0,0)</f>
        <v>0</v>
      </c>
      <c r="F1341">
        <f>_xlfn.XLOOKUP($A1341,Pistols!$C:$C,Pistols!I:I,0,0)</f>
        <v>0</v>
      </c>
      <c r="G1341">
        <f>_xlfn.XLOOKUP($A1341,Pistols!$C:$C,Pistols!J:J,0,0)</f>
        <v>0</v>
      </c>
      <c r="H1341">
        <f>_xlfn.XLOOKUP($A1341,Pistols!$C:$C,Pistols!K:K,0,0)</f>
        <v>0</v>
      </c>
      <c r="I1341">
        <f>_xlfn.XLOOKUP($A1341,Pistols!$C:$C,Pistols!L:L,0,0)</f>
        <v>0</v>
      </c>
      <c r="J1341">
        <f>_xlfn.XLOOKUP($A1341,Pistols!$C:$C,Pistols!M:M,0,0)</f>
        <v>0</v>
      </c>
      <c r="K1341">
        <f>_xlfn.XLOOKUP($A1341,Pistols!$C:$C,Pistols!N:N,0,0)</f>
        <v>0</v>
      </c>
      <c r="L1341">
        <f>_xlfn.XLOOKUP($A1341,Revolvers!$C:$C,Revolvers!O:O,0,0)</f>
        <v>0</v>
      </c>
      <c r="M1341">
        <f>_xlfn.XLOOKUP($A1341,Revolvers!$C:$C,Revolvers!P:P,0,0)</f>
        <v>0</v>
      </c>
      <c r="N1341">
        <f>_xlfn.XLOOKUP($A1341,Revolvers!$C:$C,Revolvers!Q:Q,0,0)</f>
        <v>0</v>
      </c>
      <c r="O1341">
        <f>_xlfn.XLOOKUP($A1341,Revolvers!$C:$C,Revolvers!R:R,0,0)</f>
        <v>0</v>
      </c>
      <c r="P1341">
        <f>_xlfn.XLOOKUP($A1341,Revolvers!$C:$C,Revolvers!S:S,0,0)</f>
        <v>0</v>
      </c>
      <c r="Q1341">
        <f>_xlfn.XLOOKUP($A1341,Revolvers!$C:$C,Revolvers!T:T,0,0)</f>
        <v>0</v>
      </c>
      <c r="R1341">
        <f>_xlfn.XLOOKUP($A1341,Rifles!C:C,Rifles!H:H,0,0)</f>
        <v>307</v>
      </c>
      <c r="S1341">
        <f>_xlfn.XLOOKUP($A1341,Shotguns!C:C,Shotguns!H:H,0,0)</f>
        <v>0</v>
      </c>
      <c r="T1341">
        <f t="shared" si="23"/>
        <v>307</v>
      </c>
    </row>
    <row r="1342" spans="1:20">
      <c r="A1342">
        <f>Rifles!C1342</f>
        <v>57507866</v>
      </c>
      <c r="B1342" t="str">
        <f>_xlfn.XLOOKUP($A1342, Rifles!$C$2:$C$416,Rifles!$D$2:$D$416,"N/A",0)</f>
        <v>N/A</v>
      </c>
      <c r="C1342" s="3" t="str">
        <f>_xlfn.XLOOKUP($A1342, Rifles!$C$2:$C$416,Rifles!F$2:F$416,"N/A",0)</f>
        <v>N/A</v>
      </c>
      <c r="D1342" s="3" t="str">
        <f>_xlfn.XLOOKUP($A1342, Rifles!$C$2:$C$416,Rifles!G$2:G$416,"N/A",0)</f>
        <v>N/A</v>
      </c>
      <c r="E1342">
        <f>_xlfn.XLOOKUP($A1342,Pistols!$C:$C,Pistols!H:H,0,0)</f>
        <v>1</v>
      </c>
      <c r="F1342">
        <f>_xlfn.XLOOKUP($A1342,Pistols!$C:$C,Pistols!I:I,0,0)</f>
        <v>0</v>
      </c>
      <c r="G1342">
        <f>_xlfn.XLOOKUP($A1342,Pistols!$C:$C,Pistols!J:J,0,0)</f>
        <v>0</v>
      </c>
      <c r="H1342">
        <f>_xlfn.XLOOKUP($A1342,Pistols!$C:$C,Pistols!K:K,0,0)</f>
        <v>0</v>
      </c>
      <c r="I1342">
        <f>_xlfn.XLOOKUP($A1342,Pistols!$C:$C,Pistols!L:L,0,0)</f>
        <v>1</v>
      </c>
      <c r="J1342">
        <f>_xlfn.XLOOKUP($A1342,Pistols!$C:$C,Pistols!M:M,0,0)</f>
        <v>0</v>
      </c>
      <c r="K1342">
        <f>_xlfn.XLOOKUP($A1342,Pistols!$C:$C,Pistols!N:N,0,0)</f>
        <v>2</v>
      </c>
      <c r="L1342">
        <f>_xlfn.XLOOKUP($A1342,Revolvers!$C:$C,Revolvers!O:O,0,0)</f>
        <v>0</v>
      </c>
      <c r="M1342">
        <f>_xlfn.XLOOKUP($A1342,Revolvers!$C:$C,Revolvers!P:P,0,0)</f>
        <v>0</v>
      </c>
      <c r="N1342">
        <f>_xlfn.XLOOKUP($A1342,Revolvers!$C:$C,Revolvers!Q:Q,0,0)</f>
        <v>0</v>
      </c>
      <c r="O1342">
        <f>_xlfn.XLOOKUP($A1342,Revolvers!$C:$C,Revolvers!R:R,0,0)</f>
        <v>0</v>
      </c>
      <c r="P1342">
        <f>_xlfn.XLOOKUP($A1342,Revolvers!$C:$C,Revolvers!S:S,0,0)</f>
        <v>0</v>
      </c>
      <c r="Q1342">
        <f>_xlfn.XLOOKUP($A1342,Revolvers!$C:$C,Revolvers!T:T,0,0)</f>
        <v>0</v>
      </c>
      <c r="R1342">
        <f>_xlfn.XLOOKUP($A1342,Rifles!C:C,Rifles!H:H,0,0)</f>
        <v>8</v>
      </c>
      <c r="S1342">
        <f>_xlfn.XLOOKUP($A1342,Shotguns!C:C,Shotguns!H:H,0,0)</f>
        <v>0</v>
      </c>
      <c r="T1342">
        <f t="shared" si="23"/>
        <v>10</v>
      </c>
    </row>
    <row r="1343" spans="1:20">
      <c r="A1343">
        <f>Rifles!C1343</f>
        <v>57503222</v>
      </c>
      <c r="B1343" t="str">
        <f>_xlfn.XLOOKUP($A1343, Rifles!$C$2:$C$416,Rifles!$D$2:$D$416,"N/A",0)</f>
        <v>N/A</v>
      </c>
      <c r="C1343" s="3" t="str">
        <f>_xlfn.XLOOKUP($A1343, Rifles!$C$2:$C$416,Rifles!F$2:F$416,"N/A",0)</f>
        <v>N/A</v>
      </c>
      <c r="D1343" s="3" t="str">
        <f>_xlfn.XLOOKUP($A1343, Rifles!$C$2:$C$416,Rifles!G$2:G$416,"N/A",0)</f>
        <v>N/A</v>
      </c>
      <c r="E1343">
        <f>_xlfn.XLOOKUP($A1343,Pistols!$C:$C,Pistols!H:H,0,0)</f>
        <v>0</v>
      </c>
      <c r="F1343">
        <f>_xlfn.XLOOKUP($A1343,Pistols!$C:$C,Pistols!I:I,0,0)</f>
        <v>0</v>
      </c>
      <c r="G1343">
        <f>_xlfn.XLOOKUP($A1343,Pistols!$C:$C,Pistols!J:J,0,0)</f>
        <v>0</v>
      </c>
      <c r="H1343">
        <f>_xlfn.XLOOKUP($A1343,Pistols!$C:$C,Pistols!K:K,0,0)</f>
        <v>0</v>
      </c>
      <c r="I1343">
        <f>_xlfn.XLOOKUP($A1343,Pistols!$C:$C,Pistols!L:L,0,0)</f>
        <v>0</v>
      </c>
      <c r="J1343">
        <f>_xlfn.XLOOKUP($A1343,Pistols!$C:$C,Pistols!M:M,0,0)</f>
        <v>0</v>
      </c>
      <c r="K1343">
        <f>_xlfn.XLOOKUP($A1343,Pistols!$C:$C,Pistols!N:N,0,0)</f>
        <v>0</v>
      </c>
      <c r="L1343">
        <f>_xlfn.XLOOKUP($A1343,Revolvers!$C:$C,Revolvers!O:O,0,0)</f>
        <v>0</v>
      </c>
      <c r="M1343">
        <f>_xlfn.XLOOKUP($A1343,Revolvers!$C:$C,Revolvers!P:P,0,0)</f>
        <v>0</v>
      </c>
      <c r="N1343">
        <f>_xlfn.XLOOKUP($A1343,Revolvers!$C:$C,Revolvers!Q:Q,0,0)</f>
        <v>0</v>
      </c>
      <c r="O1343">
        <f>_xlfn.XLOOKUP($A1343,Revolvers!$C:$C,Revolvers!R:R,0,0)</f>
        <v>0</v>
      </c>
      <c r="P1343">
        <f>_xlfn.XLOOKUP($A1343,Revolvers!$C:$C,Revolvers!S:S,0,0)</f>
        <v>0</v>
      </c>
      <c r="Q1343">
        <f>_xlfn.XLOOKUP($A1343,Revolvers!$C:$C,Revolvers!T:T,0,0)</f>
        <v>0</v>
      </c>
      <c r="R1343">
        <f>_xlfn.XLOOKUP($A1343,Rifles!C:C,Rifles!H:H,0,0)</f>
        <v>4</v>
      </c>
      <c r="S1343">
        <f>_xlfn.XLOOKUP($A1343,Shotguns!C:C,Shotguns!H:H,0,0)</f>
        <v>0</v>
      </c>
      <c r="T1343">
        <f t="shared" si="23"/>
        <v>4</v>
      </c>
    </row>
    <row r="1344" spans="1:20">
      <c r="A1344">
        <f>Rifles!C1344</f>
        <v>57513104</v>
      </c>
      <c r="B1344" t="str">
        <f>_xlfn.XLOOKUP($A1344, Rifles!$C$2:$C$416,Rifles!$D$2:$D$416,"N/A",0)</f>
        <v>N/A</v>
      </c>
      <c r="C1344" s="3" t="str">
        <f>_xlfn.XLOOKUP($A1344, Rifles!$C$2:$C$416,Rifles!F$2:F$416,"N/A",0)</f>
        <v>N/A</v>
      </c>
      <c r="D1344" s="3" t="str">
        <f>_xlfn.XLOOKUP($A1344, Rifles!$C$2:$C$416,Rifles!G$2:G$416,"N/A",0)</f>
        <v>N/A</v>
      </c>
      <c r="E1344">
        <f>_xlfn.XLOOKUP($A1344,Pistols!$C:$C,Pistols!H:H,0,0)</f>
        <v>0</v>
      </c>
      <c r="F1344">
        <f>_xlfn.XLOOKUP($A1344,Pistols!$C:$C,Pistols!I:I,0,0)</f>
        <v>0</v>
      </c>
      <c r="G1344">
        <f>_xlfn.XLOOKUP($A1344,Pistols!$C:$C,Pistols!J:J,0,0)</f>
        <v>0</v>
      </c>
      <c r="H1344">
        <f>_xlfn.XLOOKUP($A1344,Pistols!$C:$C,Pistols!K:K,0,0)</f>
        <v>0</v>
      </c>
      <c r="I1344">
        <f>_xlfn.XLOOKUP($A1344,Pistols!$C:$C,Pistols!L:L,0,0)</f>
        <v>0</v>
      </c>
      <c r="J1344">
        <f>_xlfn.XLOOKUP($A1344,Pistols!$C:$C,Pistols!M:M,0,0)</f>
        <v>0</v>
      </c>
      <c r="K1344">
        <f>_xlfn.XLOOKUP($A1344,Pistols!$C:$C,Pistols!N:N,0,0)</f>
        <v>0</v>
      </c>
      <c r="L1344">
        <f>_xlfn.XLOOKUP($A1344,Revolvers!$C:$C,Revolvers!O:O,0,0)</f>
        <v>0</v>
      </c>
      <c r="M1344">
        <f>_xlfn.XLOOKUP($A1344,Revolvers!$C:$C,Revolvers!P:P,0,0)</f>
        <v>0</v>
      </c>
      <c r="N1344">
        <f>_xlfn.XLOOKUP($A1344,Revolvers!$C:$C,Revolvers!Q:Q,0,0)</f>
        <v>0</v>
      </c>
      <c r="O1344">
        <f>_xlfn.XLOOKUP($A1344,Revolvers!$C:$C,Revolvers!R:R,0,0)</f>
        <v>0</v>
      </c>
      <c r="P1344">
        <f>_xlfn.XLOOKUP($A1344,Revolvers!$C:$C,Revolvers!S:S,0,0)</f>
        <v>0</v>
      </c>
      <c r="Q1344">
        <f>_xlfn.XLOOKUP($A1344,Revolvers!$C:$C,Revolvers!T:T,0,0)</f>
        <v>0</v>
      </c>
      <c r="R1344">
        <f>_xlfn.XLOOKUP($A1344,Rifles!C:C,Rifles!H:H,0,0)</f>
        <v>2</v>
      </c>
      <c r="S1344">
        <f>_xlfn.XLOOKUP($A1344,Shotguns!C:C,Shotguns!H:H,0,0)</f>
        <v>0</v>
      </c>
      <c r="T1344">
        <f t="shared" si="23"/>
        <v>2</v>
      </c>
    </row>
    <row r="1345" spans="1:20">
      <c r="A1345">
        <f>Rifles!C1345</f>
        <v>57506393</v>
      </c>
      <c r="B1345" t="str">
        <f>_xlfn.XLOOKUP($A1345, Rifles!$C$2:$C$416,Rifles!$D$2:$D$416,"N/A",0)</f>
        <v>N/A</v>
      </c>
      <c r="C1345" s="3" t="str">
        <f>_xlfn.XLOOKUP($A1345, Rifles!$C$2:$C$416,Rifles!F$2:F$416,"N/A",0)</f>
        <v>N/A</v>
      </c>
      <c r="D1345" s="3" t="str">
        <f>_xlfn.XLOOKUP($A1345, Rifles!$C$2:$C$416,Rifles!G$2:G$416,"N/A",0)</f>
        <v>N/A</v>
      </c>
      <c r="E1345">
        <f>_xlfn.XLOOKUP($A1345,Pistols!$C:$C,Pistols!H:H,0,0)</f>
        <v>0</v>
      </c>
      <c r="F1345">
        <f>_xlfn.XLOOKUP($A1345,Pistols!$C:$C,Pistols!I:I,0,0)</f>
        <v>0</v>
      </c>
      <c r="G1345">
        <f>_xlfn.XLOOKUP($A1345,Pistols!$C:$C,Pistols!J:J,0,0)</f>
        <v>0</v>
      </c>
      <c r="H1345">
        <f>_xlfn.XLOOKUP($A1345,Pistols!$C:$C,Pistols!K:K,0,0)</f>
        <v>0</v>
      </c>
      <c r="I1345">
        <f>_xlfn.XLOOKUP($A1345,Pistols!$C:$C,Pistols!L:L,0,0)</f>
        <v>0</v>
      </c>
      <c r="J1345">
        <f>_xlfn.XLOOKUP($A1345,Pistols!$C:$C,Pistols!M:M,0,0)</f>
        <v>0</v>
      </c>
      <c r="K1345">
        <f>_xlfn.XLOOKUP($A1345,Pistols!$C:$C,Pistols!N:N,0,0)</f>
        <v>0</v>
      </c>
      <c r="L1345">
        <f>_xlfn.XLOOKUP($A1345,Revolvers!$C:$C,Revolvers!O:O,0,0)</f>
        <v>0</v>
      </c>
      <c r="M1345">
        <f>_xlfn.XLOOKUP($A1345,Revolvers!$C:$C,Revolvers!P:P,0,0)</f>
        <v>0</v>
      </c>
      <c r="N1345">
        <f>_xlfn.XLOOKUP($A1345,Revolvers!$C:$C,Revolvers!Q:Q,0,0)</f>
        <v>0</v>
      </c>
      <c r="O1345">
        <f>_xlfn.XLOOKUP($A1345,Revolvers!$C:$C,Revolvers!R:R,0,0)</f>
        <v>0</v>
      </c>
      <c r="P1345">
        <f>_xlfn.XLOOKUP($A1345,Revolvers!$C:$C,Revolvers!S:S,0,0)</f>
        <v>0</v>
      </c>
      <c r="Q1345">
        <f>_xlfn.XLOOKUP($A1345,Revolvers!$C:$C,Revolvers!T:T,0,0)</f>
        <v>0</v>
      </c>
      <c r="R1345">
        <f>_xlfn.XLOOKUP($A1345,Rifles!C:C,Rifles!H:H,0,0)</f>
        <v>5</v>
      </c>
      <c r="S1345">
        <f>_xlfn.XLOOKUP($A1345,Shotguns!C:C,Shotguns!H:H,0,0)</f>
        <v>0</v>
      </c>
      <c r="T1345">
        <f t="shared" si="23"/>
        <v>5</v>
      </c>
    </row>
    <row r="1346" spans="1:20">
      <c r="A1346">
        <f>Rifles!C1346</f>
        <v>57410543</v>
      </c>
      <c r="B1346" t="str">
        <f>_xlfn.XLOOKUP($A1346, Rifles!$C$2:$C$416,Rifles!$D$2:$D$416,"N/A",0)</f>
        <v>N/A</v>
      </c>
      <c r="C1346" s="3" t="str">
        <f>_xlfn.XLOOKUP($A1346, Rifles!$C$2:$C$416,Rifles!F$2:F$416,"N/A",0)</f>
        <v>N/A</v>
      </c>
      <c r="D1346" s="3" t="str">
        <f>_xlfn.XLOOKUP($A1346, Rifles!$C$2:$C$416,Rifles!G$2:G$416,"N/A",0)</f>
        <v>N/A</v>
      </c>
      <c r="E1346">
        <f>_xlfn.XLOOKUP($A1346,Pistols!$C:$C,Pistols!H:H,0,0)</f>
        <v>0</v>
      </c>
      <c r="F1346">
        <f>_xlfn.XLOOKUP($A1346,Pistols!$C:$C,Pistols!I:I,0,0)</f>
        <v>0</v>
      </c>
      <c r="G1346">
        <f>_xlfn.XLOOKUP($A1346,Pistols!$C:$C,Pistols!J:J,0,0)</f>
        <v>0</v>
      </c>
      <c r="H1346">
        <f>_xlfn.XLOOKUP($A1346,Pistols!$C:$C,Pistols!K:K,0,0)</f>
        <v>0</v>
      </c>
      <c r="I1346">
        <f>_xlfn.XLOOKUP($A1346,Pistols!$C:$C,Pistols!L:L,0,0)</f>
        <v>0</v>
      </c>
      <c r="J1346">
        <f>_xlfn.XLOOKUP($A1346,Pistols!$C:$C,Pistols!M:M,0,0)</f>
        <v>0</v>
      </c>
      <c r="K1346">
        <f>_xlfn.XLOOKUP($A1346,Pistols!$C:$C,Pistols!N:N,0,0)</f>
        <v>0</v>
      </c>
      <c r="L1346">
        <f>_xlfn.XLOOKUP($A1346,Revolvers!$C:$C,Revolvers!O:O,0,0)</f>
        <v>0</v>
      </c>
      <c r="M1346">
        <f>_xlfn.XLOOKUP($A1346,Revolvers!$C:$C,Revolvers!P:P,0,0)</f>
        <v>0</v>
      </c>
      <c r="N1346">
        <f>_xlfn.XLOOKUP($A1346,Revolvers!$C:$C,Revolvers!Q:Q,0,0)</f>
        <v>0</v>
      </c>
      <c r="O1346">
        <f>_xlfn.XLOOKUP($A1346,Revolvers!$C:$C,Revolvers!R:R,0,0)</f>
        <v>0</v>
      </c>
      <c r="P1346">
        <f>_xlfn.XLOOKUP($A1346,Revolvers!$C:$C,Revolvers!S:S,0,0)</f>
        <v>0</v>
      </c>
      <c r="Q1346">
        <f>_xlfn.XLOOKUP($A1346,Revolvers!$C:$C,Revolvers!T:T,0,0)</f>
        <v>0</v>
      </c>
      <c r="R1346">
        <f>_xlfn.XLOOKUP($A1346,Rifles!C:C,Rifles!H:H,0,0)</f>
        <v>16</v>
      </c>
      <c r="S1346">
        <f>_xlfn.XLOOKUP($A1346,Shotguns!C:C,Shotguns!H:H,0,0)</f>
        <v>0</v>
      </c>
      <c r="T1346">
        <f t="shared" si="23"/>
        <v>16</v>
      </c>
    </row>
    <row r="1347" spans="1:20">
      <c r="A1347">
        <f>Rifles!C1347</f>
        <v>57511910</v>
      </c>
      <c r="B1347" t="str">
        <f>_xlfn.XLOOKUP($A1347, Rifles!$C$2:$C$416,Rifles!$D$2:$D$416,"N/A",0)</f>
        <v>N/A</v>
      </c>
      <c r="C1347" s="3" t="str">
        <f>_xlfn.XLOOKUP($A1347, Rifles!$C$2:$C$416,Rifles!F$2:F$416,"N/A",0)</f>
        <v>N/A</v>
      </c>
      <c r="D1347" s="3" t="str">
        <f>_xlfn.XLOOKUP($A1347, Rifles!$C$2:$C$416,Rifles!G$2:G$416,"N/A",0)</f>
        <v>N/A</v>
      </c>
      <c r="E1347">
        <f>_xlfn.XLOOKUP($A1347,Pistols!$C:$C,Pistols!H:H,0,0)</f>
        <v>0</v>
      </c>
      <c r="F1347">
        <f>_xlfn.XLOOKUP($A1347,Pistols!$C:$C,Pistols!I:I,0,0)</f>
        <v>0</v>
      </c>
      <c r="G1347">
        <f>_xlfn.XLOOKUP($A1347,Pistols!$C:$C,Pistols!J:J,0,0)</f>
        <v>0</v>
      </c>
      <c r="H1347">
        <f>_xlfn.XLOOKUP($A1347,Pistols!$C:$C,Pistols!K:K,0,0)</f>
        <v>3</v>
      </c>
      <c r="I1347">
        <f>_xlfn.XLOOKUP($A1347,Pistols!$C:$C,Pistols!L:L,0,0)</f>
        <v>5</v>
      </c>
      <c r="J1347">
        <f>_xlfn.XLOOKUP($A1347,Pistols!$C:$C,Pistols!M:M,0,0)</f>
        <v>3</v>
      </c>
      <c r="K1347">
        <f>_xlfn.XLOOKUP($A1347,Pistols!$C:$C,Pistols!N:N,0,0)</f>
        <v>11</v>
      </c>
      <c r="L1347">
        <f>_xlfn.XLOOKUP($A1347,Revolvers!$C:$C,Revolvers!O:O,0,0)</f>
        <v>0</v>
      </c>
      <c r="M1347">
        <f>_xlfn.XLOOKUP($A1347,Revolvers!$C:$C,Revolvers!P:P,0,0)</f>
        <v>0</v>
      </c>
      <c r="N1347">
        <f>_xlfn.XLOOKUP($A1347,Revolvers!$C:$C,Revolvers!Q:Q,0,0)</f>
        <v>0</v>
      </c>
      <c r="O1347">
        <f>_xlfn.XLOOKUP($A1347,Revolvers!$C:$C,Revolvers!R:R,0,0)</f>
        <v>0</v>
      </c>
      <c r="P1347">
        <f>_xlfn.XLOOKUP($A1347,Revolvers!$C:$C,Revolvers!S:S,0,0)</f>
        <v>0</v>
      </c>
      <c r="Q1347">
        <f>_xlfn.XLOOKUP($A1347,Revolvers!$C:$C,Revolvers!T:T,0,0)</f>
        <v>0</v>
      </c>
      <c r="R1347">
        <f>_xlfn.XLOOKUP($A1347,Rifles!C:C,Rifles!H:H,0,0)</f>
        <v>10</v>
      </c>
      <c r="S1347">
        <f>_xlfn.XLOOKUP($A1347,Shotguns!C:C,Shotguns!H:H,0,0)</f>
        <v>3</v>
      </c>
      <c r="T1347">
        <f t="shared" si="23"/>
        <v>24</v>
      </c>
    </row>
    <row r="1348" spans="1:20">
      <c r="A1348">
        <f>Rifles!C1348</f>
        <v>57507875</v>
      </c>
      <c r="B1348" t="str">
        <f>_xlfn.XLOOKUP($A1348, Rifles!$C$2:$C$416,Rifles!$D$2:$D$416,"N/A",0)</f>
        <v>N/A</v>
      </c>
      <c r="C1348" s="3" t="str">
        <f>_xlfn.XLOOKUP($A1348, Rifles!$C$2:$C$416,Rifles!F$2:F$416,"N/A",0)</f>
        <v>N/A</v>
      </c>
      <c r="D1348" s="3" t="str">
        <f>_xlfn.XLOOKUP($A1348, Rifles!$C$2:$C$416,Rifles!G$2:G$416,"N/A",0)</f>
        <v>N/A</v>
      </c>
      <c r="E1348">
        <f>_xlfn.XLOOKUP($A1348,Pistols!$C:$C,Pistols!H:H,0,0)</f>
        <v>0</v>
      </c>
      <c r="F1348">
        <f>_xlfn.XLOOKUP($A1348,Pistols!$C:$C,Pistols!I:I,0,0)</f>
        <v>0</v>
      </c>
      <c r="G1348">
        <f>_xlfn.XLOOKUP($A1348,Pistols!$C:$C,Pistols!J:J,0,0)</f>
        <v>0</v>
      </c>
      <c r="H1348">
        <f>_xlfn.XLOOKUP($A1348,Pistols!$C:$C,Pistols!K:K,0,0)</f>
        <v>0</v>
      </c>
      <c r="I1348">
        <f>_xlfn.XLOOKUP($A1348,Pistols!$C:$C,Pistols!L:L,0,0)</f>
        <v>0</v>
      </c>
      <c r="J1348">
        <f>_xlfn.XLOOKUP($A1348,Pistols!$C:$C,Pistols!M:M,0,0)</f>
        <v>0</v>
      </c>
      <c r="K1348">
        <f>_xlfn.XLOOKUP($A1348,Pistols!$C:$C,Pistols!N:N,0,0)</f>
        <v>0</v>
      </c>
      <c r="L1348">
        <f>_xlfn.XLOOKUP($A1348,Revolvers!$C:$C,Revolvers!O:O,0,0)</f>
        <v>0</v>
      </c>
      <c r="M1348">
        <f>_xlfn.XLOOKUP($A1348,Revolvers!$C:$C,Revolvers!P:P,0,0)</f>
        <v>0</v>
      </c>
      <c r="N1348">
        <f>_xlfn.XLOOKUP($A1348,Revolvers!$C:$C,Revolvers!Q:Q,0,0)</f>
        <v>0</v>
      </c>
      <c r="O1348">
        <f>_xlfn.XLOOKUP($A1348,Revolvers!$C:$C,Revolvers!R:R,0,0)</f>
        <v>0</v>
      </c>
      <c r="P1348">
        <f>_xlfn.XLOOKUP($A1348,Revolvers!$C:$C,Revolvers!S:S,0,0)</f>
        <v>0</v>
      </c>
      <c r="Q1348">
        <f>_xlfn.XLOOKUP($A1348,Revolvers!$C:$C,Revolvers!T:T,0,0)</f>
        <v>0</v>
      </c>
      <c r="R1348">
        <f>_xlfn.XLOOKUP($A1348,Rifles!C:C,Rifles!H:H,0,0)</f>
        <v>1</v>
      </c>
      <c r="S1348">
        <f>_xlfn.XLOOKUP($A1348,Shotguns!C:C,Shotguns!H:H,0,0)</f>
        <v>0</v>
      </c>
      <c r="T1348">
        <f t="shared" si="23"/>
        <v>1</v>
      </c>
    </row>
    <row r="1349" spans="1:20">
      <c r="A1349">
        <f>Rifles!C1349</f>
        <v>57605181</v>
      </c>
      <c r="B1349" t="str">
        <f>_xlfn.XLOOKUP($A1349, Rifles!$C$2:$C$416,Rifles!$D$2:$D$416,"N/A",0)</f>
        <v>N/A</v>
      </c>
      <c r="C1349" s="3" t="str">
        <f>_xlfn.XLOOKUP($A1349, Rifles!$C$2:$C$416,Rifles!F$2:F$416,"N/A",0)</f>
        <v>N/A</v>
      </c>
      <c r="D1349" s="3" t="str">
        <f>_xlfn.XLOOKUP($A1349, Rifles!$C$2:$C$416,Rifles!G$2:G$416,"N/A",0)</f>
        <v>N/A</v>
      </c>
      <c r="E1349">
        <f>_xlfn.XLOOKUP($A1349,Pistols!$C:$C,Pistols!H:H,0,0)</f>
        <v>0</v>
      </c>
      <c r="F1349">
        <f>_xlfn.XLOOKUP($A1349,Pistols!$C:$C,Pistols!I:I,0,0)</f>
        <v>0</v>
      </c>
      <c r="G1349">
        <f>_xlfn.XLOOKUP($A1349,Pistols!$C:$C,Pistols!J:J,0,0)</f>
        <v>0</v>
      </c>
      <c r="H1349">
        <f>_xlfn.XLOOKUP($A1349,Pistols!$C:$C,Pistols!K:K,0,0)</f>
        <v>0</v>
      </c>
      <c r="I1349">
        <f>_xlfn.XLOOKUP($A1349,Pistols!$C:$C,Pistols!L:L,0,0)</f>
        <v>0</v>
      </c>
      <c r="J1349">
        <f>_xlfn.XLOOKUP($A1349,Pistols!$C:$C,Pistols!M:M,0,0)</f>
        <v>0</v>
      </c>
      <c r="K1349">
        <f>_xlfn.XLOOKUP($A1349,Pistols!$C:$C,Pistols!N:N,0,0)</f>
        <v>0</v>
      </c>
      <c r="L1349">
        <f>_xlfn.XLOOKUP($A1349,Revolvers!$C:$C,Revolvers!O:O,0,0)</f>
        <v>0</v>
      </c>
      <c r="M1349">
        <f>_xlfn.XLOOKUP($A1349,Revolvers!$C:$C,Revolvers!P:P,0,0)</f>
        <v>0</v>
      </c>
      <c r="N1349">
        <f>_xlfn.XLOOKUP($A1349,Revolvers!$C:$C,Revolvers!Q:Q,0,0)</f>
        <v>0</v>
      </c>
      <c r="O1349">
        <f>_xlfn.XLOOKUP($A1349,Revolvers!$C:$C,Revolvers!R:R,0,0)</f>
        <v>0</v>
      </c>
      <c r="P1349">
        <f>_xlfn.XLOOKUP($A1349,Revolvers!$C:$C,Revolvers!S:S,0,0)</f>
        <v>0</v>
      </c>
      <c r="Q1349">
        <f>_xlfn.XLOOKUP($A1349,Revolvers!$C:$C,Revolvers!T:T,0,0)</f>
        <v>0</v>
      </c>
      <c r="R1349">
        <f>_xlfn.XLOOKUP($A1349,Rifles!C:C,Rifles!H:H,0,0)</f>
        <v>3</v>
      </c>
      <c r="S1349">
        <f>_xlfn.XLOOKUP($A1349,Shotguns!C:C,Shotguns!H:H,0,0)</f>
        <v>0</v>
      </c>
      <c r="T1349">
        <f t="shared" si="23"/>
        <v>3</v>
      </c>
    </row>
    <row r="1350" spans="1:20">
      <c r="A1350">
        <f>Rifles!C1350</f>
        <v>57513255</v>
      </c>
      <c r="B1350" t="str">
        <f>_xlfn.XLOOKUP($A1350, Rifles!$C$2:$C$416,Rifles!$D$2:$D$416,"N/A",0)</f>
        <v>N/A</v>
      </c>
      <c r="C1350" s="3" t="str">
        <f>_xlfn.XLOOKUP($A1350, Rifles!$C$2:$C$416,Rifles!F$2:F$416,"N/A",0)</f>
        <v>N/A</v>
      </c>
      <c r="D1350" s="3" t="str">
        <f>_xlfn.XLOOKUP($A1350, Rifles!$C$2:$C$416,Rifles!G$2:G$416,"N/A",0)</f>
        <v>N/A</v>
      </c>
      <c r="E1350">
        <f>_xlfn.XLOOKUP($A1350,Pistols!$C:$C,Pistols!H:H,0,0)</f>
        <v>0</v>
      </c>
      <c r="F1350">
        <f>_xlfn.XLOOKUP($A1350,Pistols!$C:$C,Pistols!I:I,0,0)</f>
        <v>0</v>
      </c>
      <c r="G1350">
        <f>_xlfn.XLOOKUP($A1350,Pistols!$C:$C,Pistols!J:J,0,0)</f>
        <v>0</v>
      </c>
      <c r="H1350">
        <f>_xlfn.XLOOKUP($A1350,Pistols!$C:$C,Pistols!K:K,0,0)</f>
        <v>0</v>
      </c>
      <c r="I1350">
        <f>_xlfn.XLOOKUP($A1350,Pistols!$C:$C,Pistols!L:L,0,0)</f>
        <v>0</v>
      </c>
      <c r="J1350">
        <f>_xlfn.XLOOKUP($A1350,Pistols!$C:$C,Pistols!M:M,0,0)</f>
        <v>0</v>
      </c>
      <c r="K1350">
        <f>_xlfn.XLOOKUP($A1350,Pistols!$C:$C,Pistols!N:N,0,0)</f>
        <v>0</v>
      </c>
      <c r="L1350">
        <f>_xlfn.XLOOKUP($A1350,Revolvers!$C:$C,Revolvers!O:O,0,0)</f>
        <v>0</v>
      </c>
      <c r="M1350">
        <f>_xlfn.XLOOKUP($A1350,Revolvers!$C:$C,Revolvers!P:P,0,0)</f>
        <v>0</v>
      </c>
      <c r="N1350">
        <f>_xlfn.XLOOKUP($A1350,Revolvers!$C:$C,Revolvers!Q:Q,0,0)</f>
        <v>0</v>
      </c>
      <c r="O1350">
        <f>_xlfn.XLOOKUP($A1350,Revolvers!$C:$C,Revolvers!R:R,0,0)</f>
        <v>0</v>
      </c>
      <c r="P1350">
        <f>_xlfn.XLOOKUP($A1350,Revolvers!$C:$C,Revolvers!S:S,0,0)</f>
        <v>0</v>
      </c>
      <c r="Q1350">
        <f>_xlfn.XLOOKUP($A1350,Revolvers!$C:$C,Revolvers!T:T,0,0)</f>
        <v>0</v>
      </c>
      <c r="R1350">
        <f>_xlfn.XLOOKUP($A1350,Rifles!C:C,Rifles!H:H,0,0)</f>
        <v>3</v>
      </c>
      <c r="S1350">
        <f>_xlfn.XLOOKUP($A1350,Shotguns!C:C,Shotguns!H:H,0,0)</f>
        <v>0</v>
      </c>
      <c r="T1350">
        <f t="shared" si="23"/>
        <v>3</v>
      </c>
    </row>
    <row r="1351" spans="1:20">
      <c r="A1351">
        <f>Rifles!C1351</f>
        <v>57404409</v>
      </c>
      <c r="B1351" t="str">
        <f>_xlfn.XLOOKUP($A1351, Rifles!$C$2:$C$416,Rifles!$D$2:$D$416,"N/A",0)</f>
        <v>N/A</v>
      </c>
      <c r="C1351" s="3" t="str">
        <f>_xlfn.XLOOKUP($A1351, Rifles!$C$2:$C$416,Rifles!F$2:F$416,"N/A",0)</f>
        <v>N/A</v>
      </c>
      <c r="D1351" s="3" t="str">
        <f>_xlfn.XLOOKUP($A1351, Rifles!$C$2:$C$416,Rifles!G$2:G$416,"N/A",0)</f>
        <v>N/A</v>
      </c>
      <c r="E1351">
        <f>_xlfn.XLOOKUP($A1351,Pistols!$C:$C,Pistols!H:H,0,0)</f>
        <v>0</v>
      </c>
      <c r="F1351">
        <f>_xlfn.XLOOKUP($A1351,Pistols!$C:$C,Pistols!I:I,0,0)</f>
        <v>0</v>
      </c>
      <c r="G1351">
        <f>_xlfn.XLOOKUP($A1351,Pistols!$C:$C,Pistols!J:J,0,0)</f>
        <v>0</v>
      </c>
      <c r="H1351">
        <f>_xlfn.XLOOKUP($A1351,Pistols!$C:$C,Pistols!K:K,0,0)</f>
        <v>0</v>
      </c>
      <c r="I1351">
        <f>_xlfn.XLOOKUP($A1351,Pistols!$C:$C,Pistols!L:L,0,0)</f>
        <v>0</v>
      </c>
      <c r="J1351">
        <f>_xlfn.XLOOKUP($A1351,Pistols!$C:$C,Pistols!M:M,0,0)</f>
        <v>0</v>
      </c>
      <c r="K1351">
        <f>_xlfn.XLOOKUP($A1351,Pistols!$C:$C,Pistols!N:N,0,0)</f>
        <v>0</v>
      </c>
      <c r="L1351">
        <f>_xlfn.XLOOKUP($A1351,Revolvers!$C:$C,Revolvers!O:O,0,0)</f>
        <v>0</v>
      </c>
      <c r="M1351">
        <f>_xlfn.XLOOKUP($A1351,Revolvers!$C:$C,Revolvers!P:P,0,0)</f>
        <v>0</v>
      </c>
      <c r="N1351">
        <f>_xlfn.XLOOKUP($A1351,Revolvers!$C:$C,Revolvers!Q:Q,0,0)</f>
        <v>0</v>
      </c>
      <c r="O1351">
        <f>_xlfn.XLOOKUP($A1351,Revolvers!$C:$C,Revolvers!R:R,0,0)</f>
        <v>0</v>
      </c>
      <c r="P1351">
        <f>_xlfn.XLOOKUP($A1351,Revolvers!$C:$C,Revolvers!S:S,0,0)</f>
        <v>0</v>
      </c>
      <c r="Q1351">
        <f>_xlfn.XLOOKUP($A1351,Revolvers!$C:$C,Revolvers!T:T,0,0)</f>
        <v>0</v>
      </c>
      <c r="R1351">
        <f>_xlfn.XLOOKUP($A1351,Rifles!C:C,Rifles!H:H,0,0)</f>
        <v>1</v>
      </c>
      <c r="S1351">
        <f>_xlfn.XLOOKUP($A1351,Shotguns!C:C,Shotguns!H:H,0,0)</f>
        <v>0</v>
      </c>
      <c r="T1351">
        <f t="shared" si="23"/>
        <v>1</v>
      </c>
    </row>
    <row r="1352" spans="1:20" ht="30">
      <c r="A1352">
        <f>Rifles!C1352</f>
        <v>57409837</v>
      </c>
      <c r="B1352" t="str">
        <f>_xlfn.XLOOKUP($A1352, Rifles!$C$2:$C$416,Rifles!$D$2:$D$416,"N/A",0)</f>
        <v>N/A</v>
      </c>
      <c r="C1352" s="3" t="str">
        <f>_xlfn.XLOOKUP($A1352, Rifles!$C$2:$C$416,Rifles!F$2:F$416,"N/A",0)</f>
        <v>N/A</v>
      </c>
      <c r="D1352" s="3" t="str">
        <f>_xlfn.XLOOKUP($A1352, Rifles!$C$2:$C$416,Rifles!G$2:G$416,"N/A",0)</f>
        <v>N/A</v>
      </c>
      <c r="E1352">
        <f>_xlfn.XLOOKUP($A1352,Pistols!$C:$C,Pistols!H:H,0,0)</f>
        <v>0</v>
      </c>
      <c r="F1352">
        <f>_xlfn.XLOOKUP($A1352,Pistols!$C:$C,Pistols!I:I,0,0)</f>
        <v>0</v>
      </c>
      <c r="G1352">
        <f>_xlfn.XLOOKUP($A1352,Pistols!$C:$C,Pistols!J:J,0,0)</f>
        <v>0</v>
      </c>
      <c r="H1352">
        <f>_xlfn.XLOOKUP($A1352,Pistols!$C:$C,Pistols!K:K,0,0)</f>
        <v>0</v>
      </c>
      <c r="I1352">
        <f>_xlfn.XLOOKUP($A1352,Pistols!$C:$C,Pistols!L:L,0,0)</f>
        <v>6</v>
      </c>
      <c r="J1352">
        <f>_xlfn.XLOOKUP($A1352,Pistols!$C:$C,Pistols!M:M,0,0)</f>
        <v>0</v>
      </c>
      <c r="K1352">
        <f>_xlfn.XLOOKUP($A1352,Pistols!$C:$C,Pistols!N:N,0,0)</f>
        <v>6</v>
      </c>
      <c r="L1352">
        <f>_xlfn.XLOOKUP($A1352,Revolvers!$C:$C,Revolvers!O:O,0,0)</f>
        <v>0</v>
      </c>
      <c r="M1352">
        <f>_xlfn.XLOOKUP($A1352,Revolvers!$C:$C,Revolvers!P:P,0,0)</f>
        <v>0</v>
      </c>
      <c r="N1352">
        <f>_xlfn.XLOOKUP($A1352,Revolvers!$C:$C,Revolvers!Q:Q,0,0)</f>
        <v>0</v>
      </c>
      <c r="O1352">
        <f>_xlfn.XLOOKUP($A1352,Revolvers!$C:$C,Revolvers!R:R,0,0)</f>
        <v>0</v>
      </c>
      <c r="P1352">
        <f>_xlfn.XLOOKUP($A1352,Revolvers!$C:$C,Revolvers!S:S,0,0)</f>
        <v>0</v>
      </c>
      <c r="Q1352">
        <f>_xlfn.XLOOKUP($A1352,Revolvers!$C:$C,Revolvers!T:T,0,0)</f>
        <v>0</v>
      </c>
      <c r="R1352">
        <f>_xlfn.XLOOKUP($A1352,Rifles!C:C,Rifles!H:H,0,0)</f>
        <v>1</v>
      </c>
      <c r="S1352">
        <f>_xlfn.XLOOKUP($A1352,Shotguns!C:C,Shotguns!H:H,0,0)</f>
        <v>0</v>
      </c>
      <c r="T1352">
        <f t="shared" si="23"/>
        <v>7</v>
      </c>
    </row>
    <row r="1353" spans="1:20">
      <c r="A1353">
        <f>Rifles!C1353</f>
        <v>57513742</v>
      </c>
      <c r="B1353" t="str">
        <f>_xlfn.XLOOKUP($A1353, Rifles!$C$2:$C$416,Rifles!$D$2:$D$416,"N/A",0)</f>
        <v>N/A</v>
      </c>
      <c r="C1353" s="3" t="str">
        <f>_xlfn.XLOOKUP($A1353, Rifles!$C$2:$C$416,Rifles!F$2:F$416,"N/A",0)</f>
        <v>N/A</v>
      </c>
      <c r="D1353" s="3" t="str">
        <f>_xlfn.XLOOKUP($A1353, Rifles!$C$2:$C$416,Rifles!G$2:G$416,"N/A",0)</f>
        <v>N/A</v>
      </c>
      <c r="E1353">
        <f>_xlfn.XLOOKUP($A1353,Pistols!$C:$C,Pistols!H:H,0,0)</f>
        <v>1</v>
      </c>
      <c r="F1353">
        <f>_xlfn.XLOOKUP($A1353,Pistols!$C:$C,Pistols!I:I,0,0)</f>
        <v>0</v>
      </c>
      <c r="G1353">
        <f>_xlfn.XLOOKUP($A1353,Pistols!$C:$C,Pistols!J:J,0,0)</f>
        <v>0</v>
      </c>
      <c r="H1353">
        <f>_xlfn.XLOOKUP($A1353,Pistols!$C:$C,Pistols!K:K,0,0)</f>
        <v>0</v>
      </c>
      <c r="I1353">
        <f>_xlfn.XLOOKUP($A1353,Pistols!$C:$C,Pistols!L:L,0,0)</f>
        <v>0</v>
      </c>
      <c r="J1353">
        <f>_xlfn.XLOOKUP($A1353,Pistols!$C:$C,Pistols!M:M,0,0)</f>
        <v>0</v>
      </c>
      <c r="K1353">
        <f>_xlfn.XLOOKUP($A1353,Pistols!$C:$C,Pistols!N:N,0,0)</f>
        <v>1</v>
      </c>
      <c r="L1353">
        <f>_xlfn.XLOOKUP($A1353,Revolvers!$C:$C,Revolvers!O:O,0,0)</f>
        <v>0</v>
      </c>
      <c r="M1353">
        <f>_xlfn.XLOOKUP($A1353,Revolvers!$C:$C,Revolvers!P:P,0,0)</f>
        <v>0</v>
      </c>
      <c r="N1353">
        <f>_xlfn.XLOOKUP($A1353,Revolvers!$C:$C,Revolvers!Q:Q,0,0)</f>
        <v>0</v>
      </c>
      <c r="O1353">
        <f>_xlfn.XLOOKUP($A1353,Revolvers!$C:$C,Revolvers!R:R,0,0)</f>
        <v>0</v>
      </c>
      <c r="P1353">
        <f>_xlfn.XLOOKUP($A1353,Revolvers!$C:$C,Revolvers!S:S,0,0)</f>
        <v>0</v>
      </c>
      <c r="Q1353">
        <f>_xlfn.XLOOKUP($A1353,Revolvers!$C:$C,Revolvers!T:T,0,0)</f>
        <v>0</v>
      </c>
      <c r="R1353">
        <f>_xlfn.XLOOKUP($A1353,Rifles!C:C,Rifles!H:H,0,0)</f>
        <v>3</v>
      </c>
      <c r="S1353">
        <f>_xlfn.XLOOKUP($A1353,Shotguns!C:C,Shotguns!H:H,0,0)</f>
        <v>0</v>
      </c>
      <c r="T1353">
        <f t="shared" si="23"/>
        <v>4</v>
      </c>
    </row>
    <row r="1354" spans="1:20">
      <c r="A1354">
        <f>Rifles!C1354</f>
        <v>57410697</v>
      </c>
      <c r="B1354" t="str">
        <f>_xlfn.XLOOKUP($A1354, Rifles!$C$2:$C$416,Rifles!$D$2:$D$416,"N/A",0)</f>
        <v>N/A</v>
      </c>
      <c r="C1354" s="3" t="str">
        <f>_xlfn.XLOOKUP($A1354, Rifles!$C$2:$C$416,Rifles!F$2:F$416,"N/A",0)</f>
        <v>N/A</v>
      </c>
      <c r="D1354" s="3" t="str">
        <f>_xlfn.XLOOKUP($A1354, Rifles!$C$2:$C$416,Rifles!G$2:G$416,"N/A",0)</f>
        <v>N/A</v>
      </c>
      <c r="E1354">
        <f>_xlfn.XLOOKUP($A1354,Pistols!$C:$C,Pistols!H:H,0,0)</f>
        <v>0</v>
      </c>
      <c r="F1354">
        <f>_xlfn.XLOOKUP($A1354,Pistols!$C:$C,Pistols!I:I,0,0)</f>
        <v>0</v>
      </c>
      <c r="G1354">
        <f>_xlfn.XLOOKUP($A1354,Pistols!$C:$C,Pistols!J:J,0,0)</f>
        <v>0</v>
      </c>
      <c r="H1354">
        <f>_xlfn.XLOOKUP($A1354,Pistols!$C:$C,Pistols!K:K,0,0)</f>
        <v>0</v>
      </c>
      <c r="I1354">
        <f>_xlfn.XLOOKUP($A1354,Pistols!$C:$C,Pistols!L:L,0,0)</f>
        <v>0</v>
      </c>
      <c r="J1354">
        <f>_xlfn.XLOOKUP($A1354,Pistols!$C:$C,Pistols!M:M,0,0)</f>
        <v>0</v>
      </c>
      <c r="K1354">
        <f>_xlfn.XLOOKUP($A1354,Pistols!$C:$C,Pistols!N:N,0,0)</f>
        <v>0</v>
      </c>
      <c r="L1354">
        <f>_xlfn.XLOOKUP($A1354,Revolvers!$C:$C,Revolvers!O:O,0,0)</f>
        <v>0</v>
      </c>
      <c r="M1354">
        <f>_xlfn.XLOOKUP($A1354,Revolvers!$C:$C,Revolvers!P:P,0,0)</f>
        <v>0</v>
      </c>
      <c r="N1354">
        <f>_xlfn.XLOOKUP($A1354,Revolvers!$C:$C,Revolvers!Q:Q,0,0)</f>
        <v>0</v>
      </c>
      <c r="O1354">
        <f>_xlfn.XLOOKUP($A1354,Revolvers!$C:$C,Revolvers!R:R,0,0)</f>
        <v>0</v>
      </c>
      <c r="P1354">
        <f>_xlfn.XLOOKUP($A1354,Revolvers!$C:$C,Revolvers!S:S,0,0)</f>
        <v>0</v>
      </c>
      <c r="Q1354">
        <f>_xlfn.XLOOKUP($A1354,Revolvers!$C:$C,Revolvers!T:T,0,0)</f>
        <v>0</v>
      </c>
      <c r="R1354">
        <f>_xlfn.XLOOKUP($A1354,Rifles!C:C,Rifles!H:H,0,0)</f>
        <v>28</v>
      </c>
      <c r="S1354">
        <f>_xlfn.XLOOKUP($A1354,Shotguns!C:C,Shotguns!H:H,0,0)</f>
        <v>0</v>
      </c>
      <c r="T1354">
        <f t="shared" si="23"/>
        <v>28</v>
      </c>
    </row>
    <row r="1355" spans="1:20">
      <c r="A1355">
        <f>Rifles!C1355</f>
        <v>57605570</v>
      </c>
      <c r="B1355" t="str">
        <f>_xlfn.XLOOKUP($A1355, Rifles!$C$2:$C$416,Rifles!$D$2:$D$416,"N/A",0)</f>
        <v>N/A</v>
      </c>
      <c r="C1355" s="3" t="str">
        <f>_xlfn.XLOOKUP($A1355, Rifles!$C$2:$C$416,Rifles!F$2:F$416,"N/A",0)</f>
        <v>N/A</v>
      </c>
      <c r="D1355" s="3" t="str">
        <f>_xlfn.XLOOKUP($A1355, Rifles!$C$2:$C$416,Rifles!G$2:G$416,"N/A",0)</f>
        <v>N/A</v>
      </c>
      <c r="E1355">
        <f>_xlfn.XLOOKUP($A1355,Pistols!$C:$C,Pistols!H:H,0,0)</f>
        <v>0</v>
      </c>
      <c r="F1355">
        <f>_xlfn.XLOOKUP($A1355,Pistols!$C:$C,Pistols!I:I,0,0)</f>
        <v>0</v>
      </c>
      <c r="G1355">
        <f>_xlfn.XLOOKUP($A1355,Pistols!$C:$C,Pistols!J:J,0,0)</f>
        <v>0</v>
      </c>
      <c r="H1355">
        <f>_xlfn.XLOOKUP($A1355,Pistols!$C:$C,Pistols!K:K,0,0)</f>
        <v>0</v>
      </c>
      <c r="I1355">
        <f>_xlfn.XLOOKUP($A1355,Pistols!$C:$C,Pistols!L:L,0,0)</f>
        <v>1</v>
      </c>
      <c r="J1355">
        <f>_xlfn.XLOOKUP($A1355,Pistols!$C:$C,Pistols!M:M,0,0)</f>
        <v>0</v>
      </c>
      <c r="K1355">
        <f>_xlfn.XLOOKUP($A1355,Pistols!$C:$C,Pistols!N:N,0,0)</f>
        <v>1</v>
      </c>
      <c r="L1355">
        <f>_xlfn.XLOOKUP($A1355,Revolvers!$C:$C,Revolvers!O:O,0,0)</f>
        <v>0</v>
      </c>
      <c r="M1355">
        <f>_xlfn.XLOOKUP($A1355,Revolvers!$C:$C,Revolvers!P:P,0,0)</f>
        <v>0</v>
      </c>
      <c r="N1355">
        <f>_xlfn.XLOOKUP($A1355,Revolvers!$C:$C,Revolvers!Q:Q,0,0)</f>
        <v>0</v>
      </c>
      <c r="O1355">
        <f>_xlfn.XLOOKUP($A1355,Revolvers!$C:$C,Revolvers!R:R,0,0)</f>
        <v>0</v>
      </c>
      <c r="P1355">
        <f>_xlfn.XLOOKUP($A1355,Revolvers!$C:$C,Revolvers!S:S,0,0)</f>
        <v>0</v>
      </c>
      <c r="Q1355">
        <f>_xlfn.XLOOKUP($A1355,Revolvers!$C:$C,Revolvers!T:T,0,0)</f>
        <v>0</v>
      </c>
      <c r="R1355">
        <f>_xlfn.XLOOKUP($A1355,Rifles!C:C,Rifles!H:H,0,0)</f>
        <v>1</v>
      </c>
      <c r="S1355">
        <f>_xlfn.XLOOKUP($A1355,Shotguns!C:C,Shotguns!H:H,0,0)</f>
        <v>0</v>
      </c>
      <c r="T1355">
        <f t="shared" si="23"/>
        <v>2</v>
      </c>
    </row>
    <row r="1356" spans="1:20">
      <c r="A1356">
        <f>Rifles!C1356</f>
        <v>57513820</v>
      </c>
      <c r="B1356" t="str">
        <f>_xlfn.XLOOKUP($A1356, Rifles!$C$2:$C$416,Rifles!$D$2:$D$416,"N/A",0)</f>
        <v>N/A</v>
      </c>
      <c r="C1356" s="3" t="str">
        <f>_xlfn.XLOOKUP($A1356, Rifles!$C$2:$C$416,Rifles!F$2:F$416,"N/A",0)</f>
        <v>N/A</v>
      </c>
      <c r="D1356" s="3" t="str">
        <f>_xlfn.XLOOKUP($A1356, Rifles!$C$2:$C$416,Rifles!G$2:G$416,"N/A",0)</f>
        <v>N/A</v>
      </c>
      <c r="E1356">
        <f>_xlfn.XLOOKUP($A1356,Pistols!$C:$C,Pistols!H:H,0,0)</f>
        <v>0</v>
      </c>
      <c r="F1356">
        <f>_xlfn.XLOOKUP($A1356,Pistols!$C:$C,Pistols!I:I,0,0)</f>
        <v>0</v>
      </c>
      <c r="G1356">
        <f>_xlfn.XLOOKUP($A1356,Pistols!$C:$C,Pistols!J:J,0,0)</f>
        <v>0</v>
      </c>
      <c r="H1356">
        <f>_xlfn.XLOOKUP($A1356,Pistols!$C:$C,Pistols!K:K,0,0)</f>
        <v>0</v>
      </c>
      <c r="I1356">
        <f>_xlfn.XLOOKUP($A1356,Pistols!$C:$C,Pistols!L:L,0,0)</f>
        <v>2</v>
      </c>
      <c r="J1356">
        <f>_xlfn.XLOOKUP($A1356,Pistols!$C:$C,Pistols!M:M,0,0)</f>
        <v>1</v>
      </c>
      <c r="K1356">
        <f>_xlfn.XLOOKUP($A1356,Pistols!$C:$C,Pistols!N:N,0,0)</f>
        <v>3</v>
      </c>
      <c r="L1356">
        <f>_xlfn.XLOOKUP($A1356,Revolvers!$C:$C,Revolvers!O:O,0,0)</f>
        <v>0</v>
      </c>
      <c r="M1356">
        <f>_xlfn.XLOOKUP($A1356,Revolvers!$C:$C,Revolvers!P:P,0,0)</f>
        <v>0</v>
      </c>
      <c r="N1356">
        <f>_xlfn.XLOOKUP($A1356,Revolvers!$C:$C,Revolvers!Q:Q,0,0)</f>
        <v>0</v>
      </c>
      <c r="O1356">
        <f>_xlfn.XLOOKUP($A1356,Revolvers!$C:$C,Revolvers!R:R,0,0)</f>
        <v>0</v>
      </c>
      <c r="P1356">
        <f>_xlfn.XLOOKUP($A1356,Revolvers!$C:$C,Revolvers!S:S,0,0)</f>
        <v>0</v>
      </c>
      <c r="Q1356">
        <f>_xlfn.XLOOKUP($A1356,Revolvers!$C:$C,Revolvers!T:T,0,0)</f>
        <v>0</v>
      </c>
      <c r="R1356">
        <f>_xlfn.XLOOKUP($A1356,Rifles!C:C,Rifles!H:H,0,0)</f>
        <v>281</v>
      </c>
      <c r="S1356">
        <f>_xlfn.XLOOKUP($A1356,Shotguns!C:C,Shotguns!H:H,0,0)</f>
        <v>1</v>
      </c>
      <c r="T1356">
        <f t="shared" si="23"/>
        <v>285</v>
      </c>
    </row>
    <row r="1357" spans="1:20">
      <c r="A1357">
        <f>Rifles!C1357</f>
        <v>57408750</v>
      </c>
      <c r="B1357" t="str">
        <f>_xlfn.XLOOKUP($A1357, Rifles!$C$2:$C$416,Rifles!$D$2:$D$416,"N/A",0)</f>
        <v>N/A</v>
      </c>
      <c r="C1357" s="3" t="str">
        <f>_xlfn.XLOOKUP($A1357, Rifles!$C$2:$C$416,Rifles!F$2:F$416,"N/A",0)</f>
        <v>N/A</v>
      </c>
      <c r="D1357" s="3" t="str">
        <f>_xlfn.XLOOKUP($A1357, Rifles!$C$2:$C$416,Rifles!G$2:G$416,"N/A",0)</f>
        <v>N/A</v>
      </c>
      <c r="E1357">
        <f>_xlfn.XLOOKUP($A1357,Pistols!$C:$C,Pistols!H:H,0,0)</f>
        <v>0</v>
      </c>
      <c r="F1357">
        <f>_xlfn.XLOOKUP($A1357,Pistols!$C:$C,Pistols!I:I,0,0)</f>
        <v>0</v>
      </c>
      <c r="G1357">
        <f>_xlfn.XLOOKUP($A1357,Pistols!$C:$C,Pistols!J:J,0,0)</f>
        <v>0</v>
      </c>
      <c r="H1357">
        <f>_xlfn.XLOOKUP($A1357,Pistols!$C:$C,Pistols!K:K,0,0)</f>
        <v>0</v>
      </c>
      <c r="I1357">
        <f>_xlfn.XLOOKUP($A1357,Pistols!$C:$C,Pistols!L:L,0,0)</f>
        <v>0</v>
      </c>
      <c r="J1357">
        <f>_xlfn.XLOOKUP($A1357,Pistols!$C:$C,Pistols!M:M,0,0)</f>
        <v>0</v>
      </c>
      <c r="K1357">
        <f>_xlfn.XLOOKUP($A1357,Pistols!$C:$C,Pistols!N:N,0,0)</f>
        <v>0</v>
      </c>
      <c r="L1357">
        <f>_xlfn.XLOOKUP($A1357,Revolvers!$C:$C,Revolvers!O:O,0,0)</f>
        <v>0</v>
      </c>
      <c r="M1357">
        <f>_xlfn.XLOOKUP($A1357,Revolvers!$C:$C,Revolvers!P:P,0,0)</f>
        <v>0</v>
      </c>
      <c r="N1357">
        <f>_xlfn.XLOOKUP($A1357,Revolvers!$C:$C,Revolvers!Q:Q,0,0)</f>
        <v>0</v>
      </c>
      <c r="O1357">
        <f>_xlfn.XLOOKUP($A1357,Revolvers!$C:$C,Revolvers!R:R,0,0)</f>
        <v>0</v>
      </c>
      <c r="P1357">
        <f>_xlfn.XLOOKUP($A1357,Revolvers!$C:$C,Revolvers!S:S,0,0)</f>
        <v>0</v>
      </c>
      <c r="Q1357">
        <f>_xlfn.XLOOKUP($A1357,Revolvers!$C:$C,Revolvers!T:T,0,0)</f>
        <v>0</v>
      </c>
      <c r="R1357">
        <f>_xlfn.XLOOKUP($A1357,Rifles!C:C,Rifles!H:H,0,0)</f>
        <v>15</v>
      </c>
      <c r="S1357">
        <f>_xlfn.XLOOKUP($A1357,Shotguns!C:C,Shotguns!H:H,0,0)</f>
        <v>0</v>
      </c>
      <c r="T1357">
        <f t="shared" si="23"/>
        <v>15</v>
      </c>
    </row>
    <row r="1358" spans="1:20">
      <c r="A1358">
        <f>Rifles!C1358</f>
        <v>57513704</v>
      </c>
      <c r="B1358" t="str">
        <f>_xlfn.XLOOKUP($A1358, Rifles!$C$2:$C$416,Rifles!$D$2:$D$416,"N/A",0)</f>
        <v>N/A</v>
      </c>
      <c r="C1358" s="3" t="str">
        <f>_xlfn.XLOOKUP($A1358, Rifles!$C$2:$C$416,Rifles!F$2:F$416,"N/A",0)</f>
        <v>N/A</v>
      </c>
      <c r="D1358" s="3" t="str">
        <f>_xlfn.XLOOKUP($A1358, Rifles!$C$2:$C$416,Rifles!G$2:G$416,"N/A",0)</f>
        <v>N/A</v>
      </c>
      <c r="E1358">
        <f>_xlfn.XLOOKUP($A1358,Pistols!$C:$C,Pistols!H:H,0,0)</f>
        <v>0</v>
      </c>
      <c r="F1358">
        <f>_xlfn.XLOOKUP($A1358,Pistols!$C:$C,Pistols!I:I,0,0)</f>
        <v>0</v>
      </c>
      <c r="G1358">
        <f>_xlfn.XLOOKUP($A1358,Pistols!$C:$C,Pistols!J:J,0,0)</f>
        <v>0</v>
      </c>
      <c r="H1358">
        <f>_xlfn.XLOOKUP($A1358,Pistols!$C:$C,Pistols!K:K,0,0)</f>
        <v>0</v>
      </c>
      <c r="I1358">
        <f>_xlfn.XLOOKUP($A1358,Pistols!$C:$C,Pistols!L:L,0,0)</f>
        <v>0</v>
      </c>
      <c r="J1358">
        <f>_xlfn.XLOOKUP($A1358,Pistols!$C:$C,Pistols!M:M,0,0)</f>
        <v>0</v>
      </c>
      <c r="K1358">
        <f>_xlfn.XLOOKUP($A1358,Pistols!$C:$C,Pistols!N:N,0,0)</f>
        <v>0</v>
      </c>
      <c r="L1358">
        <f>_xlfn.XLOOKUP($A1358,Revolvers!$C:$C,Revolvers!O:O,0,0)</f>
        <v>0</v>
      </c>
      <c r="M1358">
        <f>_xlfn.XLOOKUP($A1358,Revolvers!$C:$C,Revolvers!P:P,0,0)</f>
        <v>0</v>
      </c>
      <c r="N1358">
        <f>_xlfn.XLOOKUP($A1358,Revolvers!$C:$C,Revolvers!Q:Q,0,0)</f>
        <v>0</v>
      </c>
      <c r="O1358">
        <f>_xlfn.XLOOKUP($A1358,Revolvers!$C:$C,Revolvers!R:R,0,0)</f>
        <v>0</v>
      </c>
      <c r="P1358">
        <f>_xlfn.XLOOKUP($A1358,Revolvers!$C:$C,Revolvers!S:S,0,0)</f>
        <v>0</v>
      </c>
      <c r="Q1358">
        <f>_xlfn.XLOOKUP($A1358,Revolvers!$C:$C,Revolvers!T:T,0,0)</f>
        <v>0</v>
      </c>
      <c r="R1358">
        <f>_xlfn.XLOOKUP($A1358,Rifles!C:C,Rifles!H:H,0,0)</f>
        <v>1</v>
      </c>
      <c r="S1358">
        <f>_xlfn.XLOOKUP($A1358,Shotguns!C:C,Shotguns!H:H,0,0)</f>
        <v>0</v>
      </c>
      <c r="T1358">
        <f t="shared" si="23"/>
        <v>1</v>
      </c>
    </row>
    <row r="1359" spans="1:20">
      <c r="A1359">
        <f>Rifles!C1359</f>
        <v>57514322</v>
      </c>
      <c r="B1359" t="str">
        <f>_xlfn.XLOOKUP($A1359, Rifles!$C$2:$C$416,Rifles!$D$2:$D$416,"N/A",0)</f>
        <v>N/A</v>
      </c>
      <c r="C1359" s="3" t="str">
        <f>_xlfn.XLOOKUP($A1359, Rifles!$C$2:$C$416,Rifles!F$2:F$416,"N/A",0)</f>
        <v>N/A</v>
      </c>
      <c r="D1359" s="3" t="str">
        <f>_xlfn.XLOOKUP($A1359, Rifles!$C$2:$C$416,Rifles!G$2:G$416,"N/A",0)</f>
        <v>N/A</v>
      </c>
      <c r="E1359">
        <f>_xlfn.XLOOKUP($A1359,Pistols!$C:$C,Pistols!H:H,0,0)</f>
        <v>0</v>
      </c>
      <c r="F1359">
        <f>_xlfn.XLOOKUP($A1359,Pistols!$C:$C,Pistols!I:I,0,0)</f>
        <v>0</v>
      </c>
      <c r="G1359">
        <f>_xlfn.XLOOKUP($A1359,Pistols!$C:$C,Pistols!J:J,0,0)</f>
        <v>0</v>
      </c>
      <c r="H1359">
        <f>_xlfn.XLOOKUP($A1359,Pistols!$C:$C,Pistols!K:K,0,0)</f>
        <v>0</v>
      </c>
      <c r="I1359">
        <f>_xlfn.XLOOKUP($A1359,Pistols!$C:$C,Pistols!L:L,0,0)</f>
        <v>0</v>
      </c>
      <c r="J1359">
        <f>_xlfn.XLOOKUP($A1359,Pistols!$C:$C,Pistols!M:M,0,0)</f>
        <v>0</v>
      </c>
      <c r="K1359">
        <f>_xlfn.XLOOKUP($A1359,Pistols!$C:$C,Pistols!N:N,0,0)</f>
        <v>0</v>
      </c>
      <c r="L1359">
        <f>_xlfn.XLOOKUP($A1359,Revolvers!$C:$C,Revolvers!O:O,0,0)</f>
        <v>0</v>
      </c>
      <c r="M1359">
        <f>_xlfn.XLOOKUP($A1359,Revolvers!$C:$C,Revolvers!P:P,0,0)</f>
        <v>0</v>
      </c>
      <c r="N1359">
        <f>_xlfn.XLOOKUP($A1359,Revolvers!$C:$C,Revolvers!Q:Q,0,0)</f>
        <v>0</v>
      </c>
      <c r="O1359">
        <f>_xlfn.XLOOKUP($A1359,Revolvers!$C:$C,Revolvers!R:R,0,0)</f>
        <v>0</v>
      </c>
      <c r="P1359">
        <f>_xlfn.XLOOKUP($A1359,Revolvers!$C:$C,Revolvers!S:S,0,0)</f>
        <v>0</v>
      </c>
      <c r="Q1359">
        <f>_xlfn.XLOOKUP($A1359,Revolvers!$C:$C,Revolvers!T:T,0,0)</f>
        <v>0</v>
      </c>
      <c r="R1359">
        <f>_xlfn.XLOOKUP($A1359,Rifles!C:C,Rifles!H:H,0,0)</f>
        <v>305</v>
      </c>
      <c r="S1359">
        <f>_xlfn.XLOOKUP($A1359,Shotguns!C:C,Shotguns!H:H,0,0)</f>
        <v>0</v>
      </c>
      <c r="T1359">
        <f t="shared" si="23"/>
        <v>305</v>
      </c>
    </row>
    <row r="1360" spans="1:20">
      <c r="A1360">
        <f>Rifles!C1360</f>
        <v>57407004</v>
      </c>
      <c r="B1360" t="str">
        <f>_xlfn.XLOOKUP($A1360, Rifles!$C$2:$C$416,Rifles!$D$2:$D$416,"N/A",0)</f>
        <v>N/A</v>
      </c>
      <c r="C1360" s="3" t="str">
        <f>_xlfn.XLOOKUP($A1360, Rifles!$C$2:$C$416,Rifles!F$2:F$416,"N/A",0)</f>
        <v>N/A</v>
      </c>
      <c r="D1360" s="3" t="str">
        <f>_xlfn.XLOOKUP($A1360, Rifles!$C$2:$C$416,Rifles!G$2:G$416,"N/A",0)</f>
        <v>N/A</v>
      </c>
      <c r="E1360">
        <f>_xlfn.XLOOKUP($A1360,Pistols!$C:$C,Pistols!H:H,0,0)</f>
        <v>0</v>
      </c>
      <c r="F1360">
        <f>_xlfn.XLOOKUP($A1360,Pistols!$C:$C,Pistols!I:I,0,0)</f>
        <v>0</v>
      </c>
      <c r="G1360">
        <f>_xlfn.XLOOKUP($A1360,Pistols!$C:$C,Pistols!J:J,0,0)</f>
        <v>0</v>
      </c>
      <c r="H1360">
        <f>_xlfn.XLOOKUP($A1360,Pistols!$C:$C,Pistols!K:K,0,0)</f>
        <v>0</v>
      </c>
      <c r="I1360">
        <f>_xlfn.XLOOKUP($A1360,Pistols!$C:$C,Pistols!L:L,0,0)</f>
        <v>0</v>
      </c>
      <c r="J1360">
        <f>_xlfn.XLOOKUP($A1360,Pistols!$C:$C,Pistols!M:M,0,0)</f>
        <v>0</v>
      </c>
      <c r="K1360">
        <f>_xlfn.XLOOKUP($A1360,Pistols!$C:$C,Pistols!N:N,0,0)</f>
        <v>0</v>
      </c>
      <c r="L1360">
        <f>_xlfn.XLOOKUP($A1360,Revolvers!$C:$C,Revolvers!O:O,0,0)</f>
        <v>0</v>
      </c>
      <c r="M1360">
        <f>_xlfn.XLOOKUP($A1360,Revolvers!$C:$C,Revolvers!P:P,0,0)</f>
        <v>0</v>
      </c>
      <c r="N1360">
        <f>_xlfn.XLOOKUP($A1360,Revolvers!$C:$C,Revolvers!Q:Q,0,0)</f>
        <v>0</v>
      </c>
      <c r="O1360">
        <f>_xlfn.XLOOKUP($A1360,Revolvers!$C:$C,Revolvers!R:R,0,0)</f>
        <v>0</v>
      </c>
      <c r="P1360">
        <f>_xlfn.XLOOKUP($A1360,Revolvers!$C:$C,Revolvers!S:S,0,0)</f>
        <v>0</v>
      </c>
      <c r="Q1360">
        <f>_xlfn.XLOOKUP($A1360,Revolvers!$C:$C,Revolvers!T:T,0,0)</f>
        <v>0</v>
      </c>
      <c r="R1360">
        <f>_xlfn.XLOOKUP($A1360,Rifles!C:C,Rifles!H:H,0,0)</f>
        <v>725</v>
      </c>
      <c r="S1360">
        <f>_xlfn.XLOOKUP($A1360,Shotguns!C:C,Shotguns!H:H,0,0)</f>
        <v>0</v>
      </c>
      <c r="T1360">
        <f t="shared" si="23"/>
        <v>725</v>
      </c>
    </row>
    <row r="1361" spans="1:20">
      <c r="A1361">
        <f>Rifles!C1361</f>
        <v>57512976</v>
      </c>
      <c r="B1361" t="str">
        <f>_xlfn.XLOOKUP($A1361, Rifles!$C$2:$C$416,Rifles!$D$2:$D$416,"N/A",0)</f>
        <v>N/A</v>
      </c>
      <c r="C1361" s="3" t="str">
        <f>_xlfn.XLOOKUP($A1361, Rifles!$C$2:$C$416,Rifles!F$2:F$416,"N/A",0)</f>
        <v>N/A</v>
      </c>
      <c r="D1361" s="3" t="str">
        <f>_xlfn.XLOOKUP($A1361, Rifles!$C$2:$C$416,Rifles!G$2:G$416,"N/A",0)</f>
        <v>N/A</v>
      </c>
      <c r="E1361">
        <f>_xlfn.XLOOKUP($A1361,Pistols!$C:$C,Pistols!H:H,0,0)</f>
        <v>0</v>
      </c>
      <c r="F1361">
        <f>_xlfn.XLOOKUP($A1361,Pistols!$C:$C,Pistols!I:I,0,0)</f>
        <v>0</v>
      </c>
      <c r="G1361">
        <f>_xlfn.XLOOKUP($A1361,Pistols!$C:$C,Pistols!J:J,0,0)</f>
        <v>0</v>
      </c>
      <c r="H1361">
        <f>_xlfn.XLOOKUP($A1361,Pistols!$C:$C,Pistols!K:K,0,0)</f>
        <v>0</v>
      </c>
      <c r="I1361">
        <f>_xlfn.XLOOKUP($A1361,Pistols!$C:$C,Pistols!L:L,0,0)</f>
        <v>193</v>
      </c>
      <c r="J1361">
        <f>_xlfn.XLOOKUP($A1361,Pistols!$C:$C,Pistols!M:M,0,0)</f>
        <v>184</v>
      </c>
      <c r="K1361">
        <f>_xlfn.XLOOKUP($A1361,Pistols!$C:$C,Pistols!N:N,0,0)</f>
        <v>377</v>
      </c>
      <c r="L1361">
        <f>_xlfn.XLOOKUP($A1361,Revolvers!$C:$C,Revolvers!O:O,0,0)</f>
        <v>0</v>
      </c>
      <c r="M1361">
        <f>_xlfn.XLOOKUP($A1361,Revolvers!$C:$C,Revolvers!P:P,0,0)</f>
        <v>0</v>
      </c>
      <c r="N1361">
        <f>_xlfn.XLOOKUP($A1361,Revolvers!$C:$C,Revolvers!Q:Q,0,0)</f>
        <v>0</v>
      </c>
      <c r="O1361">
        <f>_xlfn.XLOOKUP($A1361,Revolvers!$C:$C,Revolvers!R:R,0,0)</f>
        <v>0</v>
      </c>
      <c r="P1361">
        <f>_xlfn.XLOOKUP($A1361,Revolvers!$C:$C,Revolvers!S:S,0,0)</f>
        <v>0</v>
      </c>
      <c r="Q1361">
        <f>_xlfn.XLOOKUP($A1361,Revolvers!$C:$C,Revolvers!T:T,0,0)</f>
        <v>0</v>
      </c>
      <c r="R1361">
        <f>_xlfn.XLOOKUP($A1361,Rifles!C:C,Rifles!H:H,0,0)</f>
        <v>7</v>
      </c>
      <c r="S1361">
        <f>_xlfn.XLOOKUP($A1361,Shotguns!C:C,Shotguns!H:H,0,0)</f>
        <v>0</v>
      </c>
      <c r="T1361">
        <f t="shared" si="23"/>
        <v>384</v>
      </c>
    </row>
    <row r="1362" spans="1:20">
      <c r="A1362">
        <f>Rifles!C1362</f>
        <v>57605586</v>
      </c>
      <c r="B1362" t="str">
        <f>_xlfn.XLOOKUP($A1362, Rifles!$C$2:$C$416,Rifles!$D$2:$D$416,"N/A",0)</f>
        <v>N/A</v>
      </c>
      <c r="C1362" s="3" t="str">
        <f>_xlfn.XLOOKUP($A1362, Rifles!$C$2:$C$416,Rifles!F$2:F$416,"N/A",0)</f>
        <v>N/A</v>
      </c>
      <c r="D1362" s="3" t="str">
        <f>_xlfn.XLOOKUP($A1362, Rifles!$C$2:$C$416,Rifles!G$2:G$416,"N/A",0)</f>
        <v>N/A</v>
      </c>
      <c r="E1362">
        <f>_xlfn.XLOOKUP($A1362,Pistols!$C:$C,Pistols!H:H,0,0)</f>
        <v>0</v>
      </c>
      <c r="F1362">
        <f>_xlfn.XLOOKUP($A1362,Pistols!$C:$C,Pistols!I:I,0,0)</f>
        <v>0</v>
      </c>
      <c r="G1362">
        <f>_xlfn.XLOOKUP($A1362,Pistols!$C:$C,Pistols!J:J,0,0)</f>
        <v>0</v>
      </c>
      <c r="H1362">
        <f>_xlfn.XLOOKUP($A1362,Pistols!$C:$C,Pistols!K:K,0,0)</f>
        <v>0</v>
      </c>
      <c r="I1362">
        <f>_xlfn.XLOOKUP($A1362,Pistols!$C:$C,Pistols!L:L,0,0)</f>
        <v>0</v>
      </c>
      <c r="J1362">
        <f>_xlfn.XLOOKUP($A1362,Pistols!$C:$C,Pistols!M:M,0,0)</f>
        <v>0</v>
      </c>
      <c r="K1362">
        <f>_xlfn.XLOOKUP($A1362,Pistols!$C:$C,Pistols!N:N,0,0)</f>
        <v>0</v>
      </c>
      <c r="L1362">
        <f>_xlfn.XLOOKUP($A1362,Revolvers!$C:$C,Revolvers!O:O,0,0)</f>
        <v>0</v>
      </c>
      <c r="M1362">
        <f>_xlfn.XLOOKUP($A1362,Revolvers!$C:$C,Revolvers!P:P,0,0)</f>
        <v>0</v>
      </c>
      <c r="N1362">
        <f>_xlfn.XLOOKUP($A1362,Revolvers!$C:$C,Revolvers!Q:Q,0,0)</f>
        <v>0</v>
      </c>
      <c r="O1362">
        <f>_xlfn.XLOOKUP($A1362,Revolvers!$C:$C,Revolvers!R:R,0,0)</f>
        <v>0</v>
      </c>
      <c r="P1362">
        <f>_xlfn.XLOOKUP($A1362,Revolvers!$C:$C,Revolvers!S:S,0,0)</f>
        <v>0</v>
      </c>
      <c r="Q1362">
        <f>_xlfn.XLOOKUP($A1362,Revolvers!$C:$C,Revolvers!T:T,0,0)</f>
        <v>0</v>
      </c>
      <c r="R1362">
        <f>_xlfn.XLOOKUP($A1362,Rifles!C:C,Rifles!H:H,0,0)</f>
        <v>6</v>
      </c>
      <c r="S1362">
        <f>_xlfn.XLOOKUP($A1362,Shotguns!C:C,Shotguns!H:H,0,0)</f>
        <v>0</v>
      </c>
      <c r="T1362">
        <f t="shared" si="23"/>
        <v>6</v>
      </c>
    </row>
    <row r="1363" spans="1:20">
      <c r="A1363">
        <f>Rifles!C1363</f>
        <v>57514262</v>
      </c>
      <c r="B1363" t="str">
        <f>_xlfn.XLOOKUP($A1363, Rifles!$C$2:$C$416,Rifles!$D$2:$D$416,"N/A",0)</f>
        <v>N/A</v>
      </c>
      <c r="C1363" s="3" t="str">
        <f>_xlfn.XLOOKUP($A1363, Rifles!$C$2:$C$416,Rifles!F$2:F$416,"N/A",0)</f>
        <v>N/A</v>
      </c>
      <c r="D1363" s="3" t="str">
        <f>_xlfn.XLOOKUP($A1363, Rifles!$C$2:$C$416,Rifles!G$2:G$416,"N/A",0)</f>
        <v>N/A</v>
      </c>
      <c r="E1363">
        <f>_xlfn.XLOOKUP($A1363,Pistols!$C:$C,Pistols!H:H,0,0)</f>
        <v>0</v>
      </c>
      <c r="F1363">
        <f>_xlfn.XLOOKUP($A1363,Pistols!$C:$C,Pistols!I:I,0,0)</f>
        <v>0</v>
      </c>
      <c r="G1363">
        <f>_xlfn.XLOOKUP($A1363,Pistols!$C:$C,Pistols!J:J,0,0)</f>
        <v>0</v>
      </c>
      <c r="H1363">
        <f>_xlfn.XLOOKUP($A1363,Pistols!$C:$C,Pistols!K:K,0,0)</f>
        <v>0</v>
      </c>
      <c r="I1363">
        <f>_xlfn.XLOOKUP($A1363,Pistols!$C:$C,Pistols!L:L,0,0)</f>
        <v>2</v>
      </c>
      <c r="J1363">
        <f>_xlfn.XLOOKUP($A1363,Pistols!$C:$C,Pistols!M:M,0,0)</f>
        <v>1</v>
      </c>
      <c r="K1363">
        <f>_xlfn.XLOOKUP($A1363,Pistols!$C:$C,Pistols!N:N,0,0)</f>
        <v>3</v>
      </c>
      <c r="L1363">
        <f>_xlfn.XLOOKUP($A1363,Revolvers!$C:$C,Revolvers!O:O,0,0)</f>
        <v>0</v>
      </c>
      <c r="M1363">
        <f>_xlfn.XLOOKUP($A1363,Revolvers!$C:$C,Revolvers!P:P,0,0)</f>
        <v>0</v>
      </c>
      <c r="N1363">
        <f>_xlfn.XLOOKUP($A1363,Revolvers!$C:$C,Revolvers!Q:Q,0,0)</f>
        <v>0</v>
      </c>
      <c r="O1363">
        <f>_xlfn.XLOOKUP($A1363,Revolvers!$C:$C,Revolvers!R:R,0,0)</f>
        <v>0</v>
      </c>
      <c r="P1363">
        <f>_xlfn.XLOOKUP($A1363,Revolvers!$C:$C,Revolvers!S:S,0,0)</f>
        <v>0</v>
      </c>
      <c r="Q1363">
        <f>_xlfn.XLOOKUP($A1363,Revolvers!$C:$C,Revolvers!T:T,0,0)</f>
        <v>0</v>
      </c>
      <c r="R1363">
        <f>_xlfn.XLOOKUP($A1363,Rifles!C:C,Rifles!H:H,0,0)</f>
        <v>2</v>
      </c>
      <c r="S1363">
        <f>_xlfn.XLOOKUP($A1363,Shotguns!C:C,Shotguns!H:H,0,0)</f>
        <v>0</v>
      </c>
      <c r="T1363">
        <f t="shared" ref="T1363:T1425" si="24">K1363+P1363+R1363+S1363</f>
        <v>5</v>
      </c>
    </row>
    <row r="1364" spans="1:20">
      <c r="A1364">
        <f>Rifles!C1364</f>
        <v>98703548</v>
      </c>
      <c r="B1364" t="str">
        <f>_xlfn.XLOOKUP($A1364, Rifles!$C$2:$C$416,Rifles!$D$2:$D$416,"N/A",0)</f>
        <v>N/A</v>
      </c>
      <c r="C1364" s="3" t="str">
        <f>_xlfn.XLOOKUP($A1364, Rifles!$C$2:$C$416,Rifles!F$2:F$416,"N/A",0)</f>
        <v>N/A</v>
      </c>
      <c r="D1364" s="3" t="str">
        <f>_xlfn.XLOOKUP($A1364, Rifles!$C$2:$C$416,Rifles!G$2:G$416,"N/A",0)</f>
        <v>N/A</v>
      </c>
      <c r="E1364">
        <f>_xlfn.XLOOKUP($A1364,Pistols!$C:$C,Pistols!H:H,0,0)</f>
        <v>2</v>
      </c>
      <c r="F1364">
        <f>_xlfn.XLOOKUP($A1364,Pistols!$C:$C,Pistols!I:I,0,0)</f>
        <v>0</v>
      </c>
      <c r="G1364">
        <f>_xlfn.XLOOKUP($A1364,Pistols!$C:$C,Pistols!J:J,0,0)</f>
        <v>0</v>
      </c>
      <c r="H1364">
        <f>_xlfn.XLOOKUP($A1364,Pistols!$C:$C,Pistols!K:K,0,0)</f>
        <v>0</v>
      </c>
      <c r="I1364">
        <f>_xlfn.XLOOKUP($A1364,Pistols!$C:$C,Pistols!L:L,0,0)</f>
        <v>7</v>
      </c>
      <c r="J1364">
        <f>_xlfn.XLOOKUP($A1364,Pistols!$C:$C,Pistols!M:M,0,0)</f>
        <v>1</v>
      </c>
      <c r="K1364">
        <f>_xlfn.XLOOKUP($A1364,Pistols!$C:$C,Pistols!N:N,0,0)</f>
        <v>10</v>
      </c>
      <c r="L1364">
        <f>_xlfn.XLOOKUP($A1364,Revolvers!$C:$C,Revolvers!O:O,0,0)</f>
        <v>0</v>
      </c>
      <c r="M1364">
        <f>_xlfn.XLOOKUP($A1364,Revolvers!$C:$C,Revolvers!P:P,0,0)</f>
        <v>0</v>
      </c>
      <c r="N1364">
        <f>_xlfn.XLOOKUP($A1364,Revolvers!$C:$C,Revolvers!Q:Q,0,0)</f>
        <v>0</v>
      </c>
      <c r="O1364">
        <f>_xlfn.XLOOKUP($A1364,Revolvers!$C:$C,Revolvers!R:R,0,0)</f>
        <v>0</v>
      </c>
      <c r="P1364">
        <f>_xlfn.XLOOKUP($A1364,Revolvers!$C:$C,Revolvers!S:S,0,0)</f>
        <v>0</v>
      </c>
      <c r="Q1364">
        <f>_xlfn.XLOOKUP($A1364,Revolvers!$C:$C,Revolvers!T:T,0,0)</f>
        <v>0</v>
      </c>
      <c r="R1364">
        <f>_xlfn.XLOOKUP($A1364,Rifles!C:C,Rifles!H:H,0,0)</f>
        <v>1</v>
      </c>
      <c r="S1364">
        <f>_xlfn.XLOOKUP($A1364,Shotguns!C:C,Shotguns!H:H,0,0)</f>
        <v>0</v>
      </c>
      <c r="T1364">
        <f t="shared" si="24"/>
        <v>11</v>
      </c>
    </row>
    <row r="1365" spans="1:20">
      <c r="A1365">
        <f>Rifles!C1365</f>
        <v>98702757</v>
      </c>
      <c r="B1365" t="str">
        <f>_xlfn.XLOOKUP($A1365, Rifles!$C$2:$C$416,Rifles!$D$2:$D$416,"N/A",0)</f>
        <v>N/A</v>
      </c>
      <c r="C1365" s="3" t="str">
        <f>_xlfn.XLOOKUP($A1365, Rifles!$C$2:$C$416,Rifles!F$2:F$416,"N/A",0)</f>
        <v>N/A</v>
      </c>
      <c r="D1365" s="3" t="str">
        <f>_xlfn.XLOOKUP($A1365, Rifles!$C$2:$C$416,Rifles!G$2:G$416,"N/A",0)</f>
        <v>N/A</v>
      </c>
      <c r="E1365">
        <f>_xlfn.XLOOKUP($A1365,Pistols!$C:$C,Pistols!H:H,0,0)</f>
        <v>3</v>
      </c>
      <c r="F1365">
        <f>_xlfn.XLOOKUP($A1365,Pistols!$C:$C,Pistols!I:I,0,0)</f>
        <v>0</v>
      </c>
      <c r="G1365">
        <f>_xlfn.XLOOKUP($A1365,Pistols!$C:$C,Pistols!J:J,0,0)</f>
        <v>0</v>
      </c>
      <c r="H1365">
        <f>_xlfn.XLOOKUP($A1365,Pistols!$C:$C,Pistols!K:K,0,0)</f>
        <v>1</v>
      </c>
      <c r="I1365">
        <f>_xlfn.XLOOKUP($A1365,Pistols!$C:$C,Pistols!L:L,0,0)</f>
        <v>7</v>
      </c>
      <c r="J1365">
        <f>_xlfn.XLOOKUP($A1365,Pistols!$C:$C,Pistols!M:M,0,0)</f>
        <v>1</v>
      </c>
      <c r="K1365">
        <f>_xlfn.XLOOKUP($A1365,Pistols!$C:$C,Pistols!N:N,0,0)</f>
        <v>12</v>
      </c>
      <c r="L1365">
        <f>_xlfn.XLOOKUP($A1365,Revolvers!$C:$C,Revolvers!O:O,0,0)</f>
        <v>0</v>
      </c>
      <c r="M1365">
        <f>_xlfn.XLOOKUP($A1365,Revolvers!$C:$C,Revolvers!P:P,0,0)</f>
        <v>0</v>
      </c>
      <c r="N1365">
        <f>_xlfn.XLOOKUP($A1365,Revolvers!$C:$C,Revolvers!Q:Q,0,0)</f>
        <v>0</v>
      </c>
      <c r="O1365">
        <f>_xlfn.XLOOKUP($A1365,Revolvers!$C:$C,Revolvers!R:R,0,0)</f>
        <v>0</v>
      </c>
      <c r="P1365">
        <f>_xlfn.XLOOKUP($A1365,Revolvers!$C:$C,Revolvers!S:S,0,0)</f>
        <v>0</v>
      </c>
      <c r="Q1365">
        <f>_xlfn.XLOOKUP($A1365,Revolvers!$C:$C,Revolvers!T:T,0,0)</f>
        <v>0</v>
      </c>
      <c r="R1365">
        <f>_xlfn.XLOOKUP($A1365,Rifles!C:C,Rifles!H:H,0,0)</f>
        <v>84</v>
      </c>
      <c r="S1365">
        <f>_xlfn.XLOOKUP($A1365,Shotguns!C:C,Shotguns!H:H,0,0)</f>
        <v>3</v>
      </c>
      <c r="T1365">
        <f t="shared" si="24"/>
        <v>99</v>
      </c>
    </row>
    <row r="1366" spans="1:20">
      <c r="A1366">
        <f>Rifles!C1366</f>
        <v>98703289</v>
      </c>
      <c r="B1366" t="str">
        <f>_xlfn.XLOOKUP($A1366, Rifles!$C$2:$C$416,Rifles!$D$2:$D$416,"N/A",0)</f>
        <v>N/A</v>
      </c>
      <c r="C1366" s="3" t="str">
        <f>_xlfn.XLOOKUP($A1366, Rifles!$C$2:$C$416,Rifles!F$2:F$416,"N/A",0)</f>
        <v>N/A</v>
      </c>
      <c r="D1366" s="3" t="str">
        <f>_xlfn.XLOOKUP($A1366, Rifles!$C$2:$C$416,Rifles!G$2:G$416,"N/A",0)</f>
        <v>N/A</v>
      </c>
      <c r="E1366">
        <f>_xlfn.XLOOKUP($A1366,Pistols!$C:$C,Pistols!H:H,0,0)</f>
        <v>0</v>
      </c>
      <c r="F1366">
        <f>_xlfn.XLOOKUP($A1366,Pistols!$C:$C,Pistols!I:I,0,0)</f>
        <v>0</v>
      </c>
      <c r="G1366">
        <f>_xlfn.XLOOKUP($A1366,Pistols!$C:$C,Pistols!J:J,0,0)</f>
        <v>0</v>
      </c>
      <c r="H1366">
        <f>_xlfn.XLOOKUP($A1366,Pistols!$C:$C,Pistols!K:K,0,0)</f>
        <v>0</v>
      </c>
      <c r="I1366">
        <f>_xlfn.XLOOKUP($A1366,Pistols!$C:$C,Pistols!L:L,0,0)</f>
        <v>0</v>
      </c>
      <c r="J1366">
        <f>_xlfn.XLOOKUP($A1366,Pistols!$C:$C,Pistols!M:M,0,0)</f>
        <v>0</v>
      </c>
      <c r="K1366">
        <f>_xlfn.XLOOKUP($A1366,Pistols!$C:$C,Pistols!N:N,0,0)</f>
        <v>0</v>
      </c>
      <c r="L1366">
        <f>_xlfn.XLOOKUP($A1366,Revolvers!$C:$C,Revolvers!O:O,0,0)</f>
        <v>0</v>
      </c>
      <c r="M1366">
        <f>_xlfn.XLOOKUP($A1366,Revolvers!$C:$C,Revolvers!P:P,0,0)</f>
        <v>0</v>
      </c>
      <c r="N1366">
        <f>_xlfn.XLOOKUP($A1366,Revolvers!$C:$C,Revolvers!Q:Q,0,0)</f>
        <v>0</v>
      </c>
      <c r="O1366">
        <f>_xlfn.XLOOKUP($A1366,Revolvers!$C:$C,Revolvers!R:R,0,0)</f>
        <v>0</v>
      </c>
      <c r="P1366">
        <f>_xlfn.XLOOKUP($A1366,Revolvers!$C:$C,Revolvers!S:S,0,0)</f>
        <v>0</v>
      </c>
      <c r="Q1366">
        <f>_xlfn.XLOOKUP($A1366,Revolvers!$C:$C,Revolvers!T:T,0,0)</f>
        <v>0</v>
      </c>
      <c r="R1366">
        <f>_xlfn.XLOOKUP($A1366,Rifles!C:C,Rifles!H:H,0,0)</f>
        <v>48</v>
      </c>
      <c r="S1366">
        <f>_xlfn.XLOOKUP($A1366,Shotguns!C:C,Shotguns!H:H,0,0)</f>
        <v>0</v>
      </c>
      <c r="T1366">
        <f t="shared" si="24"/>
        <v>48</v>
      </c>
    </row>
    <row r="1367" spans="1:20">
      <c r="A1367">
        <f>Rifles!C1367</f>
        <v>98702318</v>
      </c>
      <c r="B1367" t="str">
        <f>_xlfn.XLOOKUP($A1367, Rifles!$C$2:$C$416,Rifles!$D$2:$D$416,"N/A",0)</f>
        <v>N/A</v>
      </c>
      <c r="C1367" s="3" t="str">
        <f>_xlfn.XLOOKUP($A1367, Rifles!$C$2:$C$416,Rifles!F$2:F$416,"N/A",0)</f>
        <v>N/A</v>
      </c>
      <c r="D1367" s="3" t="str">
        <f>_xlfn.XLOOKUP($A1367, Rifles!$C$2:$C$416,Rifles!G$2:G$416,"N/A",0)</f>
        <v>N/A</v>
      </c>
      <c r="E1367">
        <f>_xlfn.XLOOKUP($A1367,Pistols!$C:$C,Pistols!H:H,0,0)</f>
        <v>0</v>
      </c>
      <c r="F1367">
        <f>_xlfn.XLOOKUP($A1367,Pistols!$C:$C,Pistols!I:I,0,0)</f>
        <v>0</v>
      </c>
      <c r="G1367">
        <f>_xlfn.XLOOKUP($A1367,Pistols!$C:$C,Pistols!J:J,0,0)</f>
        <v>0</v>
      </c>
      <c r="H1367">
        <f>_xlfn.XLOOKUP($A1367,Pistols!$C:$C,Pistols!K:K,0,0)</f>
        <v>0</v>
      </c>
      <c r="I1367">
        <f>_xlfn.XLOOKUP($A1367,Pistols!$C:$C,Pistols!L:L,0,0)</f>
        <v>0</v>
      </c>
      <c r="J1367">
        <f>_xlfn.XLOOKUP($A1367,Pistols!$C:$C,Pistols!M:M,0,0)</f>
        <v>0</v>
      </c>
      <c r="K1367">
        <f>_xlfn.XLOOKUP($A1367,Pistols!$C:$C,Pistols!N:N,0,0)</f>
        <v>0</v>
      </c>
      <c r="L1367">
        <f>_xlfn.XLOOKUP($A1367,Revolvers!$C:$C,Revolvers!O:O,0,0)</f>
        <v>0</v>
      </c>
      <c r="M1367">
        <f>_xlfn.XLOOKUP($A1367,Revolvers!$C:$C,Revolvers!P:P,0,0)</f>
        <v>0</v>
      </c>
      <c r="N1367">
        <f>_xlfn.XLOOKUP($A1367,Revolvers!$C:$C,Revolvers!Q:Q,0,0)</f>
        <v>0</v>
      </c>
      <c r="O1367">
        <f>_xlfn.XLOOKUP($A1367,Revolvers!$C:$C,Revolvers!R:R,0,0)</f>
        <v>0</v>
      </c>
      <c r="P1367">
        <f>_xlfn.XLOOKUP($A1367,Revolvers!$C:$C,Revolvers!S:S,0,0)</f>
        <v>0</v>
      </c>
      <c r="Q1367">
        <f>_xlfn.XLOOKUP($A1367,Revolvers!$C:$C,Revolvers!T:T,0,0)</f>
        <v>0</v>
      </c>
      <c r="R1367">
        <f>_xlfn.XLOOKUP($A1367,Rifles!C:C,Rifles!H:H,0,0)</f>
        <v>23</v>
      </c>
      <c r="S1367">
        <f>_xlfn.XLOOKUP($A1367,Shotguns!C:C,Shotguns!H:H,0,0)</f>
        <v>0</v>
      </c>
      <c r="T1367">
        <f t="shared" si="24"/>
        <v>23</v>
      </c>
    </row>
    <row r="1368" spans="1:20">
      <c r="A1368">
        <f>Rifles!C1368</f>
        <v>98702172</v>
      </c>
      <c r="B1368" t="str">
        <f>_xlfn.XLOOKUP($A1368, Rifles!$C$2:$C$416,Rifles!$D$2:$D$416,"N/A",0)</f>
        <v>N/A</v>
      </c>
      <c r="C1368" s="3" t="str">
        <f>_xlfn.XLOOKUP($A1368, Rifles!$C$2:$C$416,Rifles!F$2:F$416,"N/A",0)</f>
        <v>N/A</v>
      </c>
      <c r="D1368" s="3" t="str">
        <f>_xlfn.XLOOKUP($A1368, Rifles!$C$2:$C$416,Rifles!G$2:G$416,"N/A",0)</f>
        <v>N/A</v>
      </c>
      <c r="E1368">
        <f>_xlfn.XLOOKUP($A1368,Pistols!$C:$C,Pistols!H:H,0,0)</f>
        <v>0</v>
      </c>
      <c r="F1368">
        <f>_xlfn.XLOOKUP($A1368,Pistols!$C:$C,Pistols!I:I,0,0)</f>
        <v>0</v>
      </c>
      <c r="G1368">
        <f>_xlfn.XLOOKUP($A1368,Pistols!$C:$C,Pistols!J:J,0,0)</f>
        <v>0</v>
      </c>
      <c r="H1368">
        <f>_xlfn.XLOOKUP($A1368,Pistols!$C:$C,Pistols!K:K,0,0)</f>
        <v>0</v>
      </c>
      <c r="I1368">
        <f>_xlfn.XLOOKUP($A1368,Pistols!$C:$C,Pistols!L:L,0,0)</f>
        <v>1</v>
      </c>
      <c r="J1368">
        <f>_xlfn.XLOOKUP($A1368,Pistols!$C:$C,Pistols!M:M,0,0)</f>
        <v>0</v>
      </c>
      <c r="K1368">
        <f>_xlfn.XLOOKUP($A1368,Pistols!$C:$C,Pistols!N:N,0,0)</f>
        <v>1</v>
      </c>
      <c r="L1368">
        <f>_xlfn.XLOOKUP($A1368,Revolvers!$C:$C,Revolvers!O:O,0,0)</f>
        <v>0</v>
      </c>
      <c r="M1368">
        <f>_xlfn.XLOOKUP($A1368,Revolvers!$C:$C,Revolvers!P:P,0,0)</f>
        <v>0</v>
      </c>
      <c r="N1368">
        <f>_xlfn.XLOOKUP($A1368,Revolvers!$C:$C,Revolvers!Q:Q,0,0)</f>
        <v>0</v>
      </c>
      <c r="O1368">
        <f>_xlfn.XLOOKUP($A1368,Revolvers!$C:$C,Revolvers!R:R,0,0)</f>
        <v>0</v>
      </c>
      <c r="P1368">
        <f>_xlfn.XLOOKUP($A1368,Revolvers!$C:$C,Revolvers!S:S,0,0)</f>
        <v>0</v>
      </c>
      <c r="Q1368">
        <f>_xlfn.XLOOKUP($A1368,Revolvers!$C:$C,Revolvers!T:T,0,0)</f>
        <v>0</v>
      </c>
      <c r="R1368">
        <f>_xlfn.XLOOKUP($A1368,Rifles!C:C,Rifles!H:H,0,0)</f>
        <v>6</v>
      </c>
      <c r="S1368">
        <f>_xlfn.XLOOKUP($A1368,Shotguns!C:C,Shotguns!H:H,0,0)</f>
        <v>0</v>
      </c>
      <c r="T1368">
        <f t="shared" si="24"/>
        <v>7</v>
      </c>
    </row>
    <row r="1369" spans="1:20">
      <c r="A1369">
        <f>Rifles!C1369</f>
        <v>98702790</v>
      </c>
      <c r="B1369" t="str">
        <f>_xlfn.XLOOKUP($A1369, Rifles!$C$2:$C$416,Rifles!$D$2:$D$416,"N/A",0)</f>
        <v>N/A</v>
      </c>
      <c r="C1369" s="3" t="str">
        <f>_xlfn.XLOOKUP($A1369, Rifles!$C$2:$C$416,Rifles!F$2:F$416,"N/A",0)</f>
        <v>N/A</v>
      </c>
      <c r="D1369" s="3" t="str">
        <f>_xlfn.XLOOKUP($A1369, Rifles!$C$2:$C$416,Rifles!G$2:G$416,"N/A",0)</f>
        <v>N/A</v>
      </c>
      <c r="E1369">
        <f>_xlfn.XLOOKUP($A1369,Pistols!$C:$C,Pistols!H:H,0,0)</f>
        <v>0</v>
      </c>
      <c r="F1369">
        <f>_xlfn.XLOOKUP($A1369,Pistols!$C:$C,Pistols!I:I,0,0)</f>
        <v>0</v>
      </c>
      <c r="G1369">
        <f>_xlfn.XLOOKUP($A1369,Pistols!$C:$C,Pistols!J:J,0,0)</f>
        <v>0</v>
      </c>
      <c r="H1369">
        <f>_xlfn.XLOOKUP($A1369,Pistols!$C:$C,Pistols!K:K,0,0)</f>
        <v>0</v>
      </c>
      <c r="I1369">
        <f>_xlfn.XLOOKUP($A1369,Pistols!$C:$C,Pistols!L:L,0,0)</f>
        <v>2</v>
      </c>
      <c r="J1369">
        <f>_xlfn.XLOOKUP($A1369,Pistols!$C:$C,Pistols!M:M,0,0)</f>
        <v>0</v>
      </c>
      <c r="K1369">
        <f>_xlfn.XLOOKUP($A1369,Pistols!$C:$C,Pistols!N:N,0,0)</f>
        <v>2</v>
      </c>
      <c r="L1369">
        <f>_xlfn.XLOOKUP($A1369,Revolvers!$C:$C,Revolvers!O:O,0,0)</f>
        <v>0</v>
      </c>
      <c r="M1369">
        <f>_xlfn.XLOOKUP($A1369,Revolvers!$C:$C,Revolvers!P:P,0,0)</f>
        <v>0</v>
      </c>
      <c r="N1369">
        <f>_xlfn.XLOOKUP($A1369,Revolvers!$C:$C,Revolvers!Q:Q,0,0)</f>
        <v>0</v>
      </c>
      <c r="O1369">
        <f>_xlfn.XLOOKUP($A1369,Revolvers!$C:$C,Revolvers!R:R,0,0)</f>
        <v>0</v>
      </c>
      <c r="P1369">
        <f>_xlfn.XLOOKUP($A1369,Revolvers!$C:$C,Revolvers!S:S,0,0)</f>
        <v>0</v>
      </c>
      <c r="Q1369">
        <f>_xlfn.XLOOKUP($A1369,Revolvers!$C:$C,Revolvers!T:T,0,0)</f>
        <v>0</v>
      </c>
      <c r="R1369">
        <f>_xlfn.XLOOKUP($A1369,Rifles!C:C,Rifles!H:H,0,0)</f>
        <v>1</v>
      </c>
      <c r="S1369">
        <f>_xlfn.XLOOKUP($A1369,Shotguns!C:C,Shotguns!H:H,0,0)</f>
        <v>0</v>
      </c>
      <c r="T1369">
        <f t="shared" si="24"/>
        <v>3</v>
      </c>
    </row>
    <row r="1370" spans="1:20">
      <c r="A1370">
        <f>Rifles!C1370</f>
        <v>98703431</v>
      </c>
      <c r="B1370" t="str">
        <f>_xlfn.XLOOKUP($A1370, Rifles!$C$2:$C$416,Rifles!$D$2:$D$416,"N/A",0)</f>
        <v>N/A</v>
      </c>
      <c r="C1370" s="3" t="str">
        <f>_xlfn.XLOOKUP($A1370, Rifles!$C$2:$C$416,Rifles!F$2:F$416,"N/A",0)</f>
        <v>N/A</v>
      </c>
      <c r="D1370" s="3" t="str">
        <f>_xlfn.XLOOKUP($A1370, Rifles!$C$2:$C$416,Rifles!G$2:G$416,"N/A",0)</f>
        <v>N/A</v>
      </c>
      <c r="E1370">
        <f>_xlfn.XLOOKUP($A1370,Pistols!$C:$C,Pistols!H:H,0,0)</f>
        <v>0</v>
      </c>
      <c r="F1370">
        <f>_xlfn.XLOOKUP($A1370,Pistols!$C:$C,Pistols!I:I,0,0)</f>
        <v>0</v>
      </c>
      <c r="G1370">
        <f>_xlfn.XLOOKUP($A1370,Pistols!$C:$C,Pistols!J:J,0,0)</f>
        <v>0</v>
      </c>
      <c r="H1370">
        <f>_xlfn.XLOOKUP($A1370,Pistols!$C:$C,Pistols!K:K,0,0)</f>
        <v>0</v>
      </c>
      <c r="I1370">
        <f>_xlfn.XLOOKUP($A1370,Pistols!$C:$C,Pistols!L:L,0,0)</f>
        <v>0</v>
      </c>
      <c r="J1370">
        <f>_xlfn.XLOOKUP($A1370,Pistols!$C:$C,Pistols!M:M,0,0)</f>
        <v>0</v>
      </c>
      <c r="K1370">
        <f>_xlfn.XLOOKUP($A1370,Pistols!$C:$C,Pistols!N:N,0,0)</f>
        <v>0</v>
      </c>
      <c r="L1370">
        <f>_xlfn.XLOOKUP($A1370,Revolvers!$C:$C,Revolvers!O:O,0,0)</f>
        <v>0</v>
      </c>
      <c r="M1370">
        <f>_xlfn.XLOOKUP($A1370,Revolvers!$C:$C,Revolvers!P:P,0,0)</f>
        <v>0</v>
      </c>
      <c r="N1370">
        <f>_xlfn.XLOOKUP($A1370,Revolvers!$C:$C,Revolvers!Q:Q,0,0)</f>
        <v>0</v>
      </c>
      <c r="O1370">
        <f>_xlfn.XLOOKUP($A1370,Revolvers!$C:$C,Revolvers!R:R,0,0)</f>
        <v>0</v>
      </c>
      <c r="P1370">
        <f>_xlfn.XLOOKUP($A1370,Revolvers!$C:$C,Revolvers!S:S,0,0)</f>
        <v>0</v>
      </c>
      <c r="Q1370">
        <f>_xlfn.XLOOKUP($A1370,Revolvers!$C:$C,Revolvers!T:T,0,0)</f>
        <v>0</v>
      </c>
      <c r="R1370">
        <f>_xlfn.XLOOKUP($A1370,Rifles!C:C,Rifles!H:H,0,0)</f>
        <v>1</v>
      </c>
      <c r="S1370">
        <f>_xlfn.XLOOKUP($A1370,Shotguns!C:C,Shotguns!H:H,0,0)</f>
        <v>0</v>
      </c>
      <c r="T1370">
        <f t="shared" si="24"/>
        <v>1</v>
      </c>
    </row>
    <row r="1371" spans="1:20">
      <c r="A1371">
        <f>Rifles!C1371</f>
        <v>98703978</v>
      </c>
      <c r="B1371" t="str">
        <f>_xlfn.XLOOKUP($A1371, Rifles!$C$2:$C$416,Rifles!$D$2:$D$416,"N/A",0)</f>
        <v>N/A</v>
      </c>
      <c r="C1371" s="3" t="str">
        <f>_xlfn.XLOOKUP($A1371, Rifles!$C$2:$C$416,Rifles!F$2:F$416,"N/A",0)</f>
        <v>N/A</v>
      </c>
      <c r="D1371" s="3" t="str">
        <f>_xlfn.XLOOKUP($A1371, Rifles!$C$2:$C$416,Rifles!G$2:G$416,"N/A",0)</f>
        <v>N/A</v>
      </c>
      <c r="E1371">
        <f>_xlfn.XLOOKUP($A1371,Pistols!$C:$C,Pistols!H:H,0,0)</f>
        <v>0</v>
      </c>
      <c r="F1371">
        <f>_xlfn.XLOOKUP($A1371,Pistols!$C:$C,Pistols!I:I,0,0)</f>
        <v>0</v>
      </c>
      <c r="G1371">
        <f>_xlfn.XLOOKUP($A1371,Pistols!$C:$C,Pistols!J:J,0,0)</f>
        <v>0</v>
      </c>
      <c r="H1371">
        <f>_xlfn.XLOOKUP($A1371,Pistols!$C:$C,Pistols!K:K,0,0)</f>
        <v>0</v>
      </c>
      <c r="I1371">
        <f>_xlfn.XLOOKUP($A1371,Pistols!$C:$C,Pistols!L:L,0,0)</f>
        <v>0</v>
      </c>
      <c r="J1371">
        <f>_xlfn.XLOOKUP($A1371,Pistols!$C:$C,Pistols!M:M,0,0)</f>
        <v>0</v>
      </c>
      <c r="K1371">
        <f>_xlfn.XLOOKUP($A1371,Pistols!$C:$C,Pistols!N:N,0,0)</f>
        <v>0</v>
      </c>
      <c r="L1371">
        <f>_xlfn.XLOOKUP($A1371,Revolvers!$C:$C,Revolvers!O:O,0,0)</f>
        <v>0</v>
      </c>
      <c r="M1371">
        <f>_xlfn.XLOOKUP($A1371,Revolvers!$C:$C,Revolvers!P:P,0,0)</f>
        <v>0</v>
      </c>
      <c r="N1371">
        <f>_xlfn.XLOOKUP($A1371,Revolvers!$C:$C,Revolvers!Q:Q,0,0)</f>
        <v>0</v>
      </c>
      <c r="O1371">
        <f>_xlfn.XLOOKUP($A1371,Revolvers!$C:$C,Revolvers!R:R,0,0)</f>
        <v>0</v>
      </c>
      <c r="P1371">
        <f>_xlfn.XLOOKUP($A1371,Revolvers!$C:$C,Revolvers!S:S,0,0)</f>
        <v>0</v>
      </c>
      <c r="Q1371">
        <f>_xlfn.XLOOKUP($A1371,Revolvers!$C:$C,Revolvers!T:T,0,0)</f>
        <v>0</v>
      </c>
      <c r="R1371">
        <f>_xlfn.XLOOKUP($A1371,Rifles!C:C,Rifles!H:H,0,0)</f>
        <v>50</v>
      </c>
      <c r="S1371">
        <f>_xlfn.XLOOKUP($A1371,Shotguns!C:C,Shotguns!H:H,0,0)</f>
        <v>0</v>
      </c>
      <c r="T1371">
        <f t="shared" si="24"/>
        <v>50</v>
      </c>
    </row>
    <row r="1372" spans="1:20">
      <c r="A1372">
        <f>Rifles!C1372</f>
        <v>98702410</v>
      </c>
      <c r="B1372" t="str">
        <f>_xlfn.XLOOKUP($A1372, Rifles!$C$2:$C$416,Rifles!$D$2:$D$416,"N/A",0)</f>
        <v>N/A</v>
      </c>
      <c r="C1372" s="3" t="str">
        <f>_xlfn.XLOOKUP($A1372, Rifles!$C$2:$C$416,Rifles!F$2:F$416,"N/A",0)</f>
        <v>N/A</v>
      </c>
      <c r="D1372" s="3" t="str">
        <f>_xlfn.XLOOKUP($A1372, Rifles!$C$2:$C$416,Rifles!G$2:G$416,"N/A",0)</f>
        <v>N/A</v>
      </c>
      <c r="E1372">
        <f>_xlfn.XLOOKUP($A1372,Pistols!$C:$C,Pistols!H:H,0,0)</f>
        <v>0</v>
      </c>
      <c r="F1372">
        <f>_xlfn.XLOOKUP($A1372,Pistols!$C:$C,Pistols!I:I,0,0)</f>
        <v>0</v>
      </c>
      <c r="G1372">
        <f>_xlfn.XLOOKUP($A1372,Pistols!$C:$C,Pistols!J:J,0,0)</f>
        <v>0</v>
      </c>
      <c r="H1372">
        <f>_xlfn.XLOOKUP($A1372,Pistols!$C:$C,Pistols!K:K,0,0)</f>
        <v>0</v>
      </c>
      <c r="I1372">
        <f>_xlfn.XLOOKUP($A1372,Pistols!$C:$C,Pistols!L:L,0,0)</f>
        <v>0</v>
      </c>
      <c r="J1372">
        <f>_xlfn.XLOOKUP($A1372,Pistols!$C:$C,Pistols!M:M,0,0)</f>
        <v>0</v>
      </c>
      <c r="K1372">
        <f>_xlfn.XLOOKUP($A1372,Pistols!$C:$C,Pistols!N:N,0,0)</f>
        <v>0</v>
      </c>
      <c r="L1372">
        <f>_xlfn.XLOOKUP($A1372,Revolvers!$C:$C,Revolvers!O:O,0,0)</f>
        <v>0</v>
      </c>
      <c r="M1372">
        <f>_xlfn.XLOOKUP($A1372,Revolvers!$C:$C,Revolvers!P:P,0,0)</f>
        <v>0</v>
      </c>
      <c r="N1372">
        <f>_xlfn.XLOOKUP($A1372,Revolvers!$C:$C,Revolvers!Q:Q,0,0)</f>
        <v>0</v>
      </c>
      <c r="O1372">
        <f>_xlfn.XLOOKUP($A1372,Revolvers!$C:$C,Revolvers!R:R,0,0)</f>
        <v>0</v>
      </c>
      <c r="P1372">
        <f>_xlfn.XLOOKUP($A1372,Revolvers!$C:$C,Revolvers!S:S,0,0)</f>
        <v>0</v>
      </c>
      <c r="Q1372">
        <f>_xlfn.XLOOKUP($A1372,Revolvers!$C:$C,Revolvers!T:T,0,0)</f>
        <v>0</v>
      </c>
      <c r="R1372">
        <f>_xlfn.XLOOKUP($A1372,Rifles!C:C,Rifles!H:H,0,0)</f>
        <v>1</v>
      </c>
      <c r="S1372">
        <f>_xlfn.XLOOKUP($A1372,Shotguns!C:C,Shotguns!H:H,0,0)</f>
        <v>0</v>
      </c>
      <c r="T1372">
        <f t="shared" si="24"/>
        <v>1</v>
      </c>
    </row>
    <row r="1373" spans="1:20">
      <c r="A1373">
        <f>Rifles!C1373</f>
        <v>98703780</v>
      </c>
      <c r="B1373" t="str">
        <f>_xlfn.XLOOKUP($A1373, Rifles!$C$2:$C$416,Rifles!$D$2:$D$416,"N/A",0)</f>
        <v>N/A</v>
      </c>
      <c r="C1373" s="3" t="str">
        <f>_xlfn.XLOOKUP($A1373, Rifles!$C$2:$C$416,Rifles!F$2:F$416,"N/A",0)</f>
        <v>N/A</v>
      </c>
      <c r="D1373" s="3" t="str">
        <f>_xlfn.XLOOKUP($A1373, Rifles!$C$2:$C$416,Rifles!G$2:G$416,"N/A",0)</f>
        <v>N/A</v>
      </c>
      <c r="E1373">
        <f>_xlfn.XLOOKUP($A1373,Pistols!$C:$C,Pistols!H:H,0,0)</f>
        <v>0</v>
      </c>
      <c r="F1373">
        <f>_xlfn.XLOOKUP($A1373,Pistols!$C:$C,Pistols!I:I,0,0)</f>
        <v>0</v>
      </c>
      <c r="G1373">
        <f>_xlfn.XLOOKUP($A1373,Pistols!$C:$C,Pistols!J:J,0,0)</f>
        <v>0</v>
      </c>
      <c r="H1373">
        <f>_xlfn.XLOOKUP($A1373,Pistols!$C:$C,Pistols!K:K,0,0)</f>
        <v>0</v>
      </c>
      <c r="I1373">
        <f>_xlfn.XLOOKUP($A1373,Pistols!$C:$C,Pistols!L:L,0,0)</f>
        <v>0</v>
      </c>
      <c r="J1373">
        <f>_xlfn.XLOOKUP($A1373,Pistols!$C:$C,Pistols!M:M,0,0)</f>
        <v>0</v>
      </c>
      <c r="K1373">
        <f>_xlfn.XLOOKUP($A1373,Pistols!$C:$C,Pistols!N:N,0,0)</f>
        <v>0</v>
      </c>
      <c r="L1373">
        <f>_xlfn.XLOOKUP($A1373,Revolvers!$C:$C,Revolvers!O:O,0,0)</f>
        <v>0</v>
      </c>
      <c r="M1373">
        <f>_xlfn.XLOOKUP($A1373,Revolvers!$C:$C,Revolvers!P:P,0,0)</f>
        <v>0</v>
      </c>
      <c r="N1373">
        <f>_xlfn.XLOOKUP($A1373,Revolvers!$C:$C,Revolvers!Q:Q,0,0)</f>
        <v>0</v>
      </c>
      <c r="O1373">
        <f>_xlfn.XLOOKUP($A1373,Revolvers!$C:$C,Revolvers!R:R,0,0)</f>
        <v>0</v>
      </c>
      <c r="P1373">
        <f>_xlfn.XLOOKUP($A1373,Revolvers!$C:$C,Revolvers!S:S,0,0)</f>
        <v>0</v>
      </c>
      <c r="Q1373">
        <f>_xlfn.XLOOKUP($A1373,Revolvers!$C:$C,Revolvers!T:T,0,0)</f>
        <v>0</v>
      </c>
      <c r="R1373">
        <f>_xlfn.XLOOKUP($A1373,Rifles!C:C,Rifles!H:H,0,0)</f>
        <v>4</v>
      </c>
      <c r="S1373">
        <f>_xlfn.XLOOKUP($A1373,Shotguns!C:C,Shotguns!H:H,0,0)</f>
        <v>0</v>
      </c>
      <c r="T1373">
        <f t="shared" si="24"/>
        <v>4</v>
      </c>
    </row>
    <row r="1374" spans="1:20">
      <c r="A1374">
        <f>Rifles!C1374</f>
        <v>98701212</v>
      </c>
      <c r="B1374" t="str">
        <f>_xlfn.XLOOKUP($A1374, Rifles!$C$2:$C$416,Rifles!$D$2:$D$416,"N/A",0)</f>
        <v>N/A</v>
      </c>
      <c r="C1374" s="3" t="str">
        <f>_xlfn.XLOOKUP($A1374, Rifles!$C$2:$C$416,Rifles!F$2:F$416,"N/A",0)</f>
        <v>N/A</v>
      </c>
      <c r="D1374" s="3" t="str">
        <f>_xlfn.XLOOKUP($A1374, Rifles!$C$2:$C$416,Rifles!G$2:G$416,"N/A",0)</f>
        <v>N/A</v>
      </c>
      <c r="E1374">
        <f>_xlfn.XLOOKUP($A1374,Pistols!$C:$C,Pistols!H:H,0,0)</f>
        <v>0</v>
      </c>
      <c r="F1374">
        <f>_xlfn.XLOOKUP($A1374,Pistols!$C:$C,Pistols!I:I,0,0)</f>
        <v>0</v>
      </c>
      <c r="G1374">
        <f>_xlfn.XLOOKUP($A1374,Pistols!$C:$C,Pistols!J:J,0,0)</f>
        <v>0</v>
      </c>
      <c r="H1374">
        <f>_xlfn.XLOOKUP($A1374,Pistols!$C:$C,Pistols!K:K,0,0)</f>
        <v>0</v>
      </c>
      <c r="I1374">
        <f>_xlfn.XLOOKUP($A1374,Pistols!$C:$C,Pistols!L:L,0,0)</f>
        <v>0</v>
      </c>
      <c r="J1374">
        <f>_xlfn.XLOOKUP($A1374,Pistols!$C:$C,Pistols!M:M,0,0)</f>
        <v>0</v>
      </c>
      <c r="K1374">
        <f>_xlfn.XLOOKUP($A1374,Pistols!$C:$C,Pistols!N:N,0,0)</f>
        <v>0</v>
      </c>
      <c r="L1374">
        <f>_xlfn.XLOOKUP($A1374,Revolvers!$C:$C,Revolvers!O:O,0,0)</f>
        <v>0</v>
      </c>
      <c r="M1374">
        <f>_xlfn.XLOOKUP($A1374,Revolvers!$C:$C,Revolvers!P:P,0,0)</f>
        <v>0</v>
      </c>
      <c r="N1374">
        <f>_xlfn.XLOOKUP($A1374,Revolvers!$C:$C,Revolvers!Q:Q,0,0)</f>
        <v>0</v>
      </c>
      <c r="O1374">
        <f>_xlfn.XLOOKUP($A1374,Revolvers!$C:$C,Revolvers!R:R,0,0)</f>
        <v>0</v>
      </c>
      <c r="P1374">
        <f>_xlfn.XLOOKUP($A1374,Revolvers!$C:$C,Revolvers!S:S,0,0)</f>
        <v>0</v>
      </c>
      <c r="Q1374">
        <f>_xlfn.XLOOKUP($A1374,Revolvers!$C:$C,Revolvers!T:T,0,0)</f>
        <v>0</v>
      </c>
      <c r="R1374">
        <f>_xlfn.XLOOKUP($A1374,Rifles!C:C,Rifles!H:H,0,0)</f>
        <v>6</v>
      </c>
      <c r="S1374">
        <f>_xlfn.XLOOKUP($A1374,Shotguns!C:C,Shotguns!H:H,0,0)</f>
        <v>0</v>
      </c>
      <c r="T1374">
        <f t="shared" si="24"/>
        <v>6</v>
      </c>
    </row>
    <row r="1375" spans="1:20">
      <c r="A1375">
        <f>Rifles!C1375</f>
        <v>98702894</v>
      </c>
      <c r="B1375" t="str">
        <f>_xlfn.XLOOKUP($A1375, Rifles!$C$2:$C$416,Rifles!$D$2:$D$416,"N/A",0)</f>
        <v>N/A</v>
      </c>
      <c r="C1375" s="3" t="str">
        <f>_xlfn.XLOOKUP($A1375, Rifles!$C$2:$C$416,Rifles!F$2:F$416,"N/A",0)</f>
        <v>N/A</v>
      </c>
      <c r="D1375" s="3" t="str">
        <f>_xlfn.XLOOKUP($A1375, Rifles!$C$2:$C$416,Rifles!G$2:G$416,"N/A",0)</f>
        <v>N/A</v>
      </c>
      <c r="E1375">
        <f>_xlfn.XLOOKUP($A1375,Pistols!$C:$C,Pistols!H:H,0,0)</f>
        <v>0</v>
      </c>
      <c r="F1375">
        <f>_xlfn.XLOOKUP($A1375,Pistols!$C:$C,Pistols!I:I,0,0)</f>
        <v>0</v>
      </c>
      <c r="G1375">
        <f>_xlfn.XLOOKUP($A1375,Pistols!$C:$C,Pistols!J:J,0,0)</f>
        <v>0</v>
      </c>
      <c r="H1375">
        <f>_xlfn.XLOOKUP($A1375,Pistols!$C:$C,Pistols!K:K,0,0)</f>
        <v>0</v>
      </c>
      <c r="I1375">
        <f>_xlfn.XLOOKUP($A1375,Pistols!$C:$C,Pistols!L:L,0,0)</f>
        <v>0</v>
      </c>
      <c r="J1375">
        <f>_xlfn.XLOOKUP($A1375,Pistols!$C:$C,Pistols!M:M,0,0)</f>
        <v>0</v>
      </c>
      <c r="K1375">
        <f>_xlfn.XLOOKUP($A1375,Pistols!$C:$C,Pistols!N:N,0,0)</f>
        <v>0</v>
      </c>
      <c r="L1375">
        <f>_xlfn.XLOOKUP($A1375,Revolvers!$C:$C,Revolvers!O:O,0,0)</f>
        <v>0</v>
      </c>
      <c r="M1375">
        <f>_xlfn.XLOOKUP($A1375,Revolvers!$C:$C,Revolvers!P:P,0,0)</f>
        <v>0</v>
      </c>
      <c r="N1375">
        <f>_xlfn.XLOOKUP($A1375,Revolvers!$C:$C,Revolvers!Q:Q,0,0)</f>
        <v>0</v>
      </c>
      <c r="O1375">
        <f>_xlfn.XLOOKUP($A1375,Revolvers!$C:$C,Revolvers!R:R,0,0)</f>
        <v>0</v>
      </c>
      <c r="P1375">
        <f>_xlfn.XLOOKUP($A1375,Revolvers!$C:$C,Revolvers!S:S,0,0)</f>
        <v>0</v>
      </c>
      <c r="Q1375">
        <f>_xlfn.XLOOKUP($A1375,Revolvers!$C:$C,Revolvers!T:T,0,0)</f>
        <v>0</v>
      </c>
      <c r="R1375">
        <f>_xlfn.XLOOKUP($A1375,Rifles!C:C,Rifles!H:H,0,0)</f>
        <v>16</v>
      </c>
      <c r="S1375">
        <f>_xlfn.XLOOKUP($A1375,Shotguns!C:C,Shotguns!H:H,0,0)</f>
        <v>0</v>
      </c>
      <c r="T1375">
        <f t="shared" si="24"/>
        <v>16</v>
      </c>
    </row>
    <row r="1376" spans="1:20">
      <c r="A1376">
        <f>Rifles!C1376</f>
        <v>98704077</v>
      </c>
      <c r="B1376" t="str">
        <f>_xlfn.XLOOKUP($A1376, Rifles!$C$2:$C$416,Rifles!$D$2:$D$416,"N/A",0)</f>
        <v>N/A</v>
      </c>
      <c r="C1376" s="3" t="str">
        <f>_xlfn.XLOOKUP($A1376, Rifles!$C$2:$C$416,Rifles!F$2:F$416,"N/A",0)</f>
        <v>N/A</v>
      </c>
      <c r="D1376" s="3" t="str">
        <f>_xlfn.XLOOKUP($A1376, Rifles!$C$2:$C$416,Rifles!G$2:G$416,"N/A",0)</f>
        <v>N/A</v>
      </c>
      <c r="E1376">
        <f>_xlfn.XLOOKUP($A1376,Pistols!$C:$C,Pistols!H:H,0,0)</f>
        <v>0</v>
      </c>
      <c r="F1376">
        <f>_xlfn.XLOOKUP($A1376,Pistols!$C:$C,Pistols!I:I,0,0)</f>
        <v>0</v>
      </c>
      <c r="G1376">
        <f>_xlfn.XLOOKUP($A1376,Pistols!$C:$C,Pistols!J:J,0,0)</f>
        <v>0</v>
      </c>
      <c r="H1376">
        <f>_xlfn.XLOOKUP($A1376,Pistols!$C:$C,Pistols!K:K,0,0)</f>
        <v>0</v>
      </c>
      <c r="I1376">
        <f>_xlfn.XLOOKUP($A1376,Pistols!$C:$C,Pistols!L:L,0,0)</f>
        <v>0</v>
      </c>
      <c r="J1376">
        <f>_xlfn.XLOOKUP($A1376,Pistols!$C:$C,Pistols!M:M,0,0)</f>
        <v>0</v>
      </c>
      <c r="K1376">
        <f>_xlfn.XLOOKUP($A1376,Pistols!$C:$C,Pistols!N:N,0,0)</f>
        <v>0</v>
      </c>
      <c r="L1376">
        <f>_xlfn.XLOOKUP($A1376,Revolvers!$C:$C,Revolvers!O:O,0,0)</f>
        <v>0</v>
      </c>
      <c r="M1376">
        <f>_xlfn.XLOOKUP($A1376,Revolvers!$C:$C,Revolvers!P:P,0,0)</f>
        <v>0</v>
      </c>
      <c r="N1376">
        <f>_xlfn.XLOOKUP($A1376,Revolvers!$C:$C,Revolvers!Q:Q,0,0)</f>
        <v>0</v>
      </c>
      <c r="O1376">
        <f>_xlfn.XLOOKUP($A1376,Revolvers!$C:$C,Revolvers!R:R,0,0)</f>
        <v>0</v>
      </c>
      <c r="P1376">
        <f>_xlfn.XLOOKUP($A1376,Revolvers!$C:$C,Revolvers!S:S,0,0)</f>
        <v>0</v>
      </c>
      <c r="Q1376">
        <f>_xlfn.XLOOKUP($A1376,Revolvers!$C:$C,Revolvers!T:T,0,0)</f>
        <v>0</v>
      </c>
      <c r="R1376">
        <f>_xlfn.XLOOKUP($A1376,Rifles!C:C,Rifles!H:H,0,0)</f>
        <v>32</v>
      </c>
      <c r="S1376">
        <f>_xlfn.XLOOKUP($A1376,Shotguns!C:C,Shotguns!H:H,0,0)</f>
        <v>1</v>
      </c>
      <c r="T1376">
        <f t="shared" si="24"/>
        <v>33</v>
      </c>
    </row>
    <row r="1377" spans="1:20">
      <c r="A1377">
        <f>Rifles!C1377</f>
        <v>98702334</v>
      </c>
      <c r="B1377" t="str">
        <f>_xlfn.XLOOKUP($A1377, Rifles!$C$2:$C$416,Rifles!$D$2:$D$416,"N/A",0)</f>
        <v>N/A</v>
      </c>
      <c r="C1377" s="3" t="str">
        <f>_xlfn.XLOOKUP($A1377, Rifles!$C$2:$C$416,Rifles!F$2:F$416,"N/A",0)</f>
        <v>N/A</v>
      </c>
      <c r="D1377" s="3" t="str">
        <f>_xlfn.XLOOKUP($A1377, Rifles!$C$2:$C$416,Rifles!G$2:G$416,"N/A",0)</f>
        <v>N/A</v>
      </c>
      <c r="E1377">
        <f>_xlfn.XLOOKUP($A1377,Pistols!$C:$C,Pistols!H:H,0,0)</f>
        <v>0</v>
      </c>
      <c r="F1377">
        <f>_xlfn.XLOOKUP($A1377,Pistols!$C:$C,Pistols!I:I,0,0)</f>
        <v>0</v>
      </c>
      <c r="G1377">
        <f>_xlfn.XLOOKUP($A1377,Pistols!$C:$C,Pistols!J:J,0,0)</f>
        <v>0</v>
      </c>
      <c r="H1377">
        <f>_xlfn.XLOOKUP($A1377,Pistols!$C:$C,Pistols!K:K,0,0)</f>
        <v>0</v>
      </c>
      <c r="I1377">
        <f>_xlfn.XLOOKUP($A1377,Pistols!$C:$C,Pistols!L:L,0,0)</f>
        <v>0</v>
      </c>
      <c r="J1377">
        <f>_xlfn.XLOOKUP($A1377,Pistols!$C:$C,Pistols!M:M,0,0)</f>
        <v>2</v>
      </c>
      <c r="K1377">
        <f>_xlfn.XLOOKUP($A1377,Pistols!$C:$C,Pistols!N:N,0,0)</f>
        <v>2</v>
      </c>
      <c r="L1377">
        <f>_xlfn.XLOOKUP($A1377,Revolvers!$C:$C,Revolvers!O:O,0,0)</f>
        <v>0</v>
      </c>
      <c r="M1377">
        <f>_xlfn.XLOOKUP($A1377,Revolvers!$C:$C,Revolvers!P:P,0,0)</f>
        <v>0</v>
      </c>
      <c r="N1377">
        <f>_xlfn.XLOOKUP($A1377,Revolvers!$C:$C,Revolvers!Q:Q,0,0)</f>
        <v>0</v>
      </c>
      <c r="O1377">
        <f>_xlfn.XLOOKUP($A1377,Revolvers!$C:$C,Revolvers!R:R,0,0)</f>
        <v>0</v>
      </c>
      <c r="P1377">
        <f>_xlfn.XLOOKUP($A1377,Revolvers!$C:$C,Revolvers!S:S,0,0)</f>
        <v>0</v>
      </c>
      <c r="Q1377">
        <f>_xlfn.XLOOKUP($A1377,Revolvers!$C:$C,Revolvers!T:T,0,0)</f>
        <v>0</v>
      </c>
      <c r="R1377">
        <f>_xlfn.XLOOKUP($A1377,Rifles!C:C,Rifles!H:H,0,0)</f>
        <v>1</v>
      </c>
      <c r="S1377">
        <f>_xlfn.XLOOKUP($A1377,Shotguns!C:C,Shotguns!H:H,0,0)</f>
        <v>0</v>
      </c>
      <c r="T1377">
        <f t="shared" si="24"/>
        <v>3</v>
      </c>
    </row>
    <row r="1378" spans="1:20" ht="30">
      <c r="A1378">
        <f>Rifles!C1378</f>
        <v>98703877</v>
      </c>
      <c r="B1378" t="str">
        <f>_xlfn.XLOOKUP($A1378, Rifles!$C$2:$C$416,Rifles!$D$2:$D$416,"N/A",0)</f>
        <v>N/A</v>
      </c>
      <c r="C1378" s="3" t="str">
        <f>_xlfn.XLOOKUP($A1378, Rifles!$C$2:$C$416,Rifles!F$2:F$416,"N/A",0)</f>
        <v>N/A</v>
      </c>
      <c r="D1378" s="3" t="str">
        <f>_xlfn.XLOOKUP($A1378, Rifles!$C$2:$C$416,Rifles!G$2:G$416,"N/A",0)</f>
        <v>N/A</v>
      </c>
      <c r="E1378">
        <f>_xlfn.XLOOKUP($A1378,Pistols!$C:$C,Pistols!H:H,0,0)</f>
        <v>0</v>
      </c>
      <c r="F1378">
        <f>_xlfn.XLOOKUP($A1378,Pistols!$C:$C,Pistols!I:I,0,0)</f>
        <v>0</v>
      </c>
      <c r="G1378">
        <f>_xlfn.XLOOKUP($A1378,Pistols!$C:$C,Pistols!J:J,0,0)</f>
        <v>0</v>
      </c>
      <c r="H1378">
        <f>_xlfn.XLOOKUP($A1378,Pistols!$C:$C,Pistols!K:K,0,0)</f>
        <v>0</v>
      </c>
      <c r="I1378">
        <f>_xlfn.XLOOKUP($A1378,Pistols!$C:$C,Pistols!L:L,0,0)</f>
        <v>0</v>
      </c>
      <c r="J1378">
        <f>_xlfn.XLOOKUP($A1378,Pistols!$C:$C,Pistols!M:M,0,0)</f>
        <v>0</v>
      </c>
      <c r="K1378">
        <f>_xlfn.XLOOKUP($A1378,Pistols!$C:$C,Pistols!N:N,0,0)</f>
        <v>0</v>
      </c>
      <c r="L1378">
        <f>_xlfn.XLOOKUP($A1378,Revolvers!$C:$C,Revolvers!O:O,0,0)</f>
        <v>0</v>
      </c>
      <c r="M1378">
        <f>_xlfn.XLOOKUP($A1378,Revolvers!$C:$C,Revolvers!P:P,0,0)</f>
        <v>0</v>
      </c>
      <c r="N1378">
        <f>_xlfn.XLOOKUP($A1378,Revolvers!$C:$C,Revolvers!Q:Q,0,0)</f>
        <v>0</v>
      </c>
      <c r="O1378">
        <f>_xlfn.XLOOKUP($A1378,Revolvers!$C:$C,Revolvers!R:R,0,0)</f>
        <v>0</v>
      </c>
      <c r="P1378">
        <f>_xlfn.XLOOKUP($A1378,Revolvers!$C:$C,Revolvers!S:S,0,0)</f>
        <v>0</v>
      </c>
      <c r="Q1378">
        <f>_xlfn.XLOOKUP($A1378,Revolvers!$C:$C,Revolvers!T:T,0,0)</f>
        <v>0</v>
      </c>
      <c r="R1378">
        <f>_xlfn.XLOOKUP($A1378,Rifles!C:C,Rifles!H:H,0,0)</f>
        <v>3</v>
      </c>
      <c r="S1378">
        <f>_xlfn.XLOOKUP($A1378,Shotguns!C:C,Shotguns!H:H,0,0)</f>
        <v>0</v>
      </c>
      <c r="T1378">
        <f t="shared" si="24"/>
        <v>3</v>
      </c>
    </row>
    <row r="1379" spans="1:20">
      <c r="A1379">
        <f>Rifles!C1379</f>
        <v>98703963</v>
      </c>
      <c r="B1379" t="str">
        <f>_xlfn.XLOOKUP($A1379, Rifles!$C$2:$C$416,Rifles!$D$2:$D$416,"N/A",0)</f>
        <v>N/A</v>
      </c>
      <c r="C1379" s="3" t="str">
        <f>_xlfn.XLOOKUP($A1379, Rifles!$C$2:$C$416,Rifles!F$2:F$416,"N/A",0)</f>
        <v>N/A</v>
      </c>
      <c r="D1379" s="3" t="str">
        <f>_xlfn.XLOOKUP($A1379, Rifles!$C$2:$C$416,Rifles!G$2:G$416,"N/A",0)</f>
        <v>N/A</v>
      </c>
      <c r="E1379">
        <f>_xlfn.XLOOKUP($A1379,Pistols!$C:$C,Pistols!H:H,0,0)</f>
        <v>0</v>
      </c>
      <c r="F1379">
        <f>_xlfn.XLOOKUP($A1379,Pistols!$C:$C,Pistols!I:I,0,0)</f>
        <v>1</v>
      </c>
      <c r="G1379">
        <f>_xlfn.XLOOKUP($A1379,Pistols!$C:$C,Pistols!J:J,0,0)</f>
        <v>0</v>
      </c>
      <c r="H1379">
        <f>_xlfn.XLOOKUP($A1379,Pistols!$C:$C,Pistols!K:K,0,0)</f>
        <v>0</v>
      </c>
      <c r="I1379">
        <f>_xlfn.XLOOKUP($A1379,Pistols!$C:$C,Pistols!L:L,0,0)</f>
        <v>0</v>
      </c>
      <c r="J1379">
        <f>_xlfn.XLOOKUP($A1379,Pistols!$C:$C,Pistols!M:M,0,0)</f>
        <v>0</v>
      </c>
      <c r="K1379">
        <f>_xlfn.XLOOKUP($A1379,Pistols!$C:$C,Pistols!N:N,0,0)</f>
        <v>1</v>
      </c>
      <c r="L1379">
        <f>_xlfn.XLOOKUP($A1379,Revolvers!$C:$C,Revolvers!O:O,0,0)</f>
        <v>0</v>
      </c>
      <c r="M1379">
        <f>_xlfn.XLOOKUP($A1379,Revolvers!$C:$C,Revolvers!P:P,0,0)</f>
        <v>0</v>
      </c>
      <c r="N1379">
        <f>_xlfn.XLOOKUP($A1379,Revolvers!$C:$C,Revolvers!Q:Q,0,0)</f>
        <v>0</v>
      </c>
      <c r="O1379">
        <f>_xlfn.XLOOKUP($A1379,Revolvers!$C:$C,Revolvers!R:R,0,0)</f>
        <v>0</v>
      </c>
      <c r="P1379">
        <f>_xlfn.XLOOKUP($A1379,Revolvers!$C:$C,Revolvers!S:S,0,0)</f>
        <v>0</v>
      </c>
      <c r="Q1379">
        <f>_xlfn.XLOOKUP($A1379,Revolvers!$C:$C,Revolvers!T:T,0,0)</f>
        <v>0</v>
      </c>
      <c r="R1379">
        <f>_xlfn.XLOOKUP($A1379,Rifles!C:C,Rifles!H:H,0,0)</f>
        <v>336</v>
      </c>
      <c r="S1379">
        <f>_xlfn.XLOOKUP($A1379,Shotguns!C:C,Shotguns!H:H,0,0)</f>
        <v>0</v>
      </c>
      <c r="T1379">
        <f t="shared" si="24"/>
        <v>337</v>
      </c>
    </row>
    <row r="1380" spans="1:20">
      <c r="A1380">
        <f>Rifles!C1380</f>
        <v>98701922</v>
      </c>
      <c r="B1380" t="str">
        <f>_xlfn.XLOOKUP($A1380, Rifles!$C$2:$C$416,Rifles!$D$2:$D$416,"N/A",0)</f>
        <v>N/A</v>
      </c>
      <c r="C1380" s="3" t="str">
        <f>_xlfn.XLOOKUP($A1380, Rifles!$C$2:$C$416,Rifles!F$2:F$416,"N/A",0)</f>
        <v>N/A</v>
      </c>
      <c r="D1380" s="3" t="str">
        <f>_xlfn.XLOOKUP($A1380, Rifles!$C$2:$C$416,Rifles!G$2:G$416,"N/A",0)</f>
        <v>N/A</v>
      </c>
      <c r="E1380">
        <f>_xlfn.XLOOKUP($A1380,Pistols!$C:$C,Pistols!H:H,0,0)</f>
        <v>0</v>
      </c>
      <c r="F1380">
        <f>_xlfn.XLOOKUP($A1380,Pistols!$C:$C,Pistols!I:I,0,0)</f>
        <v>0</v>
      </c>
      <c r="G1380">
        <f>_xlfn.XLOOKUP($A1380,Pistols!$C:$C,Pistols!J:J,0,0)</f>
        <v>0</v>
      </c>
      <c r="H1380">
        <f>_xlfn.XLOOKUP($A1380,Pistols!$C:$C,Pistols!K:K,0,0)</f>
        <v>0</v>
      </c>
      <c r="I1380">
        <f>_xlfn.XLOOKUP($A1380,Pistols!$C:$C,Pistols!L:L,0,0)</f>
        <v>2</v>
      </c>
      <c r="J1380">
        <f>_xlfn.XLOOKUP($A1380,Pistols!$C:$C,Pistols!M:M,0,0)</f>
        <v>2</v>
      </c>
      <c r="K1380">
        <f>_xlfn.XLOOKUP($A1380,Pistols!$C:$C,Pistols!N:N,0,0)</f>
        <v>4</v>
      </c>
      <c r="L1380">
        <f>_xlfn.XLOOKUP($A1380,Revolvers!$C:$C,Revolvers!O:O,0,0)</f>
        <v>0</v>
      </c>
      <c r="M1380">
        <f>_xlfn.XLOOKUP($A1380,Revolvers!$C:$C,Revolvers!P:P,0,0)</f>
        <v>0</v>
      </c>
      <c r="N1380">
        <f>_xlfn.XLOOKUP($A1380,Revolvers!$C:$C,Revolvers!Q:Q,0,0)</f>
        <v>0</v>
      </c>
      <c r="O1380">
        <f>_xlfn.XLOOKUP($A1380,Revolvers!$C:$C,Revolvers!R:R,0,0)</f>
        <v>0</v>
      </c>
      <c r="P1380">
        <f>_xlfn.XLOOKUP($A1380,Revolvers!$C:$C,Revolvers!S:S,0,0)</f>
        <v>0</v>
      </c>
      <c r="Q1380">
        <f>_xlfn.XLOOKUP($A1380,Revolvers!$C:$C,Revolvers!T:T,0,0)</f>
        <v>0</v>
      </c>
      <c r="R1380">
        <f>_xlfn.XLOOKUP($A1380,Rifles!C:C,Rifles!H:H,0,0)</f>
        <v>5979</v>
      </c>
      <c r="S1380">
        <f>_xlfn.XLOOKUP($A1380,Shotguns!C:C,Shotguns!H:H,0,0)</f>
        <v>0</v>
      </c>
      <c r="T1380">
        <f t="shared" si="24"/>
        <v>5983</v>
      </c>
    </row>
    <row r="1381" spans="1:20">
      <c r="A1381">
        <f>Rifles!C1381</f>
        <v>98701757</v>
      </c>
      <c r="B1381" t="str">
        <f>_xlfn.XLOOKUP($A1381, Rifles!$C$2:$C$416,Rifles!$D$2:$D$416,"N/A",0)</f>
        <v>N/A</v>
      </c>
      <c r="C1381" s="3" t="str">
        <f>_xlfn.XLOOKUP($A1381, Rifles!$C$2:$C$416,Rifles!F$2:F$416,"N/A",0)</f>
        <v>N/A</v>
      </c>
      <c r="D1381" s="3" t="str">
        <f>_xlfn.XLOOKUP($A1381, Rifles!$C$2:$C$416,Rifles!G$2:G$416,"N/A",0)</f>
        <v>N/A</v>
      </c>
      <c r="E1381">
        <f>_xlfn.XLOOKUP($A1381,Pistols!$C:$C,Pistols!H:H,0,0)</f>
        <v>0</v>
      </c>
      <c r="F1381">
        <f>_xlfn.XLOOKUP($A1381,Pistols!$C:$C,Pistols!I:I,0,0)</f>
        <v>0</v>
      </c>
      <c r="G1381">
        <f>_xlfn.XLOOKUP($A1381,Pistols!$C:$C,Pistols!J:J,0,0)</f>
        <v>0</v>
      </c>
      <c r="H1381">
        <f>_xlfn.XLOOKUP($A1381,Pistols!$C:$C,Pistols!K:K,0,0)</f>
        <v>0</v>
      </c>
      <c r="I1381">
        <f>_xlfn.XLOOKUP($A1381,Pistols!$C:$C,Pistols!L:L,0,0)</f>
        <v>0</v>
      </c>
      <c r="J1381">
        <f>_xlfn.XLOOKUP($A1381,Pistols!$C:$C,Pistols!M:M,0,0)</f>
        <v>0</v>
      </c>
      <c r="K1381">
        <f>_xlfn.XLOOKUP($A1381,Pistols!$C:$C,Pistols!N:N,0,0)</f>
        <v>0</v>
      </c>
      <c r="L1381">
        <f>_xlfn.XLOOKUP($A1381,Revolvers!$C:$C,Revolvers!O:O,0,0)</f>
        <v>0</v>
      </c>
      <c r="M1381">
        <f>_xlfn.XLOOKUP($A1381,Revolvers!$C:$C,Revolvers!P:P,0,0)</f>
        <v>0</v>
      </c>
      <c r="N1381">
        <f>_xlfn.XLOOKUP($A1381,Revolvers!$C:$C,Revolvers!Q:Q,0,0)</f>
        <v>0</v>
      </c>
      <c r="O1381">
        <f>_xlfn.XLOOKUP($A1381,Revolvers!$C:$C,Revolvers!R:R,0,0)</f>
        <v>0</v>
      </c>
      <c r="P1381">
        <f>_xlfn.XLOOKUP($A1381,Revolvers!$C:$C,Revolvers!S:S,0,0)</f>
        <v>0</v>
      </c>
      <c r="Q1381">
        <f>_xlfn.XLOOKUP($A1381,Revolvers!$C:$C,Revolvers!T:T,0,0)</f>
        <v>0</v>
      </c>
      <c r="R1381">
        <f>_xlfn.XLOOKUP($A1381,Rifles!C:C,Rifles!H:H,0,0)</f>
        <v>14</v>
      </c>
      <c r="S1381">
        <f>_xlfn.XLOOKUP($A1381,Shotguns!C:C,Shotguns!H:H,0,0)</f>
        <v>0</v>
      </c>
      <c r="T1381">
        <f t="shared" si="24"/>
        <v>14</v>
      </c>
    </row>
    <row r="1382" spans="1:20">
      <c r="A1382">
        <f>Rifles!C1382</f>
        <v>98703105</v>
      </c>
      <c r="B1382" t="str">
        <f>_xlfn.XLOOKUP($A1382, Rifles!$C$2:$C$416,Rifles!$D$2:$D$416,"N/A",0)</f>
        <v>N/A</v>
      </c>
      <c r="C1382" s="3" t="str">
        <f>_xlfn.XLOOKUP($A1382, Rifles!$C$2:$C$416,Rifles!F$2:F$416,"N/A",0)</f>
        <v>N/A</v>
      </c>
      <c r="D1382" s="3" t="str">
        <f>_xlfn.XLOOKUP($A1382, Rifles!$C$2:$C$416,Rifles!G$2:G$416,"N/A",0)</f>
        <v>N/A</v>
      </c>
      <c r="E1382">
        <f>_xlfn.XLOOKUP($A1382,Pistols!$C:$C,Pistols!H:H,0,0)</f>
        <v>0</v>
      </c>
      <c r="F1382">
        <f>_xlfn.XLOOKUP($A1382,Pistols!$C:$C,Pistols!I:I,0,0)</f>
        <v>0</v>
      </c>
      <c r="G1382">
        <f>_xlfn.XLOOKUP($A1382,Pistols!$C:$C,Pistols!J:J,0,0)</f>
        <v>0</v>
      </c>
      <c r="H1382">
        <f>_xlfn.XLOOKUP($A1382,Pistols!$C:$C,Pistols!K:K,0,0)</f>
        <v>0</v>
      </c>
      <c r="I1382">
        <f>_xlfn.XLOOKUP($A1382,Pistols!$C:$C,Pistols!L:L,0,0)</f>
        <v>0</v>
      </c>
      <c r="J1382">
        <f>_xlfn.XLOOKUP($A1382,Pistols!$C:$C,Pistols!M:M,0,0)</f>
        <v>1</v>
      </c>
      <c r="K1382">
        <f>_xlfn.XLOOKUP($A1382,Pistols!$C:$C,Pistols!N:N,0,0)</f>
        <v>1</v>
      </c>
      <c r="L1382">
        <f>_xlfn.XLOOKUP($A1382,Revolvers!$C:$C,Revolvers!O:O,0,0)</f>
        <v>0</v>
      </c>
      <c r="M1382">
        <f>_xlfn.XLOOKUP($A1382,Revolvers!$C:$C,Revolvers!P:P,0,0)</f>
        <v>0</v>
      </c>
      <c r="N1382">
        <f>_xlfn.XLOOKUP($A1382,Revolvers!$C:$C,Revolvers!Q:Q,0,0)</f>
        <v>0</v>
      </c>
      <c r="O1382">
        <f>_xlfn.XLOOKUP($A1382,Revolvers!$C:$C,Revolvers!R:R,0,0)</f>
        <v>0</v>
      </c>
      <c r="P1382">
        <f>_xlfn.XLOOKUP($A1382,Revolvers!$C:$C,Revolvers!S:S,0,0)</f>
        <v>0</v>
      </c>
      <c r="Q1382">
        <f>_xlfn.XLOOKUP($A1382,Revolvers!$C:$C,Revolvers!T:T,0,0)</f>
        <v>0</v>
      </c>
      <c r="R1382">
        <f>_xlfn.XLOOKUP($A1382,Rifles!C:C,Rifles!H:H,0,0)</f>
        <v>39</v>
      </c>
      <c r="S1382">
        <f>_xlfn.XLOOKUP($A1382,Shotguns!C:C,Shotguns!H:H,0,0)</f>
        <v>0</v>
      </c>
      <c r="T1382">
        <f t="shared" si="24"/>
        <v>40</v>
      </c>
    </row>
    <row r="1383" spans="1:20">
      <c r="A1383">
        <f>Rifles!C1383</f>
        <v>98703396</v>
      </c>
      <c r="B1383" t="str">
        <f>_xlfn.XLOOKUP($A1383, Rifles!$C$2:$C$416,Rifles!$D$2:$D$416,"N/A",0)</f>
        <v>N/A</v>
      </c>
      <c r="C1383" s="3" t="str">
        <f>_xlfn.XLOOKUP($A1383, Rifles!$C$2:$C$416,Rifles!F$2:F$416,"N/A",0)</f>
        <v>N/A</v>
      </c>
      <c r="D1383" s="3" t="str">
        <f>_xlfn.XLOOKUP($A1383, Rifles!$C$2:$C$416,Rifles!G$2:G$416,"N/A",0)</f>
        <v>N/A</v>
      </c>
      <c r="E1383">
        <f>_xlfn.XLOOKUP($A1383,Pistols!$C:$C,Pistols!H:H,0,0)</f>
        <v>0</v>
      </c>
      <c r="F1383">
        <f>_xlfn.XLOOKUP($A1383,Pistols!$C:$C,Pistols!I:I,0,0)</f>
        <v>0</v>
      </c>
      <c r="G1383">
        <f>_xlfn.XLOOKUP($A1383,Pistols!$C:$C,Pistols!J:J,0,0)</f>
        <v>0</v>
      </c>
      <c r="H1383">
        <f>_xlfn.XLOOKUP($A1383,Pistols!$C:$C,Pistols!K:K,0,0)</f>
        <v>0</v>
      </c>
      <c r="I1383">
        <f>_xlfn.XLOOKUP($A1383,Pistols!$C:$C,Pistols!L:L,0,0)</f>
        <v>0</v>
      </c>
      <c r="J1383">
        <f>_xlfn.XLOOKUP($A1383,Pistols!$C:$C,Pistols!M:M,0,0)</f>
        <v>5</v>
      </c>
      <c r="K1383">
        <f>_xlfn.XLOOKUP($A1383,Pistols!$C:$C,Pistols!N:N,0,0)</f>
        <v>5</v>
      </c>
      <c r="L1383">
        <f>_xlfn.XLOOKUP($A1383,Revolvers!$C:$C,Revolvers!O:O,0,0)</f>
        <v>0</v>
      </c>
      <c r="M1383">
        <f>_xlfn.XLOOKUP($A1383,Revolvers!$C:$C,Revolvers!P:P,0,0)</f>
        <v>0</v>
      </c>
      <c r="N1383">
        <f>_xlfn.XLOOKUP($A1383,Revolvers!$C:$C,Revolvers!Q:Q,0,0)</f>
        <v>0</v>
      </c>
      <c r="O1383">
        <f>_xlfn.XLOOKUP($A1383,Revolvers!$C:$C,Revolvers!R:R,0,0)</f>
        <v>0</v>
      </c>
      <c r="P1383">
        <f>_xlfn.XLOOKUP($A1383,Revolvers!$C:$C,Revolvers!S:S,0,0)</f>
        <v>0</v>
      </c>
      <c r="Q1383">
        <f>_xlfn.XLOOKUP($A1383,Revolvers!$C:$C,Revolvers!T:T,0,0)</f>
        <v>0</v>
      </c>
      <c r="R1383">
        <f>_xlfn.XLOOKUP($A1383,Rifles!C:C,Rifles!H:H,0,0)</f>
        <v>4</v>
      </c>
      <c r="S1383">
        <f>_xlfn.XLOOKUP($A1383,Shotguns!C:C,Shotguns!H:H,0,0)</f>
        <v>0</v>
      </c>
      <c r="T1383">
        <f t="shared" si="24"/>
        <v>9</v>
      </c>
    </row>
    <row r="1384" spans="1:20">
      <c r="A1384">
        <f>Rifles!C1384</f>
        <v>98702623</v>
      </c>
      <c r="B1384" t="str">
        <f>_xlfn.XLOOKUP($A1384, Rifles!$C$2:$C$416,Rifles!$D$2:$D$416,"N/A",0)</f>
        <v>N/A</v>
      </c>
      <c r="C1384" s="3" t="str">
        <f>_xlfn.XLOOKUP($A1384, Rifles!$C$2:$C$416,Rifles!F$2:F$416,"N/A",0)</f>
        <v>N/A</v>
      </c>
      <c r="D1384" s="3" t="str">
        <f>_xlfn.XLOOKUP($A1384, Rifles!$C$2:$C$416,Rifles!G$2:G$416,"N/A",0)</f>
        <v>N/A</v>
      </c>
      <c r="E1384">
        <f>_xlfn.XLOOKUP($A1384,Pistols!$C:$C,Pistols!H:H,0,0)</f>
        <v>0</v>
      </c>
      <c r="F1384">
        <f>_xlfn.XLOOKUP($A1384,Pistols!$C:$C,Pistols!I:I,0,0)</f>
        <v>0</v>
      </c>
      <c r="G1384">
        <f>_xlfn.XLOOKUP($A1384,Pistols!$C:$C,Pistols!J:J,0,0)</f>
        <v>0</v>
      </c>
      <c r="H1384">
        <f>_xlfn.XLOOKUP($A1384,Pistols!$C:$C,Pistols!K:K,0,0)</f>
        <v>0</v>
      </c>
      <c r="I1384">
        <f>_xlfn.XLOOKUP($A1384,Pistols!$C:$C,Pistols!L:L,0,0)</f>
        <v>0</v>
      </c>
      <c r="J1384">
        <f>_xlfn.XLOOKUP($A1384,Pistols!$C:$C,Pistols!M:M,0,0)</f>
        <v>0</v>
      </c>
      <c r="K1384">
        <f>_xlfn.XLOOKUP($A1384,Pistols!$C:$C,Pistols!N:N,0,0)</f>
        <v>0</v>
      </c>
      <c r="L1384">
        <f>_xlfn.XLOOKUP($A1384,Revolvers!$C:$C,Revolvers!O:O,0,0)</f>
        <v>0</v>
      </c>
      <c r="M1384">
        <f>_xlfn.XLOOKUP($A1384,Revolvers!$C:$C,Revolvers!P:P,0,0)</f>
        <v>0</v>
      </c>
      <c r="N1384">
        <f>_xlfn.XLOOKUP($A1384,Revolvers!$C:$C,Revolvers!Q:Q,0,0)</f>
        <v>0</v>
      </c>
      <c r="O1384">
        <f>_xlfn.XLOOKUP($A1384,Revolvers!$C:$C,Revolvers!R:R,0,0)</f>
        <v>0</v>
      </c>
      <c r="P1384">
        <f>_xlfn.XLOOKUP($A1384,Revolvers!$C:$C,Revolvers!S:S,0,0)</f>
        <v>0</v>
      </c>
      <c r="Q1384">
        <f>_xlfn.XLOOKUP($A1384,Revolvers!$C:$C,Revolvers!T:T,0,0)</f>
        <v>0</v>
      </c>
      <c r="R1384">
        <f>_xlfn.XLOOKUP($A1384,Rifles!C:C,Rifles!H:H,0,0)</f>
        <v>12</v>
      </c>
      <c r="S1384">
        <f>_xlfn.XLOOKUP($A1384,Shotguns!C:C,Shotguns!H:H,0,0)</f>
        <v>0</v>
      </c>
      <c r="T1384">
        <f t="shared" si="24"/>
        <v>12</v>
      </c>
    </row>
    <row r="1385" spans="1:20">
      <c r="A1385">
        <f>Rifles!C1385</f>
        <v>98703717</v>
      </c>
      <c r="B1385" t="str">
        <f>_xlfn.XLOOKUP($A1385, Rifles!$C$2:$C$416,Rifles!$D$2:$D$416,"N/A",0)</f>
        <v>N/A</v>
      </c>
      <c r="C1385" s="3" t="str">
        <f>_xlfn.XLOOKUP($A1385, Rifles!$C$2:$C$416,Rifles!F$2:F$416,"N/A",0)</f>
        <v>N/A</v>
      </c>
      <c r="D1385" s="3" t="str">
        <f>_xlfn.XLOOKUP($A1385, Rifles!$C$2:$C$416,Rifles!G$2:G$416,"N/A",0)</f>
        <v>N/A</v>
      </c>
      <c r="E1385">
        <f>_xlfn.XLOOKUP($A1385,Pistols!$C:$C,Pistols!H:H,0,0)</f>
        <v>0</v>
      </c>
      <c r="F1385">
        <f>_xlfn.XLOOKUP($A1385,Pistols!$C:$C,Pistols!I:I,0,0)</f>
        <v>0</v>
      </c>
      <c r="G1385">
        <f>_xlfn.XLOOKUP($A1385,Pistols!$C:$C,Pistols!J:J,0,0)</f>
        <v>0</v>
      </c>
      <c r="H1385">
        <f>_xlfn.XLOOKUP($A1385,Pistols!$C:$C,Pistols!K:K,0,0)</f>
        <v>0</v>
      </c>
      <c r="I1385">
        <f>_xlfn.XLOOKUP($A1385,Pistols!$C:$C,Pistols!L:L,0,0)</f>
        <v>0</v>
      </c>
      <c r="J1385">
        <f>_xlfn.XLOOKUP($A1385,Pistols!$C:$C,Pistols!M:M,0,0)</f>
        <v>0</v>
      </c>
      <c r="K1385">
        <f>_xlfn.XLOOKUP($A1385,Pistols!$C:$C,Pistols!N:N,0,0)</f>
        <v>0</v>
      </c>
      <c r="L1385">
        <f>_xlfn.XLOOKUP($A1385,Revolvers!$C:$C,Revolvers!O:O,0,0)</f>
        <v>0</v>
      </c>
      <c r="M1385">
        <f>_xlfn.XLOOKUP($A1385,Revolvers!$C:$C,Revolvers!P:P,0,0)</f>
        <v>0</v>
      </c>
      <c r="N1385">
        <f>_xlfn.XLOOKUP($A1385,Revolvers!$C:$C,Revolvers!Q:Q,0,0)</f>
        <v>0</v>
      </c>
      <c r="O1385">
        <f>_xlfn.XLOOKUP($A1385,Revolvers!$C:$C,Revolvers!R:R,0,0)</f>
        <v>0</v>
      </c>
      <c r="P1385">
        <f>_xlfn.XLOOKUP($A1385,Revolvers!$C:$C,Revolvers!S:S,0,0)</f>
        <v>0</v>
      </c>
      <c r="Q1385">
        <f>_xlfn.XLOOKUP($A1385,Revolvers!$C:$C,Revolvers!T:T,0,0)</f>
        <v>0</v>
      </c>
      <c r="R1385">
        <f>_xlfn.XLOOKUP($A1385,Rifles!C:C,Rifles!H:H,0,0)</f>
        <v>5</v>
      </c>
      <c r="S1385">
        <f>_xlfn.XLOOKUP($A1385,Shotguns!C:C,Shotguns!H:H,0,0)</f>
        <v>0</v>
      </c>
      <c r="T1385">
        <f t="shared" si="24"/>
        <v>5</v>
      </c>
    </row>
    <row r="1386" spans="1:20">
      <c r="A1386">
        <f>Rifles!C1386</f>
        <v>98701000</v>
      </c>
      <c r="B1386" t="str">
        <f>_xlfn.XLOOKUP($A1386, Rifles!$C$2:$C$416,Rifles!$D$2:$D$416,"N/A",0)</f>
        <v>N/A</v>
      </c>
      <c r="C1386" s="3" t="str">
        <f>_xlfn.XLOOKUP($A1386, Rifles!$C$2:$C$416,Rifles!F$2:F$416,"N/A",0)</f>
        <v>N/A</v>
      </c>
      <c r="D1386" s="3" t="str">
        <f>_xlfn.XLOOKUP($A1386, Rifles!$C$2:$C$416,Rifles!G$2:G$416,"N/A",0)</f>
        <v>N/A</v>
      </c>
      <c r="E1386">
        <f>_xlfn.XLOOKUP($A1386,Pistols!$C:$C,Pistols!H:H,0,0)</f>
        <v>0</v>
      </c>
      <c r="F1386">
        <f>_xlfn.XLOOKUP($A1386,Pistols!$C:$C,Pistols!I:I,0,0)</f>
        <v>0</v>
      </c>
      <c r="G1386">
        <f>_xlfn.XLOOKUP($A1386,Pistols!$C:$C,Pistols!J:J,0,0)</f>
        <v>0</v>
      </c>
      <c r="H1386">
        <f>_xlfn.XLOOKUP($A1386,Pistols!$C:$C,Pistols!K:K,0,0)</f>
        <v>0</v>
      </c>
      <c r="I1386">
        <f>_xlfn.XLOOKUP($A1386,Pistols!$C:$C,Pistols!L:L,0,0)</f>
        <v>0</v>
      </c>
      <c r="J1386">
        <f>_xlfn.XLOOKUP($A1386,Pistols!$C:$C,Pistols!M:M,0,0)</f>
        <v>0</v>
      </c>
      <c r="K1386">
        <f>_xlfn.XLOOKUP($A1386,Pistols!$C:$C,Pistols!N:N,0,0)</f>
        <v>0</v>
      </c>
      <c r="L1386">
        <f>_xlfn.XLOOKUP($A1386,Revolvers!$C:$C,Revolvers!O:O,0,0)</f>
        <v>0</v>
      </c>
      <c r="M1386">
        <f>_xlfn.XLOOKUP($A1386,Revolvers!$C:$C,Revolvers!P:P,0,0)</f>
        <v>0</v>
      </c>
      <c r="N1386">
        <f>_xlfn.XLOOKUP($A1386,Revolvers!$C:$C,Revolvers!Q:Q,0,0)</f>
        <v>0</v>
      </c>
      <c r="O1386">
        <f>_xlfn.XLOOKUP($A1386,Revolvers!$C:$C,Revolvers!R:R,0,0)</f>
        <v>0</v>
      </c>
      <c r="P1386">
        <f>_xlfn.XLOOKUP($A1386,Revolvers!$C:$C,Revolvers!S:S,0,0)</f>
        <v>0</v>
      </c>
      <c r="Q1386">
        <f>_xlfn.XLOOKUP($A1386,Revolvers!$C:$C,Revolvers!T:T,0,0)</f>
        <v>0</v>
      </c>
      <c r="R1386">
        <f>_xlfn.XLOOKUP($A1386,Rifles!C:C,Rifles!H:H,0,0)</f>
        <v>1</v>
      </c>
      <c r="S1386">
        <f>_xlfn.XLOOKUP($A1386,Shotguns!C:C,Shotguns!H:H,0,0)</f>
        <v>0</v>
      </c>
      <c r="T1386">
        <f t="shared" si="24"/>
        <v>1</v>
      </c>
    </row>
    <row r="1387" spans="1:20">
      <c r="A1387">
        <f>Rifles!C1387</f>
        <v>98701853</v>
      </c>
      <c r="B1387" t="str">
        <f>_xlfn.XLOOKUP($A1387, Rifles!$C$2:$C$416,Rifles!$D$2:$D$416,"N/A",0)</f>
        <v>N/A</v>
      </c>
      <c r="C1387" s="3" t="str">
        <f>_xlfn.XLOOKUP($A1387, Rifles!$C$2:$C$416,Rifles!F$2:F$416,"N/A",0)</f>
        <v>N/A</v>
      </c>
      <c r="D1387" s="3" t="str">
        <f>_xlfn.XLOOKUP($A1387, Rifles!$C$2:$C$416,Rifles!G$2:G$416,"N/A",0)</f>
        <v>N/A</v>
      </c>
      <c r="E1387">
        <f>_xlfn.XLOOKUP($A1387,Pistols!$C:$C,Pistols!H:H,0,0)</f>
        <v>0</v>
      </c>
      <c r="F1387">
        <f>_xlfn.XLOOKUP($A1387,Pistols!$C:$C,Pistols!I:I,0,0)</f>
        <v>0</v>
      </c>
      <c r="G1387">
        <f>_xlfn.XLOOKUP($A1387,Pistols!$C:$C,Pistols!J:J,0,0)</f>
        <v>0</v>
      </c>
      <c r="H1387">
        <f>_xlfn.XLOOKUP($A1387,Pistols!$C:$C,Pistols!K:K,0,0)</f>
        <v>0</v>
      </c>
      <c r="I1387">
        <f>_xlfn.XLOOKUP($A1387,Pistols!$C:$C,Pistols!L:L,0,0)</f>
        <v>0</v>
      </c>
      <c r="J1387">
        <f>_xlfn.XLOOKUP($A1387,Pistols!$C:$C,Pistols!M:M,0,0)</f>
        <v>0</v>
      </c>
      <c r="K1387">
        <f>_xlfn.XLOOKUP($A1387,Pistols!$C:$C,Pistols!N:N,0,0)</f>
        <v>0</v>
      </c>
      <c r="L1387">
        <f>_xlfn.XLOOKUP($A1387,Revolvers!$C:$C,Revolvers!O:O,0,0)</f>
        <v>0</v>
      </c>
      <c r="M1387">
        <f>_xlfn.XLOOKUP($A1387,Revolvers!$C:$C,Revolvers!P:P,0,0)</f>
        <v>0</v>
      </c>
      <c r="N1387">
        <f>_xlfn.XLOOKUP($A1387,Revolvers!$C:$C,Revolvers!Q:Q,0,0)</f>
        <v>0</v>
      </c>
      <c r="O1387">
        <f>_xlfn.XLOOKUP($A1387,Revolvers!$C:$C,Revolvers!R:R,0,0)</f>
        <v>0</v>
      </c>
      <c r="P1387">
        <f>_xlfn.XLOOKUP($A1387,Revolvers!$C:$C,Revolvers!S:S,0,0)</f>
        <v>0</v>
      </c>
      <c r="Q1387">
        <f>_xlfn.XLOOKUP($A1387,Revolvers!$C:$C,Revolvers!T:T,0,0)</f>
        <v>0</v>
      </c>
      <c r="R1387">
        <f>_xlfn.XLOOKUP($A1387,Rifles!C:C,Rifles!H:H,0,0)</f>
        <v>136</v>
      </c>
      <c r="S1387">
        <f>_xlfn.XLOOKUP($A1387,Shotguns!C:C,Shotguns!H:H,0,0)</f>
        <v>0</v>
      </c>
      <c r="T1387">
        <f t="shared" si="24"/>
        <v>136</v>
      </c>
    </row>
    <row r="1388" spans="1:20">
      <c r="A1388">
        <f>Rifles!C1388</f>
        <v>98702417</v>
      </c>
      <c r="B1388" t="str">
        <f>_xlfn.XLOOKUP($A1388, Rifles!$C$2:$C$416,Rifles!$D$2:$D$416,"N/A",0)</f>
        <v>N/A</v>
      </c>
      <c r="C1388" s="3" t="str">
        <f>_xlfn.XLOOKUP($A1388, Rifles!$C$2:$C$416,Rifles!F$2:F$416,"N/A",0)</f>
        <v>N/A</v>
      </c>
      <c r="D1388" s="3" t="str">
        <f>_xlfn.XLOOKUP($A1388, Rifles!$C$2:$C$416,Rifles!G$2:G$416,"N/A",0)</f>
        <v>N/A</v>
      </c>
      <c r="E1388">
        <f>_xlfn.XLOOKUP($A1388,Pistols!$C:$C,Pistols!H:H,0,0)</f>
        <v>0</v>
      </c>
      <c r="F1388">
        <f>_xlfn.XLOOKUP($A1388,Pistols!$C:$C,Pistols!I:I,0,0)</f>
        <v>0</v>
      </c>
      <c r="G1388">
        <f>_xlfn.XLOOKUP($A1388,Pistols!$C:$C,Pistols!J:J,0,0)</f>
        <v>0</v>
      </c>
      <c r="H1388">
        <f>_xlfn.XLOOKUP($A1388,Pistols!$C:$C,Pistols!K:K,0,0)</f>
        <v>0</v>
      </c>
      <c r="I1388">
        <f>_xlfn.XLOOKUP($A1388,Pistols!$C:$C,Pistols!L:L,0,0)</f>
        <v>0</v>
      </c>
      <c r="J1388">
        <f>_xlfn.XLOOKUP($A1388,Pistols!$C:$C,Pistols!M:M,0,0)</f>
        <v>0</v>
      </c>
      <c r="K1388">
        <f>_xlfn.XLOOKUP($A1388,Pistols!$C:$C,Pistols!N:N,0,0)</f>
        <v>0</v>
      </c>
      <c r="L1388">
        <f>_xlfn.XLOOKUP($A1388,Revolvers!$C:$C,Revolvers!O:O,0,0)</f>
        <v>0</v>
      </c>
      <c r="M1388">
        <f>_xlfn.XLOOKUP($A1388,Revolvers!$C:$C,Revolvers!P:P,0,0)</f>
        <v>0</v>
      </c>
      <c r="N1388">
        <f>_xlfn.XLOOKUP($A1388,Revolvers!$C:$C,Revolvers!Q:Q,0,0)</f>
        <v>0</v>
      </c>
      <c r="O1388">
        <f>_xlfn.XLOOKUP($A1388,Revolvers!$C:$C,Revolvers!R:R,0,0)</f>
        <v>0</v>
      </c>
      <c r="P1388">
        <f>_xlfn.XLOOKUP($A1388,Revolvers!$C:$C,Revolvers!S:S,0,0)</f>
        <v>0</v>
      </c>
      <c r="Q1388">
        <f>_xlfn.XLOOKUP($A1388,Revolvers!$C:$C,Revolvers!T:T,0,0)</f>
        <v>0</v>
      </c>
      <c r="R1388">
        <f>_xlfn.XLOOKUP($A1388,Rifles!C:C,Rifles!H:H,0,0)</f>
        <v>1</v>
      </c>
      <c r="S1388">
        <f>_xlfn.XLOOKUP($A1388,Shotguns!C:C,Shotguns!H:H,0,0)</f>
        <v>0</v>
      </c>
      <c r="T1388">
        <f t="shared" si="24"/>
        <v>1</v>
      </c>
    </row>
    <row r="1389" spans="1:20">
      <c r="A1389">
        <f>Rifles!C1389</f>
        <v>98703456</v>
      </c>
      <c r="B1389" t="str">
        <f>_xlfn.XLOOKUP($A1389, Rifles!$C$2:$C$416,Rifles!$D$2:$D$416,"N/A",0)</f>
        <v>N/A</v>
      </c>
      <c r="C1389" s="3" t="str">
        <f>_xlfn.XLOOKUP($A1389, Rifles!$C$2:$C$416,Rifles!F$2:F$416,"N/A",0)</f>
        <v>N/A</v>
      </c>
      <c r="D1389" s="3" t="str">
        <f>_xlfn.XLOOKUP($A1389, Rifles!$C$2:$C$416,Rifles!G$2:G$416,"N/A",0)</f>
        <v>N/A</v>
      </c>
      <c r="E1389">
        <f>_xlfn.XLOOKUP($A1389,Pistols!$C:$C,Pistols!H:H,0,0)</f>
        <v>0</v>
      </c>
      <c r="F1389">
        <f>_xlfn.XLOOKUP($A1389,Pistols!$C:$C,Pistols!I:I,0,0)</f>
        <v>0</v>
      </c>
      <c r="G1389">
        <f>_xlfn.XLOOKUP($A1389,Pistols!$C:$C,Pistols!J:J,0,0)</f>
        <v>0</v>
      </c>
      <c r="H1389">
        <f>_xlfn.XLOOKUP($A1389,Pistols!$C:$C,Pistols!K:K,0,0)</f>
        <v>0</v>
      </c>
      <c r="I1389">
        <f>_xlfn.XLOOKUP($A1389,Pistols!$C:$C,Pistols!L:L,0,0)</f>
        <v>0</v>
      </c>
      <c r="J1389">
        <f>_xlfn.XLOOKUP($A1389,Pistols!$C:$C,Pistols!M:M,0,0)</f>
        <v>0</v>
      </c>
      <c r="K1389">
        <f>_xlfn.XLOOKUP($A1389,Pistols!$C:$C,Pistols!N:N,0,0)</f>
        <v>0</v>
      </c>
      <c r="L1389">
        <f>_xlfn.XLOOKUP($A1389,Revolvers!$C:$C,Revolvers!O:O,0,0)</f>
        <v>0</v>
      </c>
      <c r="M1389">
        <f>_xlfn.XLOOKUP($A1389,Revolvers!$C:$C,Revolvers!P:P,0,0)</f>
        <v>0</v>
      </c>
      <c r="N1389">
        <f>_xlfn.XLOOKUP($A1389,Revolvers!$C:$C,Revolvers!Q:Q,0,0)</f>
        <v>0</v>
      </c>
      <c r="O1389">
        <f>_xlfn.XLOOKUP($A1389,Revolvers!$C:$C,Revolvers!R:R,0,0)</f>
        <v>0</v>
      </c>
      <c r="P1389">
        <f>_xlfn.XLOOKUP($A1389,Revolvers!$C:$C,Revolvers!S:S,0,0)</f>
        <v>0</v>
      </c>
      <c r="Q1389">
        <f>_xlfn.XLOOKUP($A1389,Revolvers!$C:$C,Revolvers!T:T,0,0)</f>
        <v>0</v>
      </c>
      <c r="R1389">
        <f>_xlfn.XLOOKUP($A1389,Rifles!C:C,Rifles!H:H,0,0)</f>
        <v>12</v>
      </c>
      <c r="S1389">
        <f>_xlfn.XLOOKUP($A1389,Shotguns!C:C,Shotguns!H:H,0,0)</f>
        <v>0</v>
      </c>
      <c r="T1389">
        <f t="shared" si="24"/>
        <v>12</v>
      </c>
    </row>
    <row r="1390" spans="1:20">
      <c r="A1390">
        <f>Rifles!C1390</f>
        <v>98701606</v>
      </c>
      <c r="B1390" t="str">
        <f>_xlfn.XLOOKUP($A1390, Rifles!$C$2:$C$416,Rifles!$D$2:$D$416,"N/A",0)</f>
        <v>N/A</v>
      </c>
      <c r="C1390" s="3" t="str">
        <f>_xlfn.XLOOKUP($A1390, Rifles!$C$2:$C$416,Rifles!F$2:F$416,"N/A",0)</f>
        <v>N/A</v>
      </c>
      <c r="D1390" s="3" t="str">
        <f>_xlfn.XLOOKUP($A1390, Rifles!$C$2:$C$416,Rifles!G$2:G$416,"N/A",0)</f>
        <v>N/A</v>
      </c>
      <c r="E1390">
        <f>_xlfn.XLOOKUP($A1390,Pistols!$C:$C,Pistols!H:H,0,0)</f>
        <v>0</v>
      </c>
      <c r="F1390">
        <f>_xlfn.XLOOKUP($A1390,Pistols!$C:$C,Pistols!I:I,0,0)</f>
        <v>0</v>
      </c>
      <c r="G1390">
        <f>_xlfn.XLOOKUP($A1390,Pistols!$C:$C,Pistols!J:J,0,0)</f>
        <v>0</v>
      </c>
      <c r="H1390">
        <f>_xlfn.XLOOKUP($A1390,Pistols!$C:$C,Pistols!K:K,0,0)</f>
        <v>2</v>
      </c>
      <c r="I1390">
        <f>_xlfn.XLOOKUP($A1390,Pistols!$C:$C,Pistols!L:L,0,0)</f>
        <v>1</v>
      </c>
      <c r="J1390">
        <f>_xlfn.XLOOKUP($A1390,Pistols!$C:$C,Pistols!M:M,0,0)</f>
        <v>0</v>
      </c>
      <c r="K1390">
        <f>_xlfn.XLOOKUP($A1390,Pistols!$C:$C,Pistols!N:N,0,0)</f>
        <v>3</v>
      </c>
      <c r="L1390">
        <f>_xlfn.XLOOKUP($A1390,Revolvers!$C:$C,Revolvers!O:O,0,0)</f>
        <v>0</v>
      </c>
      <c r="M1390">
        <f>_xlfn.XLOOKUP($A1390,Revolvers!$C:$C,Revolvers!P:P,0,0)</f>
        <v>0</v>
      </c>
      <c r="N1390">
        <f>_xlfn.XLOOKUP($A1390,Revolvers!$C:$C,Revolvers!Q:Q,0,0)</f>
        <v>0</v>
      </c>
      <c r="O1390">
        <f>_xlfn.XLOOKUP($A1390,Revolvers!$C:$C,Revolvers!R:R,0,0)</f>
        <v>0</v>
      </c>
      <c r="P1390">
        <f>_xlfn.XLOOKUP($A1390,Revolvers!$C:$C,Revolvers!S:S,0,0)</f>
        <v>0</v>
      </c>
      <c r="Q1390">
        <f>_xlfn.XLOOKUP($A1390,Revolvers!$C:$C,Revolvers!T:T,0,0)</f>
        <v>0</v>
      </c>
      <c r="R1390">
        <f>_xlfn.XLOOKUP($A1390,Rifles!C:C,Rifles!H:H,0,0)</f>
        <v>7</v>
      </c>
      <c r="S1390">
        <f>_xlfn.XLOOKUP($A1390,Shotguns!C:C,Shotguns!H:H,0,0)</f>
        <v>0</v>
      </c>
      <c r="T1390">
        <f t="shared" si="24"/>
        <v>10</v>
      </c>
    </row>
    <row r="1391" spans="1:20" ht="30">
      <c r="A1391">
        <f>Rifles!C1391</f>
        <v>98703466</v>
      </c>
      <c r="B1391" t="str">
        <f>_xlfn.XLOOKUP($A1391, Rifles!$C$2:$C$416,Rifles!$D$2:$D$416,"N/A",0)</f>
        <v>N/A</v>
      </c>
      <c r="C1391" s="3" t="str">
        <f>_xlfn.XLOOKUP($A1391, Rifles!$C$2:$C$416,Rifles!F$2:F$416,"N/A",0)</f>
        <v>N/A</v>
      </c>
      <c r="D1391" s="3" t="str">
        <f>_xlfn.XLOOKUP($A1391, Rifles!$C$2:$C$416,Rifles!G$2:G$416,"N/A",0)</f>
        <v>N/A</v>
      </c>
      <c r="E1391">
        <f>_xlfn.XLOOKUP($A1391,Pistols!$C:$C,Pistols!H:H,0,0)</f>
        <v>0</v>
      </c>
      <c r="F1391">
        <f>_xlfn.XLOOKUP($A1391,Pistols!$C:$C,Pistols!I:I,0,0)</f>
        <v>0</v>
      </c>
      <c r="G1391">
        <f>_xlfn.XLOOKUP($A1391,Pistols!$C:$C,Pistols!J:J,0,0)</f>
        <v>0</v>
      </c>
      <c r="H1391">
        <f>_xlfn.XLOOKUP($A1391,Pistols!$C:$C,Pistols!K:K,0,0)</f>
        <v>0</v>
      </c>
      <c r="I1391">
        <f>_xlfn.XLOOKUP($A1391,Pistols!$C:$C,Pistols!L:L,0,0)</f>
        <v>0</v>
      </c>
      <c r="J1391">
        <f>_xlfn.XLOOKUP($A1391,Pistols!$C:$C,Pistols!M:M,0,0)</f>
        <v>0</v>
      </c>
      <c r="K1391">
        <f>_xlfn.XLOOKUP($A1391,Pistols!$C:$C,Pistols!N:N,0,0)</f>
        <v>0</v>
      </c>
      <c r="L1391">
        <f>_xlfn.XLOOKUP($A1391,Revolvers!$C:$C,Revolvers!O:O,0,0)</f>
        <v>0</v>
      </c>
      <c r="M1391">
        <f>_xlfn.XLOOKUP($A1391,Revolvers!$C:$C,Revolvers!P:P,0,0)</f>
        <v>0</v>
      </c>
      <c r="N1391">
        <f>_xlfn.XLOOKUP($A1391,Revolvers!$C:$C,Revolvers!Q:Q,0,0)</f>
        <v>0</v>
      </c>
      <c r="O1391">
        <f>_xlfn.XLOOKUP($A1391,Revolvers!$C:$C,Revolvers!R:R,0,0)</f>
        <v>0</v>
      </c>
      <c r="P1391">
        <f>_xlfn.XLOOKUP($A1391,Revolvers!$C:$C,Revolvers!S:S,0,0)</f>
        <v>0</v>
      </c>
      <c r="Q1391">
        <f>_xlfn.XLOOKUP($A1391,Revolvers!$C:$C,Revolvers!T:T,0,0)</f>
        <v>0</v>
      </c>
      <c r="R1391">
        <f>_xlfn.XLOOKUP($A1391,Rifles!C:C,Rifles!H:H,0,0)</f>
        <v>2</v>
      </c>
      <c r="S1391">
        <f>_xlfn.XLOOKUP($A1391,Shotguns!C:C,Shotguns!H:H,0,0)</f>
        <v>0</v>
      </c>
      <c r="T1391">
        <f t="shared" si="24"/>
        <v>2</v>
      </c>
    </row>
    <row r="1392" spans="1:20">
      <c r="A1392">
        <f>Rifles!C1392</f>
        <v>98702336</v>
      </c>
      <c r="B1392" t="str">
        <f>_xlfn.XLOOKUP($A1392, Rifles!$C$2:$C$416,Rifles!$D$2:$D$416,"N/A",0)</f>
        <v>N/A</v>
      </c>
      <c r="C1392" s="3" t="str">
        <f>_xlfn.XLOOKUP($A1392, Rifles!$C$2:$C$416,Rifles!F$2:F$416,"N/A",0)</f>
        <v>N/A</v>
      </c>
      <c r="D1392" s="3" t="str">
        <f>_xlfn.XLOOKUP($A1392, Rifles!$C$2:$C$416,Rifles!G$2:G$416,"N/A",0)</f>
        <v>N/A</v>
      </c>
      <c r="E1392">
        <f>_xlfn.XLOOKUP($A1392,Pistols!$C:$C,Pistols!H:H,0,0)</f>
        <v>0</v>
      </c>
      <c r="F1392">
        <f>_xlfn.XLOOKUP($A1392,Pistols!$C:$C,Pistols!I:I,0,0)</f>
        <v>0</v>
      </c>
      <c r="G1392">
        <f>_xlfn.XLOOKUP($A1392,Pistols!$C:$C,Pistols!J:J,0,0)</f>
        <v>0</v>
      </c>
      <c r="H1392">
        <f>_xlfn.XLOOKUP($A1392,Pistols!$C:$C,Pistols!K:K,0,0)</f>
        <v>0</v>
      </c>
      <c r="I1392">
        <f>_xlfn.XLOOKUP($A1392,Pistols!$C:$C,Pistols!L:L,0,0)</f>
        <v>0</v>
      </c>
      <c r="J1392">
        <f>_xlfn.XLOOKUP($A1392,Pistols!$C:$C,Pistols!M:M,0,0)</f>
        <v>0</v>
      </c>
      <c r="K1392">
        <f>_xlfn.XLOOKUP($A1392,Pistols!$C:$C,Pistols!N:N,0,0)</f>
        <v>0</v>
      </c>
      <c r="L1392">
        <f>_xlfn.XLOOKUP($A1392,Revolvers!$C:$C,Revolvers!O:O,0,0)</f>
        <v>0</v>
      </c>
      <c r="M1392">
        <f>_xlfn.XLOOKUP($A1392,Revolvers!$C:$C,Revolvers!P:P,0,0)</f>
        <v>0</v>
      </c>
      <c r="N1392">
        <f>_xlfn.XLOOKUP($A1392,Revolvers!$C:$C,Revolvers!Q:Q,0,0)</f>
        <v>0</v>
      </c>
      <c r="O1392">
        <f>_xlfn.XLOOKUP($A1392,Revolvers!$C:$C,Revolvers!R:R,0,0)</f>
        <v>0</v>
      </c>
      <c r="P1392">
        <f>_xlfn.XLOOKUP($A1392,Revolvers!$C:$C,Revolvers!S:S,0,0)</f>
        <v>0</v>
      </c>
      <c r="Q1392">
        <f>_xlfn.XLOOKUP($A1392,Revolvers!$C:$C,Revolvers!T:T,0,0)</f>
        <v>0</v>
      </c>
      <c r="R1392">
        <f>_xlfn.XLOOKUP($A1392,Rifles!C:C,Rifles!H:H,0,0)</f>
        <v>1</v>
      </c>
      <c r="S1392">
        <f>_xlfn.XLOOKUP($A1392,Shotguns!C:C,Shotguns!H:H,0,0)</f>
        <v>0</v>
      </c>
      <c r="T1392">
        <f t="shared" si="24"/>
        <v>1</v>
      </c>
    </row>
    <row r="1393" spans="1:20">
      <c r="A1393">
        <f>Rifles!C1393</f>
        <v>98703139</v>
      </c>
      <c r="B1393" t="str">
        <f>_xlfn.XLOOKUP($A1393, Rifles!$C$2:$C$416,Rifles!$D$2:$D$416,"N/A",0)</f>
        <v>N/A</v>
      </c>
      <c r="C1393" s="3" t="str">
        <f>_xlfn.XLOOKUP($A1393, Rifles!$C$2:$C$416,Rifles!F$2:F$416,"N/A",0)</f>
        <v>N/A</v>
      </c>
      <c r="D1393" s="3" t="str">
        <f>_xlfn.XLOOKUP($A1393, Rifles!$C$2:$C$416,Rifles!G$2:G$416,"N/A",0)</f>
        <v>N/A</v>
      </c>
      <c r="E1393">
        <f>_xlfn.XLOOKUP($A1393,Pistols!$C:$C,Pistols!H:H,0,0)</f>
        <v>0</v>
      </c>
      <c r="F1393">
        <f>_xlfn.XLOOKUP($A1393,Pistols!$C:$C,Pistols!I:I,0,0)</f>
        <v>0</v>
      </c>
      <c r="G1393">
        <f>_xlfn.XLOOKUP($A1393,Pistols!$C:$C,Pistols!J:J,0,0)</f>
        <v>0</v>
      </c>
      <c r="H1393">
        <f>_xlfn.XLOOKUP($A1393,Pistols!$C:$C,Pistols!K:K,0,0)</f>
        <v>0</v>
      </c>
      <c r="I1393">
        <f>_xlfn.XLOOKUP($A1393,Pistols!$C:$C,Pistols!L:L,0,0)</f>
        <v>0</v>
      </c>
      <c r="J1393">
        <f>_xlfn.XLOOKUP($A1393,Pistols!$C:$C,Pistols!M:M,0,0)</f>
        <v>0</v>
      </c>
      <c r="K1393">
        <f>_xlfn.XLOOKUP($A1393,Pistols!$C:$C,Pistols!N:N,0,0)</f>
        <v>0</v>
      </c>
      <c r="L1393">
        <f>_xlfn.XLOOKUP($A1393,Revolvers!$C:$C,Revolvers!O:O,0,0)</f>
        <v>0</v>
      </c>
      <c r="M1393">
        <f>_xlfn.XLOOKUP($A1393,Revolvers!$C:$C,Revolvers!P:P,0,0)</f>
        <v>0</v>
      </c>
      <c r="N1393">
        <f>_xlfn.XLOOKUP($A1393,Revolvers!$C:$C,Revolvers!Q:Q,0,0)</f>
        <v>0</v>
      </c>
      <c r="O1393">
        <f>_xlfn.XLOOKUP($A1393,Revolvers!$C:$C,Revolvers!R:R,0,0)</f>
        <v>0</v>
      </c>
      <c r="P1393">
        <f>_xlfn.XLOOKUP($A1393,Revolvers!$C:$C,Revolvers!S:S,0,0)</f>
        <v>0</v>
      </c>
      <c r="Q1393">
        <f>_xlfn.XLOOKUP($A1393,Revolvers!$C:$C,Revolvers!T:T,0,0)</f>
        <v>0</v>
      </c>
      <c r="R1393">
        <f>_xlfn.XLOOKUP($A1393,Rifles!C:C,Rifles!H:H,0,0)</f>
        <v>6</v>
      </c>
      <c r="S1393">
        <f>_xlfn.XLOOKUP($A1393,Shotguns!C:C,Shotguns!H:H,0,0)</f>
        <v>0</v>
      </c>
      <c r="T1393">
        <f t="shared" si="24"/>
        <v>6</v>
      </c>
    </row>
    <row r="1394" spans="1:20">
      <c r="A1394">
        <f>Rifles!C1394</f>
        <v>15415457</v>
      </c>
      <c r="B1394" t="str">
        <f>_xlfn.XLOOKUP($A1394, Rifles!$C$2:$C$416,Rifles!$D$2:$D$416,"N/A",0)</f>
        <v>N/A</v>
      </c>
      <c r="C1394" s="3" t="str">
        <f>_xlfn.XLOOKUP($A1394, Rifles!$C$2:$C$416,Rifles!F$2:F$416,"N/A",0)</f>
        <v>N/A</v>
      </c>
      <c r="D1394" s="3" t="str">
        <f>_xlfn.XLOOKUP($A1394, Rifles!$C$2:$C$416,Rifles!G$2:G$416,"N/A",0)</f>
        <v>N/A</v>
      </c>
      <c r="E1394">
        <f>_xlfn.XLOOKUP($A1394,Pistols!$C:$C,Pistols!H:H,0,0)</f>
        <v>0</v>
      </c>
      <c r="F1394">
        <f>_xlfn.XLOOKUP($A1394,Pistols!$C:$C,Pistols!I:I,0,0)</f>
        <v>0</v>
      </c>
      <c r="G1394">
        <f>_xlfn.XLOOKUP($A1394,Pistols!$C:$C,Pistols!J:J,0,0)</f>
        <v>0</v>
      </c>
      <c r="H1394">
        <f>_xlfn.XLOOKUP($A1394,Pistols!$C:$C,Pistols!K:K,0,0)</f>
        <v>0</v>
      </c>
      <c r="I1394">
        <f>_xlfn.XLOOKUP($A1394,Pistols!$C:$C,Pistols!L:L,0,0)</f>
        <v>0</v>
      </c>
      <c r="J1394">
        <f>_xlfn.XLOOKUP($A1394,Pistols!$C:$C,Pistols!M:M,0,0)</f>
        <v>0</v>
      </c>
      <c r="K1394">
        <f>_xlfn.XLOOKUP($A1394,Pistols!$C:$C,Pistols!N:N,0,0)</f>
        <v>0</v>
      </c>
      <c r="L1394">
        <f>_xlfn.XLOOKUP($A1394,Revolvers!$C:$C,Revolvers!O:O,0,0)</f>
        <v>0</v>
      </c>
      <c r="M1394">
        <f>_xlfn.XLOOKUP($A1394,Revolvers!$C:$C,Revolvers!P:P,0,0)</f>
        <v>0</v>
      </c>
      <c r="N1394">
        <f>_xlfn.XLOOKUP($A1394,Revolvers!$C:$C,Revolvers!Q:Q,0,0)</f>
        <v>0</v>
      </c>
      <c r="O1394">
        <f>_xlfn.XLOOKUP($A1394,Revolvers!$C:$C,Revolvers!R:R,0,0)</f>
        <v>0</v>
      </c>
      <c r="P1394">
        <f>_xlfn.XLOOKUP($A1394,Revolvers!$C:$C,Revolvers!S:S,0,0)</f>
        <v>0</v>
      </c>
      <c r="Q1394">
        <f>_xlfn.XLOOKUP($A1394,Revolvers!$C:$C,Revolvers!T:T,0,0)</f>
        <v>0</v>
      </c>
      <c r="R1394">
        <f>_xlfn.XLOOKUP($A1394,Rifles!C:C,Rifles!H:H,0,0)</f>
        <v>7</v>
      </c>
      <c r="S1394">
        <f>_xlfn.XLOOKUP($A1394,Shotguns!C:C,Shotguns!H:H,0,0)</f>
        <v>0</v>
      </c>
      <c r="T1394">
        <f t="shared" si="24"/>
        <v>7</v>
      </c>
    </row>
    <row r="1395" spans="1:20">
      <c r="A1395">
        <f>Rifles!C1395</f>
        <v>15414431</v>
      </c>
      <c r="B1395" t="str">
        <f>_xlfn.XLOOKUP($A1395, Rifles!$C$2:$C$416,Rifles!$D$2:$D$416,"N/A",0)</f>
        <v>N/A</v>
      </c>
      <c r="C1395" s="3" t="str">
        <f>_xlfn.XLOOKUP($A1395, Rifles!$C$2:$C$416,Rifles!F$2:F$416,"N/A",0)</f>
        <v>N/A</v>
      </c>
      <c r="D1395" s="3" t="str">
        <f>_xlfn.XLOOKUP($A1395, Rifles!$C$2:$C$416,Rifles!G$2:G$416,"N/A",0)</f>
        <v>N/A</v>
      </c>
      <c r="E1395">
        <f>_xlfn.XLOOKUP($A1395,Pistols!$C:$C,Pistols!H:H,0,0)</f>
        <v>0</v>
      </c>
      <c r="F1395">
        <f>_xlfn.XLOOKUP($A1395,Pistols!$C:$C,Pistols!I:I,0,0)</f>
        <v>3</v>
      </c>
      <c r="G1395">
        <f>_xlfn.XLOOKUP($A1395,Pistols!$C:$C,Pistols!J:J,0,0)</f>
        <v>0</v>
      </c>
      <c r="H1395">
        <f>_xlfn.XLOOKUP($A1395,Pistols!$C:$C,Pistols!K:K,0,0)</f>
        <v>0</v>
      </c>
      <c r="I1395">
        <f>_xlfn.XLOOKUP($A1395,Pistols!$C:$C,Pistols!L:L,0,0)</f>
        <v>0</v>
      </c>
      <c r="J1395">
        <f>_xlfn.XLOOKUP($A1395,Pistols!$C:$C,Pistols!M:M,0,0)</f>
        <v>0</v>
      </c>
      <c r="K1395">
        <f>_xlfn.XLOOKUP($A1395,Pistols!$C:$C,Pistols!N:N,0,0)</f>
        <v>3</v>
      </c>
      <c r="L1395">
        <f>_xlfn.XLOOKUP($A1395,Revolvers!$C:$C,Revolvers!O:O,0,0)</f>
        <v>0</v>
      </c>
      <c r="M1395">
        <f>_xlfn.XLOOKUP($A1395,Revolvers!$C:$C,Revolvers!P:P,0,0)</f>
        <v>0</v>
      </c>
      <c r="N1395">
        <f>_xlfn.XLOOKUP($A1395,Revolvers!$C:$C,Revolvers!Q:Q,0,0)</f>
        <v>0</v>
      </c>
      <c r="O1395">
        <f>_xlfn.XLOOKUP($A1395,Revolvers!$C:$C,Revolvers!R:R,0,0)</f>
        <v>0</v>
      </c>
      <c r="P1395">
        <f>_xlfn.XLOOKUP($A1395,Revolvers!$C:$C,Revolvers!S:S,0,0)</f>
        <v>0</v>
      </c>
      <c r="Q1395">
        <f>_xlfn.XLOOKUP($A1395,Revolvers!$C:$C,Revolvers!T:T,0,0)</f>
        <v>0</v>
      </c>
      <c r="R1395">
        <f>_xlfn.XLOOKUP($A1395,Rifles!C:C,Rifles!H:H,0,0)</f>
        <v>31013</v>
      </c>
      <c r="S1395">
        <f>_xlfn.XLOOKUP($A1395,Shotguns!C:C,Shotguns!H:H,0,0)</f>
        <v>0</v>
      </c>
      <c r="T1395">
        <f t="shared" si="24"/>
        <v>31016</v>
      </c>
    </row>
    <row r="1396" spans="1:20">
      <c r="A1396">
        <f>Rifles!C1396</f>
        <v>60300981</v>
      </c>
      <c r="B1396" t="str">
        <f>_xlfn.XLOOKUP($A1396, Rifles!$C$2:$C$416,Rifles!$D$2:$D$416,"N/A",0)</f>
        <v>N/A</v>
      </c>
      <c r="C1396" s="3" t="str">
        <f>_xlfn.XLOOKUP($A1396, Rifles!$C$2:$C$416,Rifles!F$2:F$416,"N/A",0)</f>
        <v>N/A</v>
      </c>
      <c r="D1396" s="3" t="str">
        <f>_xlfn.XLOOKUP($A1396, Rifles!$C$2:$C$416,Rifles!G$2:G$416,"N/A",0)</f>
        <v>N/A</v>
      </c>
      <c r="E1396">
        <f>_xlfn.XLOOKUP($A1396,Pistols!$C:$C,Pistols!H:H,0,0)</f>
        <v>0</v>
      </c>
      <c r="F1396">
        <f>_xlfn.XLOOKUP($A1396,Pistols!$C:$C,Pistols!I:I,0,0)</f>
        <v>0</v>
      </c>
      <c r="G1396">
        <f>_xlfn.XLOOKUP($A1396,Pistols!$C:$C,Pistols!J:J,0,0)</f>
        <v>0</v>
      </c>
      <c r="H1396">
        <f>_xlfn.XLOOKUP($A1396,Pistols!$C:$C,Pistols!K:K,0,0)</f>
        <v>0</v>
      </c>
      <c r="I1396">
        <f>_xlfn.XLOOKUP($A1396,Pistols!$C:$C,Pistols!L:L,0,0)</f>
        <v>0</v>
      </c>
      <c r="J1396">
        <f>_xlfn.XLOOKUP($A1396,Pistols!$C:$C,Pistols!M:M,0,0)</f>
        <v>0</v>
      </c>
      <c r="K1396">
        <f>_xlfn.XLOOKUP($A1396,Pistols!$C:$C,Pistols!N:N,0,0)</f>
        <v>0</v>
      </c>
      <c r="L1396">
        <f>_xlfn.XLOOKUP($A1396,Revolvers!$C:$C,Revolvers!O:O,0,0)</f>
        <v>0</v>
      </c>
      <c r="M1396">
        <f>_xlfn.XLOOKUP($A1396,Revolvers!$C:$C,Revolvers!P:P,0,0)</f>
        <v>0</v>
      </c>
      <c r="N1396">
        <f>_xlfn.XLOOKUP($A1396,Revolvers!$C:$C,Revolvers!Q:Q,0,0)</f>
        <v>0</v>
      </c>
      <c r="O1396">
        <f>_xlfn.XLOOKUP($A1396,Revolvers!$C:$C,Revolvers!R:R,0,0)</f>
        <v>0</v>
      </c>
      <c r="P1396">
        <f>_xlfn.XLOOKUP($A1396,Revolvers!$C:$C,Revolvers!S:S,0,0)</f>
        <v>0</v>
      </c>
      <c r="Q1396">
        <f>_xlfn.XLOOKUP($A1396,Revolvers!$C:$C,Revolvers!T:T,0,0)</f>
        <v>0</v>
      </c>
      <c r="R1396">
        <f>_xlfn.XLOOKUP($A1396,Rifles!C:C,Rifles!H:H,0,0)</f>
        <v>27</v>
      </c>
      <c r="S1396">
        <f>_xlfn.XLOOKUP($A1396,Shotguns!C:C,Shotguns!H:H,0,0)</f>
        <v>0</v>
      </c>
      <c r="T1396">
        <f t="shared" si="24"/>
        <v>27</v>
      </c>
    </row>
    <row r="1397" spans="1:20">
      <c r="A1397">
        <f>Rifles!C1397</f>
        <v>60301079</v>
      </c>
      <c r="B1397" t="str">
        <f>_xlfn.XLOOKUP($A1397, Rifles!$C$2:$C$416,Rifles!$D$2:$D$416,"N/A",0)</f>
        <v>N/A</v>
      </c>
      <c r="C1397" s="3" t="str">
        <f>_xlfn.XLOOKUP($A1397, Rifles!$C$2:$C$416,Rifles!F$2:F$416,"N/A",0)</f>
        <v>N/A</v>
      </c>
      <c r="D1397" s="3" t="str">
        <f>_xlfn.XLOOKUP($A1397, Rifles!$C$2:$C$416,Rifles!G$2:G$416,"N/A",0)</f>
        <v>N/A</v>
      </c>
      <c r="E1397">
        <f>_xlfn.XLOOKUP($A1397,Pistols!$C:$C,Pistols!H:H,0,0)</f>
        <v>0</v>
      </c>
      <c r="F1397">
        <f>_xlfn.XLOOKUP($A1397,Pistols!$C:$C,Pistols!I:I,0,0)</f>
        <v>0</v>
      </c>
      <c r="G1397">
        <f>_xlfn.XLOOKUP($A1397,Pistols!$C:$C,Pistols!J:J,0,0)</f>
        <v>0</v>
      </c>
      <c r="H1397">
        <f>_xlfn.XLOOKUP($A1397,Pistols!$C:$C,Pistols!K:K,0,0)</f>
        <v>0</v>
      </c>
      <c r="I1397">
        <f>_xlfn.XLOOKUP($A1397,Pistols!$C:$C,Pistols!L:L,0,0)</f>
        <v>2</v>
      </c>
      <c r="J1397">
        <f>_xlfn.XLOOKUP($A1397,Pistols!$C:$C,Pistols!M:M,0,0)</f>
        <v>2</v>
      </c>
      <c r="K1397">
        <f>_xlfn.XLOOKUP($A1397,Pistols!$C:$C,Pistols!N:N,0,0)</f>
        <v>4</v>
      </c>
      <c r="L1397">
        <f>_xlfn.XLOOKUP($A1397,Revolvers!$C:$C,Revolvers!O:O,0,0)</f>
        <v>0</v>
      </c>
      <c r="M1397">
        <f>_xlfn.XLOOKUP($A1397,Revolvers!$C:$C,Revolvers!P:P,0,0)</f>
        <v>0</v>
      </c>
      <c r="N1397">
        <f>_xlfn.XLOOKUP($A1397,Revolvers!$C:$C,Revolvers!Q:Q,0,0)</f>
        <v>0</v>
      </c>
      <c r="O1397">
        <f>_xlfn.XLOOKUP($A1397,Revolvers!$C:$C,Revolvers!R:R,0,0)</f>
        <v>0</v>
      </c>
      <c r="P1397">
        <f>_xlfn.XLOOKUP($A1397,Revolvers!$C:$C,Revolvers!S:S,0,0)</f>
        <v>0</v>
      </c>
      <c r="Q1397">
        <f>_xlfn.XLOOKUP($A1397,Revolvers!$C:$C,Revolvers!T:T,0,0)</f>
        <v>0</v>
      </c>
      <c r="R1397">
        <f>_xlfn.XLOOKUP($A1397,Rifles!C:C,Rifles!H:H,0,0)</f>
        <v>3</v>
      </c>
      <c r="S1397">
        <f>_xlfn.XLOOKUP($A1397,Shotguns!C:C,Shotguns!H:H,0,0)</f>
        <v>0</v>
      </c>
      <c r="T1397">
        <f t="shared" si="24"/>
        <v>7</v>
      </c>
    </row>
    <row r="1398" spans="1:20">
      <c r="A1398">
        <f>Rifles!C1398</f>
        <v>60300994</v>
      </c>
      <c r="B1398" t="str">
        <f>_xlfn.XLOOKUP($A1398, Rifles!$C$2:$C$416,Rifles!$D$2:$D$416,"N/A",0)</f>
        <v>N/A</v>
      </c>
      <c r="C1398" s="3" t="str">
        <f>_xlfn.XLOOKUP($A1398, Rifles!$C$2:$C$416,Rifles!F$2:F$416,"N/A",0)</f>
        <v>N/A</v>
      </c>
      <c r="D1398" s="3" t="str">
        <f>_xlfn.XLOOKUP($A1398, Rifles!$C$2:$C$416,Rifles!G$2:G$416,"N/A",0)</f>
        <v>N/A</v>
      </c>
      <c r="E1398">
        <f>_xlfn.XLOOKUP($A1398,Pistols!$C:$C,Pistols!H:H,0,0)</f>
        <v>0</v>
      </c>
      <c r="F1398">
        <f>_xlfn.XLOOKUP($A1398,Pistols!$C:$C,Pistols!I:I,0,0)</f>
        <v>0</v>
      </c>
      <c r="G1398">
        <f>_xlfn.XLOOKUP($A1398,Pistols!$C:$C,Pistols!J:J,0,0)</f>
        <v>1</v>
      </c>
      <c r="H1398">
        <f>_xlfn.XLOOKUP($A1398,Pistols!$C:$C,Pistols!K:K,0,0)</f>
        <v>0</v>
      </c>
      <c r="I1398">
        <f>_xlfn.XLOOKUP($A1398,Pistols!$C:$C,Pistols!L:L,0,0)</f>
        <v>0</v>
      </c>
      <c r="J1398">
        <f>_xlfn.XLOOKUP($A1398,Pistols!$C:$C,Pistols!M:M,0,0)</f>
        <v>0</v>
      </c>
      <c r="K1398">
        <f>_xlfn.XLOOKUP($A1398,Pistols!$C:$C,Pistols!N:N,0,0)</f>
        <v>1</v>
      </c>
      <c r="L1398">
        <f>_xlfn.XLOOKUP($A1398,Revolvers!$C:$C,Revolvers!O:O,0,0)</f>
        <v>0</v>
      </c>
      <c r="M1398">
        <f>_xlfn.XLOOKUP($A1398,Revolvers!$C:$C,Revolvers!P:P,0,0)</f>
        <v>0</v>
      </c>
      <c r="N1398">
        <f>_xlfn.XLOOKUP($A1398,Revolvers!$C:$C,Revolvers!Q:Q,0,0)</f>
        <v>0</v>
      </c>
      <c r="O1398">
        <f>_xlfn.XLOOKUP($A1398,Revolvers!$C:$C,Revolvers!R:R,0,0)</f>
        <v>0</v>
      </c>
      <c r="P1398">
        <f>_xlfn.XLOOKUP($A1398,Revolvers!$C:$C,Revolvers!S:S,0,0)</f>
        <v>0</v>
      </c>
      <c r="Q1398">
        <f>_xlfn.XLOOKUP($A1398,Revolvers!$C:$C,Revolvers!T:T,0,0)</f>
        <v>0</v>
      </c>
      <c r="R1398">
        <f>_xlfn.XLOOKUP($A1398,Rifles!C:C,Rifles!H:H,0,0)</f>
        <v>4</v>
      </c>
      <c r="S1398">
        <f>_xlfn.XLOOKUP($A1398,Shotguns!C:C,Shotguns!H:H,0,0)</f>
        <v>0</v>
      </c>
      <c r="T1398">
        <f t="shared" si="24"/>
        <v>5</v>
      </c>
    </row>
    <row r="1399" spans="1:20" ht="30">
      <c r="A1399">
        <f>Rifles!C1399</f>
        <v>60300781</v>
      </c>
      <c r="B1399" t="str">
        <f>_xlfn.XLOOKUP($A1399, Rifles!$C$2:$C$416,Rifles!$D$2:$D$416,"N/A",0)</f>
        <v>N/A</v>
      </c>
      <c r="C1399" s="3" t="str">
        <f>_xlfn.XLOOKUP($A1399, Rifles!$C$2:$C$416,Rifles!F$2:F$416,"N/A",0)</f>
        <v>N/A</v>
      </c>
      <c r="D1399" s="3" t="str">
        <f>_xlfn.XLOOKUP($A1399, Rifles!$C$2:$C$416,Rifles!G$2:G$416,"N/A",0)</f>
        <v>N/A</v>
      </c>
      <c r="E1399">
        <f>_xlfn.XLOOKUP($A1399,Pistols!$C:$C,Pistols!H:H,0,0)</f>
        <v>1</v>
      </c>
      <c r="F1399">
        <f>_xlfn.XLOOKUP($A1399,Pistols!$C:$C,Pistols!I:I,0,0)</f>
        <v>0</v>
      </c>
      <c r="G1399">
        <f>_xlfn.XLOOKUP($A1399,Pistols!$C:$C,Pistols!J:J,0,0)</f>
        <v>0</v>
      </c>
      <c r="H1399">
        <f>_xlfn.XLOOKUP($A1399,Pistols!$C:$C,Pistols!K:K,0,0)</f>
        <v>0</v>
      </c>
      <c r="I1399">
        <f>_xlfn.XLOOKUP($A1399,Pistols!$C:$C,Pistols!L:L,0,0)</f>
        <v>0</v>
      </c>
      <c r="J1399">
        <f>_xlfn.XLOOKUP($A1399,Pistols!$C:$C,Pistols!M:M,0,0)</f>
        <v>0</v>
      </c>
      <c r="K1399">
        <f>_xlfn.XLOOKUP($A1399,Pistols!$C:$C,Pistols!N:N,0,0)</f>
        <v>1</v>
      </c>
      <c r="L1399">
        <f>_xlfn.XLOOKUP($A1399,Revolvers!$C:$C,Revolvers!O:O,0,0)</f>
        <v>0</v>
      </c>
      <c r="M1399">
        <f>_xlfn.XLOOKUP($A1399,Revolvers!$C:$C,Revolvers!P:P,0,0)</f>
        <v>0</v>
      </c>
      <c r="N1399">
        <f>_xlfn.XLOOKUP($A1399,Revolvers!$C:$C,Revolvers!Q:Q,0,0)</f>
        <v>0</v>
      </c>
      <c r="O1399">
        <f>_xlfn.XLOOKUP($A1399,Revolvers!$C:$C,Revolvers!R:R,0,0)</f>
        <v>0</v>
      </c>
      <c r="P1399">
        <f>_xlfn.XLOOKUP($A1399,Revolvers!$C:$C,Revolvers!S:S,0,0)</f>
        <v>0</v>
      </c>
      <c r="Q1399">
        <f>_xlfn.XLOOKUP($A1399,Revolvers!$C:$C,Revolvers!T:T,0,0)</f>
        <v>0</v>
      </c>
      <c r="R1399">
        <f>_xlfn.XLOOKUP($A1399,Rifles!C:C,Rifles!H:H,0,0)</f>
        <v>23</v>
      </c>
      <c r="S1399">
        <f>_xlfn.XLOOKUP($A1399,Shotguns!C:C,Shotguns!H:H,0,0)</f>
        <v>0</v>
      </c>
      <c r="T1399">
        <f t="shared" si="24"/>
        <v>24</v>
      </c>
    </row>
    <row r="1400" spans="1:20">
      <c r="A1400">
        <f>Rifles!C1400</f>
        <v>60333217</v>
      </c>
      <c r="B1400" t="str">
        <f>_xlfn.XLOOKUP($A1400, Rifles!$C$2:$C$416,Rifles!$D$2:$D$416,"N/A",0)</f>
        <v>N/A</v>
      </c>
      <c r="C1400" s="3" t="str">
        <f>_xlfn.XLOOKUP($A1400, Rifles!$C$2:$C$416,Rifles!F$2:F$416,"N/A",0)</f>
        <v>N/A</v>
      </c>
      <c r="D1400" s="3" t="str">
        <f>_xlfn.XLOOKUP($A1400, Rifles!$C$2:$C$416,Rifles!G$2:G$416,"N/A",0)</f>
        <v>N/A</v>
      </c>
      <c r="E1400">
        <f>_xlfn.XLOOKUP($A1400,Pistols!$C:$C,Pistols!H:H,0,0)</f>
        <v>0</v>
      </c>
      <c r="F1400">
        <f>_xlfn.XLOOKUP($A1400,Pistols!$C:$C,Pistols!I:I,0,0)</f>
        <v>0</v>
      </c>
      <c r="G1400">
        <f>_xlfn.XLOOKUP($A1400,Pistols!$C:$C,Pistols!J:J,0,0)</f>
        <v>0</v>
      </c>
      <c r="H1400">
        <f>_xlfn.XLOOKUP($A1400,Pistols!$C:$C,Pistols!K:K,0,0)</f>
        <v>0</v>
      </c>
      <c r="I1400">
        <f>_xlfn.XLOOKUP($A1400,Pistols!$C:$C,Pistols!L:L,0,0)</f>
        <v>0</v>
      </c>
      <c r="J1400">
        <f>_xlfn.XLOOKUP($A1400,Pistols!$C:$C,Pistols!M:M,0,0)</f>
        <v>3650</v>
      </c>
      <c r="K1400">
        <f>_xlfn.XLOOKUP($A1400,Pistols!$C:$C,Pistols!N:N,0,0)</f>
        <v>3650</v>
      </c>
      <c r="L1400">
        <f>_xlfn.XLOOKUP($A1400,Revolvers!$C:$C,Revolvers!O:O,0,0)</f>
        <v>0</v>
      </c>
      <c r="M1400">
        <f>_xlfn.XLOOKUP($A1400,Revolvers!$C:$C,Revolvers!P:P,0,0)</f>
        <v>0</v>
      </c>
      <c r="N1400">
        <f>_xlfn.XLOOKUP($A1400,Revolvers!$C:$C,Revolvers!Q:Q,0,0)</f>
        <v>0</v>
      </c>
      <c r="O1400">
        <f>_xlfn.XLOOKUP($A1400,Revolvers!$C:$C,Revolvers!R:R,0,0)</f>
        <v>0</v>
      </c>
      <c r="P1400">
        <f>_xlfn.XLOOKUP($A1400,Revolvers!$C:$C,Revolvers!S:S,0,0)</f>
        <v>0</v>
      </c>
      <c r="Q1400">
        <f>_xlfn.XLOOKUP($A1400,Revolvers!$C:$C,Revolvers!T:T,0,0)</f>
        <v>0</v>
      </c>
      <c r="R1400">
        <f>_xlfn.XLOOKUP($A1400,Rifles!C:C,Rifles!H:H,0,0)</f>
        <v>2</v>
      </c>
      <c r="S1400">
        <f>_xlfn.XLOOKUP($A1400,Shotguns!C:C,Shotguns!H:H,0,0)</f>
        <v>0</v>
      </c>
      <c r="T1400">
        <f t="shared" si="24"/>
        <v>3652</v>
      </c>
    </row>
    <row r="1401" spans="1:20">
      <c r="A1401">
        <f>Rifles!C1401</f>
        <v>60300884</v>
      </c>
      <c r="B1401" t="str">
        <f>_xlfn.XLOOKUP($A1401, Rifles!$C$2:$C$416,Rifles!$D$2:$D$416,"N/A",0)</f>
        <v>N/A</v>
      </c>
      <c r="C1401" s="3" t="str">
        <f>_xlfn.XLOOKUP($A1401, Rifles!$C$2:$C$416,Rifles!F$2:F$416,"N/A",0)</f>
        <v>N/A</v>
      </c>
      <c r="D1401" s="3" t="str">
        <f>_xlfn.XLOOKUP($A1401, Rifles!$C$2:$C$416,Rifles!G$2:G$416,"N/A",0)</f>
        <v>N/A</v>
      </c>
      <c r="E1401">
        <f>_xlfn.XLOOKUP($A1401,Pistols!$C:$C,Pistols!H:H,0,0)</f>
        <v>0</v>
      </c>
      <c r="F1401">
        <f>_xlfn.XLOOKUP($A1401,Pistols!$C:$C,Pistols!I:I,0,0)</f>
        <v>0</v>
      </c>
      <c r="G1401">
        <f>_xlfn.XLOOKUP($A1401,Pistols!$C:$C,Pistols!J:J,0,0)</f>
        <v>0</v>
      </c>
      <c r="H1401">
        <f>_xlfn.XLOOKUP($A1401,Pistols!$C:$C,Pistols!K:K,0,0)</f>
        <v>0</v>
      </c>
      <c r="I1401">
        <f>_xlfn.XLOOKUP($A1401,Pistols!$C:$C,Pistols!L:L,0,0)</f>
        <v>0</v>
      </c>
      <c r="J1401">
        <f>_xlfn.XLOOKUP($A1401,Pistols!$C:$C,Pistols!M:M,0,0)</f>
        <v>1</v>
      </c>
      <c r="K1401">
        <f>_xlfn.XLOOKUP($A1401,Pistols!$C:$C,Pistols!N:N,0,0)</f>
        <v>1</v>
      </c>
      <c r="L1401">
        <f>_xlfn.XLOOKUP($A1401,Revolvers!$C:$C,Revolvers!O:O,0,0)</f>
        <v>0</v>
      </c>
      <c r="M1401">
        <f>_xlfn.XLOOKUP($A1401,Revolvers!$C:$C,Revolvers!P:P,0,0)</f>
        <v>0</v>
      </c>
      <c r="N1401">
        <f>_xlfn.XLOOKUP($A1401,Revolvers!$C:$C,Revolvers!Q:Q,0,0)</f>
        <v>0</v>
      </c>
      <c r="O1401">
        <f>_xlfn.XLOOKUP($A1401,Revolvers!$C:$C,Revolvers!R:R,0,0)</f>
        <v>0</v>
      </c>
      <c r="P1401">
        <f>_xlfn.XLOOKUP($A1401,Revolvers!$C:$C,Revolvers!S:S,0,0)</f>
        <v>0</v>
      </c>
      <c r="Q1401">
        <f>_xlfn.XLOOKUP($A1401,Revolvers!$C:$C,Revolvers!T:T,0,0)</f>
        <v>0</v>
      </c>
      <c r="R1401">
        <f>_xlfn.XLOOKUP($A1401,Rifles!C:C,Rifles!H:H,0,0)</f>
        <v>1</v>
      </c>
      <c r="S1401">
        <f>_xlfn.XLOOKUP($A1401,Shotguns!C:C,Shotguns!H:H,0,0)</f>
        <v>0</v>
      </c>
      <c r="T1401">
        <f t="shared" si="24"/>
        <v>2</v>
      </c>
    </row>
    <row r="1402" spans="1:20">
      <c r="A1402">
        <f>Rifles!C1402</f>
        <v>60301051</v>
      </c>
      <c r="B1402" t="str">
        <f>_xlfn.XLOOKUP($A1402, Rifles!$C$2:$C$416,Rifles!$D$2:$D$416,"N/A",0)</f>
        <v>N/A</v>
      </c>
      <c r="C1402" s="3" t="str">
        <f>_xlfn.XLOOKUP($A1402, Rifles!$C$2:$C$416,Rifles!F$2:F$416,"N/A",0)</f>
        <v>N/A</v>
      </c>
      <c r="D1402" s="3" t="str">
        <f>_xlfn.XLOOKUP($A1402, Rifles!$C$2:$C$416,Rifles!G$2:G$416,"N/A",0)</f>
        <v>N/A</v>
      </c>
      <c r="E1402">
        <f>_xlfn.XLOOKUP($A1402,Pistols!$C:$C,Pistols!H:H,0,0)</f>
        <v>2</v>
      </c>
      <c r="F1402">
        <f>_xlfn.XLOOKUP($A1402,Pistols!$C:$C,Pistols!I:I,0,0)</f>
        <v>0</v>
      </c>
      <c r="G1402">
        <f>_xlfn.XLOOKUP($A1402,Pistols!$C:$C,Pistols!J:J,0,0)</f>
        <v>0</v>
      </c>
      <c r="H1402">
        <f>_xlfn.XLOOKUP($A1402,Pistols!$C:$C,Pistols!K:K,0,0)</f>
        <v>0</v>
      </c>
      <c r="I1402">
        <f>_xlfn.XLOOKUP($A1402,Pistols!$C:$C,Pistols!L:L,0,0)</f>
        <v>0</v>
      </c>
      <c r="J1402">
        <f>_xlfn.XLOOKUP($A1402,Pistols!$C:$C,Pistols!M:M,0,0)</f>
        <v>0</v>
      </c>
      <c r="K1402">
        <f>_xlfn.XLOOKUP($A1402,Pistols!$C:$C,Pistols!N:N,0,0)</f>
        <v>2</v>
      </c>
      <c r="L1402">
        <f>_xlfn.XLOOKUP($A1402,Revolvers!$C:$C,Revolvers!O:O,0,0)</f>
        <v>0</v>
      </c>
      <c r="M1402">
        <f>_xlfn.XLOOKUP($A1402,Revolvers!$C:$C,Revolvers!P:P,0,0)</f>
        <v>0</v>
      </c>
      <c r="N1402">
        <f>_xlfn.XLOOKUP($A1402,Revolvers!$C:$C,Revolvers!Q:Q,0,0)</f>
        <v>0</v>
      </c>
      <c r="O1402">
        <f>_xlfn.XLOOKUP($A1402,Revolvers!$C:$C,Revolvers!R:R,0,0)</f>
        <v>0</v>
      </c>
      <c r="P1402">
        <f>_xlfn.XLOOKUP($A1402,Revolvers!$C:$C,Revolvers!S:S,0,0)</f>
        <v>0</v>
      </c>
      <c r="Q1402">
        <f>_xlfn.XLOOKUP($A1402,Revolvers!$C:$C,Revolvers!T:T,0,0)</f>
        <v>0</v>
      </c>
      <c r="R1402">
        <f>_xlfn.XLOOKUP($A1402,Rifles!C:C,Rifles!H:H,0,0)</f>
        <v>24</v>
      </c>
      <c r="S1402">
        <f>_xlfn.XLOOKUP($A1402,Shotguns!C:C,Shotguns!H:H,0,0)</f>
        <v>0</v>
      </c>
      <c r="T1402">
        <f t="shared" si="24"/>
        <v>26</v>
      </c>
    </row>
    <row r="1403" spans="1:20">
      <c r="A1403">
        <f>Rifles!C1403</f>
        <v>60300926</v>
      </c>
      <c r="B1403" t="str">
        <f>_xlfn.XLOOKUP($A1403, Rifles!$C$2:$C$416,Rifles!$D$2:$D$416,"N/A",0)</f>
        <v>N/A</v>
      </c>
      <c r="C1403" s="3" t="str">
        <f>_xlfn.XLOOKUP($A1403, Rifles!$C$2:$C$416,Rifles!F$2:F$416,"N/A",0)</f>
        <v>N/A</v>
      </c>
      <c r="D1403" s="3" t="str">
        <f>_xlfn.XLOOKUP($A1403, Rifles!$C$2:$C$416,Rifles!G$2:G$416,"N/A",0)</f>
        <v>N/A</v>
      </c>
      <c r="E1403">
        <f>_xlfn.XLOOKUP($A1403,Pistols!$C:$C,Pistols!H:H,0,0)</f>
        <v>0</v>
      </c>
      <c r="F1403">
        <f>_xlfn.XLOOKUP($A1403,Pistols!$C:$C,Pistols!I:I,0,0)</f>
        <v>0</v>
      </c>
      <c r="G1403">
        <f>_xlfn.XLOOKUP($A1403,Pistols!$C:$C,Pistols!J:J,0,0)</f>
        <v>0</v>
      </c>
      <c r="H1403">
        <f>_xlfn.XLOOKUP($A1403,Pistols!$C:$C,Pistols!K:K,0,0)</f>
        <v>0</v>
      </c>
      <c r="I1403">
        <f>_xlfn.XLOOKUP($A1403,Pistols!$C:$C,Pistols!L:L,0,0)</f>
        <v>0</v>
      </c>
      <c r="J1403">
        <f>_xlfn.XLOOKUP($A1403,Pistols!$C:$C,Pistols!M:M,0,0)</f>
        <v>0</v>
      </c>
      <c r="K1403">
        <f>_xlfn.XLOOKUP($A1403,Pistols!$C:$C,Pistols!N:N,0,0)</f>
        <v>0</v>
      </c>
      <c r="L1403">
        <f>_xlfn.XLOOKUP($A1403,Revolvers!$C:$C,Revolvers!O:O,0,0)</f>
        <v>0</v>
      </c>
      <c r="M1403">
        <f>_xlfn.XLOOKUP($A1403,Revolvers!$C:$C,Revolvers!P:P,0,0)</f>
        <v>0</v>
      </c>
      <c r="N1403">
        <f>_xlfn.XLOOKUP($A1403,Revolvers!$C:$C,Revolvers!Q:Q,0,0)</f>
        <v>0</v>
      </c>
      <c r="O1403">
        <f>_xlfn.XLOOKUP($A1403,Revolvers!$C:$C,Revolvers!R:R,0,0)</f>
        <v>0</v>
      </c>
      <c r="P1403">
        <f>_xlfn.XLOOKUP($A1403,Revolvers!$C:$C,Revolvers!S:S,0,0)</f>
        <v>0</v>
      </c>
      <c r="Q1403">
        <f>_xlfn.XLOOKUP($A1403,Revolvers!$C:$C,Revolvers!T:T,0,0)</f>
        <v>0</v>
      </c>
      <c r="R1403">
        <f>_xlfn.XLOOKUP($A1403,Rifles!C:C,Rifles!H:H,0,0)</f>
        <v>14</v>
      </c>
      <c r="S1403">
        <f>_xlfn.XLOOKUP($A1403,Shotguns!C:C,Shotguns!H:H,0,0)</f>
        <v>0</v>
      </c>
      <c r="T1403">
        <f t="shared" si="24"/>
        <v>14</v>
      </c>
    </row>
    <row r="1404" spans="1:20">
      <c r="A1404">
        <f>Rifles!C1404</f>
        <v>60300728</v>
      </c>
      <c r="B1404" t="str">
        <f>_xlfn.XLOOKUP($A1404, Rifles!$C$2:$C$416,Rifles!$D$2:$D$416,"N/A",0)</f>
        <v>N/A</v>
      </c>
      <c r="C1404" s="3" t="str">
        <f>_xlfn.XLOOKUP($A1404, Rifles!$C$2:$C$416,Rifles!F$2:F$416,"N/A",0)</f>
        <v>N/A</v>
      </c>
      <c r="D1404" s="3" t="str">
        <f>_xlfn.XLOOKUP($A1404, Rifles!$C$2:$C$416,Rifles!G$2:G$416,"N/A",0)</f>
        <v>N/A</v>
      </c>
      <c r="E1404">
        <f>_xlfn.XLOOKUP($A1404,Pistols!$C:$C,Pistols!H:H,0,0)</f>
        <v>0</v>
      </c>
      <c r="F1404">
        <f>_xlfn.XLOOKUP($A1404,Pistols!$C:$C,Pistols!I:I,0,0)</f>
        <v>0</v>
      </c>
      <c r="G1404">
        <f>_xlfn.XLOOKUP($A1404,Pistols!$C:$C,Pistols!J:J,0,0)</f>
        <v>0</v>
      </c>
      <c r="H1404">
        <f>_xlfn.XLOOKUP($A1404,Pistols!$C:$C,Pistols!K:K,0,0)</f>
        <v>0</v>
      </c>
      <c r="I1404">
        <f>_xlfn.XLOOKUP($A1404,Pistols!$C:$C,Pistols!L:L,0,0)</f>
        <v>0</v>
      </c>
      <c r="J1404">
        <f>_xlfn.XLOOKUP($A1404,Pistols!$C:$C,Pistols!M:M,0,0)</f>
        <v>0</v>
      </c>
      <c r="K1404">
        <f>_xlfn.XLOOKUP($A1404,Pistols!$C:$C,Pistols!N:N,0,0)</f>
        <v>0</v>
      </c>
      <c r="L1404">
        <f>_xlfn.XLOOKUP($A1404,Revolvers!$C:$C,Revolvers!O:O,0,0)</f>
        <v>0</v>
      </c>
      <c r="M1404">
        <f>_xlfn.XLOOKUP($A1404,Revolvers!$C:$C,Revolvers!P:P,0,0)</f>
        <v>0</v>
      </c>
      <c r="N1404">
        <f>_xlfn.XLOOKUP($A1404,Revolvers!$C:$C,Revolvers!Q:Q,0,0)</f>
        <v>0</v>
      </c>
      <c r="O1404">
        <f>_xlfn.XLOOKUP($A1404,Revolvers!$C:$C,Revolvers!R:R,0,0)</f>
        <v>0</v>
      </c>
      <c r="P1404">
        <f>_xlfn.XLOOKUP($A1404,Revolvers!$C:$C,Revolvers!S:S,0,0)</f>
        <v>0</v>
      </c>
      <c r="Q1404">
        <f>_xlfn.XLOOKUP($A1404,Revolvers!$C:$C,Revolvers!T:T,0,0)</f>
        <v>0</v>
      </c>
      <c r="R1404">
        <f>_xlfn.XLOOKUP($A1404,Rifles!C:C,Rifles!H:H,0,0)</f>
        <v>5147</v>
      </c>
      <c r="S1404">
        <f>_xlfn.XLOOKUP($A1404,Shotguns!C:C,Shotguns!H:H,0,0)</f>
        <v>0</v>
      </c>
      <c r="T1404">
        <f t="shared" si="24"/>
        <v>5147</v>
      </c>
    </row>
    <row r="1405" spans="1:20" ht="30">
      <c r="A1405">
        <f>Rifles!C1405</f>
        <v>60301029</v>
      </c>
      <c r="B1405" t="str">
        <f>_xlfn.XLOOKUP($A1405, Rifles!$C$2:$C$416,Rifles!$D$2:$D$416,"N/A",0)</f>
        <v>N/A</v>
      </c>
      <c r="C1405" s="3" t="str">
        <f>_xlfn.XLOOKUP($A1405, Rifles!$C$2:$C$416,Rifles!F$2:F$416,"N/A",0)</f>
        <v>N/A</v>
      </c>
      <c r="D1405" s="3" t="str">
        <f>_xlfn.XLOOKUP($A1405, Rifles!$C$2:$C$416,Rifles!G$2:G$416,"N/A",0)</f>
        <v>N/A</v>
      </c>
      <c r="E1405">
        <f>_xlfn.XLOOKUP($A1405,Pistols!$C:$C,Pistols!H:H,0,0)</f>
        <v>0</v>
      </c>
      <c r="F1405">
        <f>_xlfn.XLOOKUP($A1405,Pistols!$C:$C,Pistols!I:I,0,0)</f>
        <v>0</v>
      </c>
      <c r="G1405">
        <f>_xlfn.XLOOKUP($A1405,Pistols!$C:$C,Pistols!J:J,0,0)</f>
        <v>0</v>
      </c>
      <c r="H1405">
        <f>_xlfn.XLOOKUP($A1405,Pistols!$C:$C,Pistols!K:K,0,0)</f>
        <v>0</v>
      </c>
      <c r="I1405">
        <f>_xlfn.XLOOKUP($A1405,Pistols!$C:$C,Pistols!L:L,0,0)</f>
        <v>4</v>
      </c>
      <c r="J1405">
        <f>_xlfn.XLOOKUP($A1405,Pistols!$C:$C,Pistols!M:M,0,0)</f>
        <v>0</v>
      </c>
      <c r="K1405">
        <f>_xlfn.XLOOKUP($A1405,Pistols!$C:$C,Pistols!N:N,0,0)</f>
        <v>4</v>
      </c>
      <c r="L1405">
        <f>_xlfn.XLOOKUP($A1405,Revolvers!$C:$C,Revolvers!O:O,0,0)</f>
        <v>0</v>
      </c>
      <c r="M1405">
        <f>_xlfn.XLOOKUP($A1405,Revolvers!$C:$C,Revolvers!P:P,0,0)</f>
        <v>0</v>
      </c>
      <c r="N1405">
        <f>_xlfn.XLOOKUP($A1405,Revolvers!$C:$C,Revolvers!Q:Q,0,0)</f>
        <v>0</v>
      </c>
      <c r="O1405">
        <f>_xlfn.XLOOKUP($A1405,Revolvers!$C:$C,Revolvers!R:R,0,0)</f>
        <v>0</v>
      </c>
      <c r="P1405">
        <f>_xlfn.XLOOKUP($A1405,Revolvers!$C:$C,Revolvers!S:S,0,0)</f>
        <v>0</v>
      </c>
      <c r="Q1405">
        <f>_xlfn.XLOOKUP($A1405,Revolvers!$C:$C,Revolvers!T:T,0,0)</f>
        <v>0</v>
      </c>
      <c r="R1405">
        <f>_xlfn.XLOOKUP($A1405,Rifles!C:C,Rifles!H:H,0,0)</f>
        <v>5</v>
      </c>
      <c r="S1405">
        <f>_xlfn.XLOOKUP($A1405,Shotguns!C:C,Shotguns!H:H,0,0)</f>
        <v>0</v>
      </c>
      <c r="T1405">
        <f t="shared" si="24"/>
        <v>9</v>
      </c>
    </row>
    <row r="1406" spans="1:20">
      <c r="A1406">
        <f>Rifles!C1406</f>
        <v>60300651</v>
      </c>
      <c r="B1406" t="str">
        <f>_xlfn.XLOOKUP($A1406, Rifles!$C$2:$C$416,Rifles!$D$2:$D$416,"N/A",0)</f>
        <v>N/A</v>
      </c>
      <c r="C1406" s="3" t="str">
        <f>_xlfn.XLOOKUP($A1406, Rifles!$C$2:$C$416,Rifles!F$2:F$416,"N/A",0)</f>
        <v>N/A</v>
      </c>
      <c r="D1406" s="3" t="str">
        <f>_xlfn.XLOOKUP($A1406, Rifles!$C$2:$C$416,Rifles!G$2:G$416,"N/A",0)</f>
        <v>N/A</v>
      </c>
      <c r="E1406">
        <f>_xlfn.XLOOKUP($A1406,Pistols!$C:$C,Pistols!H:H,0,0)</f>
        <v>1</v>
      </c>
      <c r="F1406">
        <f>_xlfn.XLOOKUP($A1406,Pistols!$C:$C,Pistols!I:I,0,0)</f>
        <v>0</v>
      </c>
      <c r="G1406">
        <f>_xlfn.XLOOKUP($A1406,Pistols!$C:$C,Pistols!J:J,0,0)</f>
        <v>1</v>
      </c>
      <c r="H1406">
        <f>_xlfn.XLOOKUP($A1406,Pistols!$C:$C,Pistols!K:K,0,0)</f>
        <v>0</v>
      </c>
      <c r="I1406">
        <f>_xlfn.XLOOKUP($A1406,Pistols!$C:$C,Pistols!L:L,0,0)</f>
        <v>0</v>
      </c>
      <c r="J1406">
        <f>_xlfn.XLOOKUP($A1406,Pistols!$C:$C,Pistols!M:M,0,0)</f>
        <v>0</v>
      </c>
      <c r="K1406">
        <f>_xlfn.XLOOKUP($A1406,Pistols!$C:$C,Pistols!N:N,0,0)</f>
        <v>2</v>
      </c>
      <c r="L1406">
        <f>_xlfn.XLOOKUP($A1406,Revolvers!$C:$C,Revolvers!O:O,0,0)</f>
        <v>0</v>
      </c>
      <c r="M1406">
        <f>_xlfn.XLOOKUP($A1406,Revolvers!$C:$C,Revolvers!P:P,0,0)</f>
        <v>0</v>
      </c>
      <c r="N1406">
        <f>_xlfn.XLOOKUP($A1406,Revolvers!$C:$C,Revolvers!Q:Q,0,0)</f>
        <v>0</v>
      </c>
      <c r="O1406">
        <f>_xlfn.XLOOKUP($A1406,Revolvers!$C:$C,Revolvers!R:R,0,0)</f>
        <v>0</v>
      </c>
      <c r="P1406">
        <f>_xlfn.XLOOKUP($A1406,Revolvers!$C:$C,Revolvers!S:S,0,0)</f>
        <v>0</v>
      </c>
      <c r="Q1406">
        <f>_xlfn.XLOOKUP($A1406,Revolvers!$C:$C,Revolvers!T:T,0,0)</f>
        <v>0</v>
      </c>
      <c r="R1406">
        <f>_xlfn.XLOOKUP($A1406,Rifles!C:C,Rifles!H:H,0,0)</f>
        <v>2</v>
      </c>
      <c r="S1406">
        <f>_xlfn.XLOOKUP($A1406,Shotguns!C:C,Shotguns!H:H,0,0)</f>
        <v>0</v>
      </c>
      <c r="T1406">
        <f t="shared" si="24"/>
        <v>4</v>
      </c>
    </row>
    <row r="1407" spans="1:20">
      <c r="A1407">
        <f>Rifles!C1407</f>
        <v>60300696</v>
      </c>
      <c r="B1407" t="str">
        <f>_xlfn.XLOOKUP($A1407, Rifles!$C$2:$C$416,Rifles!$D$2:$D$416,"N/A",0)</f>
        <v>N/A</v>
      </c>
      <c r="C1407" s="3" t="str">
        <f>_xlfn.XLOOKUP($A1407, Rifles!$C$2:$C$416,Rifles!F$2:F$416,"N/A",0)</f>
        <v>N/A</v>
      </c>
      <c r="D1407" s="3" t="str">
        <f>_xlfn.XLOOKUP($A1407, Rifles!$C$2:$C$416,Rifles!G$2:G$416,"N/A",0)</f>
        <v>N/A</v>
      </c>
      <c r="E1407">
        <f>_xlfn.XLOOKUP($A1407,Pistols!$C:$C,Pistols!H:H,0,0)</f>
        <v>0</v>
      </c>
      <c r="F1407">
        <f>_xlfn.XLOOKUP($A1407,Pistols!$C:$C,Pistols!I:I,0,0)</f>
        <v>0</v>
      </c>
      <c r="G1407">
        <f>_xlfn.XLOOKUP($A1407,Pistols!$C:$C,Pistols!J:J,0,0)</f>
        <v>0</v>
      </c>
      <c r="H1407">
        <f>_xlfn.XLOOKUP($A1407,Pistols!$C:$C,Pistols!K:K,0,0)</f>
        <v>0</v>
      </c>
      <c r="I1407">
        <f>_xlfn.XLOOKUP($A1407,Pistols!$C:$C,Pistols!L:L,0,0)</f>
        <v>0</v>
      </c>
      <c r="J1407">
        <f>_xlfn.XLOOKUP($A1407,Pistols!$C:$C,Pistols!M:M,0,0)</f>
        <v>0</v>
      </c>
      <c r="K1407">
        <f>_xlfn.XLOOKUP($A1407,Pistols!$C:$C,Pistols!N:N,0,0)</f>
        <v>0</v>
      </c>
      <c r="L1407">
        <f>_xlfn.XLOOKUP($A1407,Revolvers!$C:$C,Revolvers!O:O,0,0)</f>
        <v>0</v>
      </c>
      <c r="M1407">
        <f>_xlfn.XLOOKUP($A1407,Revolvers!$C:$C,Revolvers!P:P,0,0)</f>
        <v>0</v>
      </c>
      <c r="N1407">
        <f>_xlfn.XLOOKUP($A1407,Revolvers!$C:$C,Revolvers!Q:Q,0,0)</f>
        <v>0</v>
      </c>
      <c r="O1407">
        <f>_xlfn.XLOOKUP($A1407,Revolvers!$C:$C,Revolvers!R:R,0,0)</f>
        <v>0</v>
      </c>
      <c r="P1407">
        <f>_xlfn.XLOOKUP($A1407,Revolvers!$C:$C,Revolvers!S:S,0,0)</f>
        <v>0</v>
      </c>
      <c r="Q1407">
        <f>_xlfn.XLOOKUP($A1407,Revolvers!$C:$C,Revolvers!T:T,0,0)</f>
        <v>0</v>
      </c>
      <c r="R1407">
        <f>_xlfn.XLOOKUP($A1407,Rifles!C:C,Rifles!H:H,0,0)</f>
        <v>5</v>
      </c>
      <c r="S1407">
        <f>_xlfn.XLOOKUP($A1407,Shotguns!C:C,Shotguns!H:H,0,0)</f>
        <v>0</v>
      </c>
      <c r="T1407">
        <f t="shared" si="24"/>
        <v>5</v>
      </c>
    </row>
    <row r="1408" spans="1:20">
      <c r="A1408">
        <f>Rifles!C1408</f>
        <v>60300851</v>
      </c>
      <c r="B1408" t="str">
        <f>_xlfn.XLOOKUP($A1408, Rifles!$C$2:$C$416,Rifles!$D$2:$D$416,"N/A",0)</f>
        <v>N/A</v>
      </c>
      <c r="C1408" s="3" t="str">
        <f>_xlfn.XLOOKUP($A1408, Rifles!$C$2:$C$416,Rifles!F$2:F$416,"N/A",0)</f>
        <v>N/A</v>
      </c>
      <c r="D1408" s="3" t="str">
        <f>_xlfn.XLOOKUP($A1408, Rifles!$C$2:$C$416,Rifles!G$2:G$416,"N/A",0)</f>
        <v>N/A</v>
      </c>
      <c r="E1408">
        <f>_xlfn.XLOOKUP($A1408,Pistols!$C:$C,Pistols!H:H,0,0)</f>
        <v>0</v>
      </c>
      <c r="F1408">
        <f>_xlfn.XLOOKUP($A1408,Pistols!$C:$C,Pistols!I:I,0,0)</f>
        <v>0</v>
      </c>
      <c r="G1408">
        <f>_xlfn.XLOOKUP($A1408,Pistols!$C:$C,Pistols!J:J,0,0)</f>
        <v>0</v>
      </c>
      <c r="H1408">
        <f>_xlfn.XLOOKUP($A1408,Pistols!$C:$C,Pistols!K:K,0,0)</f>
        <v>0</v>
      </c>
      <c r="I1408">
        <f>_xlfn.XLOOKUP($A1408,Pistols!$C:$C,Pistols!L:L,0,0)</f>
        <v>0</v>
      </c>
      <c r="J1408">
        <f>_xlfn.XLOOKUP($A1408,Pistols!$C:$C,Pistols!M:M,0,0)</f>
        <v>0</v>
      </c>
      <c r="K1408">
        <f>_xlfn.XLOOKUP($A1408,Pistols!$C:$C,Pistols!N:N,0,0)</f>
        <v>0</v>
      </c>
      <c r="L1408">
        <f>_xlfn.XLOOKUP($A1408,Revolvers!$C:$C,Revolvers!O:O,0,0)</f>
        <v>0</v>
      </c>
      <c r="M1408">
        <f>_xlfn.XLOOKUP($A1408,Revolvers!$C:$C,Revolvers!P:P,0,0)</f>
        <v>0</v>
      </c>
      <c r="N1408">
        <f>_xlfn.XLOOKUP($A1408,Revolvers!$C:$C,Revolvers!Q:Q,0,0)</f>
        <v>0</v>
      </c>
      <c r="O1408">
        <f>_xlfn.XLOOKUP($A1408,Revolvers!$C:$C,Revolvers!R:R,0,0)</f>
        <v>0</v>
      </c>
      <c r="P1408">
        <f>_xlfn.XLOOKUP($A1408,Revolvers!$C:$C,Revolvers!S:S,0,0)</f>
        <v>0</v>
      </c>
      <c r="Q1408">
        <f>_xlfn.XLOOKUP($A1408,Revolvers!$C:$C,Revolvers!T:T,0,0)</f>
        <v>0</v>
      </c>
      <c r="R1408">
        <f>_xlfn.XLOOKUP($A1408,Rifles!C:C,Rifles!H:H,0,0)</f>
        <v>3</v>
      </c>
      <c r="S1408">
        <f>_xlfn.XLOOKUP($A1408,Shotguns!C:C,Shotguns!H:H,0,0)</f>
        <v>0</v>
      </c>
      <c r="T1408">
        <f t="shared" si="24"/>
        <v>3</v>
      </c>
    </row>
    <row r="1409" spans="1:20">
      <c r="A1409">
        <f>Rifles!C1409</f>
        <v>99103960</v>
      </c>
      <c r="B1409" t="str">
        <f>_xlfn.XLOOKUP($A1409, Rifles!$C$2:$C$416,Rifles!$D$2:$D$416,"N/A",0)</f>
        <v>N/A</v>
      </c>
      <c r="C1409" s="3" t="str">
        <f>_xlfn.XLOOKUP($A1409, Rifles!$C$2:$C$416,Rifles!F$2:F$416,"N/A",0)</f>
        <v>N/A</v>
      </c>
      <c r="D1409" s="3" t="str">
        <f>_xlfn.XLOOKUP($A1409, Rifles!$C$2:$C$416,Rifles!G$2:G$416,"N/A",0)</f>
        <v>N/A</v>
      </c>
      <c r="E1409">
        <f>_xlfn.XLOOKUP($A1409,Pistols!$C:$C,Pistols!H:H,0,0)</f>
        <v>0</v>
      </c>
      <c r="F1409">
        <f>_xlfn.XLOOKUP($A1409,Pistols!$C:$C,Pistols!I:I,0,0)</f>
        <v>0</v>
      </c>
      <c r="G1409">
        <f>_xlfn.XLOOKUP($A1409,Pistols!$C:$C,Pistols!J:J,0,0)</f>
        <v>0</v>
      </c>
      <c r="H1409">
        <f>_xlfn.XLOOKUP($A1409,Pistols!$C:$C,Pistols!K:K,0,0)</f>
        <v>0</v>
      </c>
      <c r="I1409">
        <f>_xlfn.XLOOKUP($A1409,Pistols!$C:$C,Pistols!L:L,0,0)</f>
        <v>0</v>
      </c>
      <c r="J1409">
        <f>_xlfn.XLOOKUP($A1409,Pistols!$C:$C,Pistols!M:M,0,0)</f>
        <v>0</v>
      </c>
      <c r="K1409">
        <f>_xlfn.XLOOKUP($A1409,Pistols!$C:$C,Pistols!N:N,0,0)</f>
        <v>0</v>
      </c>
      <c r="L1409">
        <f>_xlfn.XLOOKUP($A1409,Revolvers!$C:$C,Revolvers!O:O,0,0)</f>
        <v>0</v>
      </c>
      <c r="M1409">
        <f>_xlfn.XLOOKUP($A1409,Revolvers!$C:$C,Revolvers!P:P,0,0)</f>
        <v>0</v>
      </c>
      <c r="N1409">
        <f>_xlfn.XLOOKUP($A1409,Revolvers!$C:$C,Revolvers!Q:Q,0,0)</f>
        <v>0</v>
      </c>
      <c r="O1409">
        <f>_xlfn.XLOOKUP($A1409,Revolvers!$C:$C,Revolvers!R:R,0,0)</f>
        <v>0</v>
      </c>
      <c r="P1409">
        <f>_xlfn.XLOOKUP($A1409,Revolvers!$C:$C,Revolvers!S:S,0,0)</f>
        <v>0</v>
      </c>
      <c r="Q1409">
        <f>_xlfn.XLOOKUP($A1409,Revolvers!$C:$C,Revolvers!T:T,0,0)</f>
        <v>0</v>
      </c>
      <c r="R1409">
        <f>_xlfn.XLOOKUP($A1409,Rifles!C:C,Rifles!H:H,0,0)</f>
        <v>2</v>
      </c>
      <c r="S1409">
        <f>_xlfn.XLOOKUP($A1409,Shotguns!C:C,Shotguns!H:H,0,0)</f>
        <v>0</v>
      </c>
      <c r="T1409">
        <f t="shared" si="24"/>
        <v>2</v>
      </c>
    </row>
    <row r="1410" spans="1:20">
      <c r="A1410">
        <f>Rifles!C1410</f>
        <v>99107472</v>
      </c>
      <c r="B1410" t="str">
        <f>_xlfn.XLOOKUP($A1410, Rifles!$C$2:$C$416,Rifles!$D$2:$D$416,"N/A",0)</f>
        <v>N/A</v>
      </c>
      <c r="C1410" s="3" t="str">
        <f>_xlfn.XLOOKUP($A1410, Rifles!$C$2:$C$416,Rifles!F$2:F$416,"N/A",0)</f>
        <v>N/A</v>
      </c>
      <c r="D1410" s="3" t="str">
        <f>_xlfn.XLOOKUP($A1410, Rifles!$C$2:$C$416,Rifles!G$2:G$416,"N/A",0)</f>
        <v>N/A</v>
      </c>
      <c r="E1410">
        <f>_xlfn.XLOOKUP($A1410,Pistols!$C:$C,Pistols!H:H,0,0)</f>
        <v>1</v>
      </c>
      <c r="F1410">
        <f>_xlfn.XLOOKUP($A1410,Pistols!$C:$C,Pistols!I:I,0,0)</f>
        <v>0</v>
      </c>
      <c r="G1410">
        <f>_xlfn.XLOOKUP($A1410,Pistols!$C:$C,Pistols!J:J,0,0)</f>
        <v>0</v>
      </c>
      <c r="H1410">
        <f>_xlfn.XLOOKUP($A1410,Pistols!$C:$C,Pistols!K:K,0,0)</f>
        <v>0</v>
      </c>
      <c r="I1410">
        <f>_xlfn.XLOOKUP($A1410,Pistols!$C:$C,Pistols!L:L,0,0)</f>
        <v>3</v>
      </c>
      <c r="J1410">
        <f>_xlfn.XLOOKUP($A1410,Pistols!$C:$C,Pistols!M:M,0,0)</f>
        <v>0</v>
      </c>
      <c r="K1410">
        <f>_xlfn.XLOOKUP($A1410,Pistols!$C:$C,Pistols!N:N,0,0)</f>
        <v>4</v>
      </c>
      <c r="L1410">
        <f>_xlfn.XLOOKUP($A1410,Revolvers!$C:$C,Revolvers!O:O,0,0)</f>
        <v>0</v>
      </c>
      <c r="M1410">
        <f>_xlfn.XLOOKUP($A1410,Revolvers!$C:$C,Revolvers!P:P,0,0)</f>
        <v>0</v>
      </c>
      <c r="N1410">
        <f>_xlfn.XLOOKUP($A1410,Revolvers!$C:$C,Revolvers!Q:Q,0,0)</f>
        <v>0</v>
      </c>
      <c r="O1410">
        <f>_xlfn.XLOOKUP($A1410,Revolvers!$C:$C,Revolvers!R:R,0,0)</f>
        <v>0</v>
      </c>
      <c r="P1410">
        <f>_xlfn.XLOOKUP($A1410,Revolvers!$C:$C,Revolvers!S:S,0,0)</f>
        <v>0</v>
      </c>
      <c r="Q1410">
        <f>_xlfn.XLOOKUP($A1410,Revolvers!$C:$C,Revolvers!T:T,0,0)</f>
        <v>0</v>
      </c>
      <c r="R1410">
        <f>_xlfn.XLOOKUP($A1410,Rifles!C:C,Rifles!H:H,0,0)</f>
        <v>2</v>
      </c>
      <c r="S1410">
        <f>_xlfn.XLOOKUP($A1410,Shotguns!C:C,Shotguns!H:H,0,0)</f>
        <v>0</v>
      </c>
      <c r="T1410">
        <f t="shared" si="24"/>
        <v>6</v>
      </c>
    </row>
    <row r="1411" spans="1:20">
      <c r="A1411">
        <f>Rifles!C1411</f>
        <v>99106948</v>
      </c>
      <c r="B1411" t="str">
        <f>_xlfn.XLOOKUP($A1411, Rifles!$C$2:$C$416,Rifles!$D$2:$D$416,"N/A",0)</f>
        <v>N/A</v>
      </c>
      <c r="C1411" s="3" t="str">
        <f>_xlfn.XLOOKUP($A1411, Rifles!$C$2:$C$416,Rifles!F$2:F$416,"N/A",0)</f>
        <v>N/A</v>
      </c>
      <c r="D1411" s="3" t="str">
        <f>_xlfn.XLOOKUP($A1411, Rifles!$C$2:$C$416,Rifles!G$2:G$416,"N/A",0)</f>
        <v>N/A</v>
      </c>
      <c r="E1411">
        <f>_xlfn.XLOOKUP($A1411,Pistols!$C:$C,Pistols!H:H,0,0)</f>
        <v>0</v>
      </c>
      <c r="F1411">
        <f>_xlfn.XLOOKUP($A1411,Pistols!$C:$C,Pistols!I:I,0,0)</f>
        <v>0</v>
      </c>
      <c r="G1411">
        <f>_xlfn.XLOOKUP($A1411,Pistols!$C:$C,Pistols!J:J,0,0)</f>
        <v>0</v>
      </c>
      <c r="H1411">
        <f>_xlfn.XLOOKUP($A1411,Pistols!$C:$C,Pistols!K:K,0,0)</f>
        <v>0</v>
      </c>
      <c r="I1411">
        <f>_xlfn.XLOOKUP($A1411,Pistols!$C:$C,Pistols!L:L,0,0)</f>
        <v>2</v>
      </c>
      <c r="J1411">
        <f>_xlfn.XLOOKUP($A1411,Pistols!$C:$C,Pistols!M:M,0,0)</f>
        <v>0</v>
      </c>
      <c r="K1411">
        <f>_xlfn.XLOOKUP($A1411,Pistols!$C:$C,Pistols!N:N,0,0)</f>
        <v>2</v>
      </c>
      <c r="L1411">
        <f>_xlfn.XLOOKUP($A1411,Revolvers!$C:$C,Revolvers!O:O,0,0)</f>
        <v>0</v>
      </c>
      <c r="M1411">
        <f>_xlfn.XLOOKUP($A1411,Revolvers!$C:$C,Revolvers!P:P,0,0)</f>
        <v>0</v>
      </c>
      <c r="N1411">
        <f>_xlfn.XLOOKUP($A1411,Revolvers!$C:$C,Revolvers!Q:Q,0,0)</f>
        <v>0</v>
      </c>
      <c r="O1411">
        <f>_xlfn.XLOOKUP($A1411,Revolvers!$C:$C,Revolvers!R:R,0,0)</f>
        <v>0</v>
      </c>
      <c r="P1411">
        <f>_xlfn.XLOOKUP($A1411,Revolvers!$C:$C,Revolvers!S:S,0,0)</f>
        <v>0</v>
      </c>
      <c r="Q1411">
        <f>_xlfn.XLOOKUP($A1411,Revolvers!$C:$C,Revolvers!T:T,0,0)</f>
        <v>0</v>
      </c>
      <c r="R1411">
        <f>_xlfn.XLOOKUP($A1411,Rifles!C:C,Rifles!H:H,0,0)</f>
        <v>2</v>
      </c>
      <c r="S1411">
        <f>_xlfn.XLOOKUP($A1411,Shotguns!C:C,Shotguns!H:H,0,0)</f>
        <v>0</v>
      </c>
      <c r="T1411">
        <f t="shared" si="24"/>
        <v>4</v>
      </c>
    </row>
    <row r="1412" spans="1:20" ht="30">
      <c r="A1412">
        <f>Rifles!C1412</f>
        <v>99107016</v>
      </c>
      <c r="B1412" t="str">
        <f>_xlfn.XLOOKUP($A1412, Rifles!$C$2:$C$416,Rifles!$D$2:$D$416,"N/A",0)</f>
        <v>N/A</v>
      </c>
      <c r="C1412" s="3" t="str">
        <f>_xlfn.XLOOKUP($A1412, Rifles!$C$2:$C$416,Rifles!F$2:F$416,"N/A",0)</f>
        <v>N/A</v>
      </c>
      <c r="D1412" s="3" t="str">
        <f>_xlfn.XLOOKUP($A1412, Rifles!$C$2:$C$416,Rifles!G$2:G$416,"N/A",0)</f>
        <v>N/A</v>
      </c>
      <c r="E1412">
        <f>_xlfn.XLOOKUP($A1412,Pistols!$C:$C,Pistols!H:H,0,0)</f>
        <v>1</v>
      </c>
      <c r="F1412">
        <f>_xlfn.XLOOKUP($A1412,Pistols!$C:$C,Pistols!I:I,0,0)</f>
        <v>0</v>
      </c>
      <c r="G1412">
        <f>_xlfn.XLOOKUP($A1412,Pistols!$C:$C,Pistols!J:J,0,0)</f>
        <v>1</v>
      </c>
      <c r="H1412">
        <f>_xlfn.XLOOKUP($A1412,Pistols!$C:$C,Pistols!K:K,0,0)</f>
        <v>0</v>
      </c>
      <c r="I1412">
        <f>_xlfn.XLOOKUP($A1412,Pistols!$C:$C,Pistols!L:L,0,0)</f>
        <v>2</v>
      </c>
      <c r="J1412">
        <f>_xlfn.XLOOKUP($A1412,Pistols!$C:$C,Pistols!M:M,0,0)</f>
        <v>0</v>
      </c>
      <c r="K1412">
        <f>_xlfn.XLOOKUP($A1412,Pistols!$C:$C,Pistols!N:N,0,0)</f>
        <v>4</v>
      </c>
      <c r="L1412">
        <f>_xlfn.XLOOKUP($A1412,Revolvers!$C:$C,Revolvers!O:O,0,0)</f>
        <v>0</v>
      </c>
      <c r="M1412">
        <f>_xlfn.XLOOKUP($A1412,Revolvers!$C:$C,Revolvers!P:P,0,0)</f>
        <v>0</v>
      </c>
      <c r="N1412">
        <f>_xlfn.XLOOKUP($A1412,Revolvers!$C:$C,Revolvers!Q:Q,0,0)</f>
        <v>0</v>
      </c>
      <c r="O1412">
        <f>_xlfn.XLOOKUP($A1412,Revolvers!$C:$C,Revolvers!R:R,0,0)</f>
        <v>0</v>
      </c>
      <c r="P1412">
        <f>_xlfn.XLOOKUP($A1412,Revolvers!$C:$C,Revolvers!S:S,0,0)</f>
        <v>0</v>
      </c>
      <c r="Q1412">
        <f>_xlfn.XLOOKUP($A1412,Revolvers!$C:$C,Revolvers!T:T,0,0)</f>
        <v>0</v>
      </c>
      <c r="R1412">
        <f>_xlfn.XLOOKUP($A1412,Rifles!C:C,Rifles!H:H,0,0)</f>
        <v>5479</v>
      </c>
      <c r="S1412">
        <f>_xlfn.XLOOKUP($A1412,Shotguns!C:C,Shotguns!H:H,0,0)</f>
        <v>0</v>
      </c>
      <c r="T1412">
        <f t="shared" si="24"/>
        <v>5483</v>
      </c>
    </row>
    <row r="1413" spans="1:20">
      <c r="A1413">
        <f>Rifles!C1413</f>
        <v>99104102</v>
      </c>
      <c r="B1413" t="str">
        <f>_xlfn.XLOOKUP($A1413, Rifles!$C$2:$C$416,Rifles!$D$2:$D$416,"N/A",0)</f>
        <v>N/A</v>
      </c>
      <c r="C1413" s="3" t="str">
        <f>_xlfn.XLOOKUP($A1413, Rifles!$C$2:$C$416,Rifles!F$2:F$416,"N/A",0)</f>
        <v>N/A</v>
      </c>
      <c r="D1413" s="3" t="str">
        <f>_xlfn.XLOOKUP($A1413, Rifles!$C$2:$C$416,Rifles!G$2:G$416,"N/A",0)</f>
        <v>N/A</v>
      </c>
      <c r="E1413">
        <f>_xlfn.XLOOKUP($A1413,Pistols!$C:$C,Pistols!H:H,0,0)</f>
        <v>0</v>
      </c>
      <c r="F1413">
        <f>_xlfn.XLOOKUP($A1413,Pistols!$C:$C,Pistols!I:I,0,0)</f>
        <v>0</v>
      </c>
      <c r="G1413">
        <f>_xlfn.XLOOKUP($A1413,Pistols!$C:$C,Pistols!J:J,0,0)</f>
        <v>0</v>
      </c>
      <c r="H1413">
        <f>_xlfn.XLOOKUP($A1413,Pistols!$C:$C,Pistols!K:K,0,0)</f>
        <v>0</v>
      </c>
      <c r="I1413">
        <f>_xlfn.XLOOKUP($A1413,Pistols!$C:$C,Pistols!L:L,0,0)</f>
        <v>0</v>
      </c>
      <c r="J1413">
        <f>_xlfn.XLOOKUP($A1413,Pistols!$C:$C,Pistols!M:M,0,0)</f>
        <v>0</v>
      </c>
      <c r="K1413">
        <f>_xlfn.XLOOKUP($A1413,Pistols!$C:$C,Pistols!N:N,0,0)</f>
        <v>0</v>
      </c>
      <c r="L1413">
        <f>_xlfn.XLOOKUP($A1413,Revolvers!$C:$C,Revolvers!O:O,0,0)</f>
        <v>0</v>
      </c>
      <c r="M1413">
        <f>_xlfn.XLOOKUP($A1413,Revolvers!$C:$C,Revolvers!P:P,0,0)</f>
        <v>0</v>
      </c>
      <c r="N1413">
        <f>_xlfn.XLOOKUP($A1413,Revolvers!$C:$C,Revolvers!Q:Q,0,0)</f>
        <v>0</v>
      </c>
      <c r="O1413">
        <f>_xlfn.XLOOKUP($A1413,Revolvers!$C:$C,Revolvers!R:R,0,0)</f>
        <v>0</v>
      </c>
      <c r="P1413">
        <f>_xlfn.XLOOKUP($A1413,Revolvers!$C:$C,Revolvers!S:S,0,0)</f>
        <v>0</v>
      </c>
      <c r="Q1413">
        <f>_xlfn.XLOOKUP($A1413,Revolvers!$C:$C,Revolvers!T:T,0,0)</f>
        <v>0</v>
      </c>
      <c r="R1413">
        <f>_xlfn.XLOOKUP($A1413,Rifles!C:C,Rifles!H:H,0,0)</f>
        <v>1</v>
      </c>
      <c r="S1413">
        <f>_xlfn.XLOOKUP($A1413,Shotguns!C:C,Shotguns!H:H,0,0)</f>
        <v>0</v>
      </c>
      <c r="T1413">
        <f t="shared" si="24"/>
        <v>1</v>
      </c>
    </row>
    <row r="1414" spans="1:20">
      <c r="A1414">
        <f>Rifles!C1414</f>
        <v>99106194</v>
      </c>
      <c r="B1414" t="str">
        <f>_xlfn.XLOOKUP($A1414, Rifles!$C$2:$C$416,Rifles!$D$2:$D$416,"N/A",0)</f>
        <v>N/A</v>
      </c>
      <c r="C1414" s="3" t="str">
        <f>_xlfn.XLOOKUP($A1414, Rifles!$C$2:$C$416,Rifles!F$2:F$416,"N/A",0)</f>
        <v>N/A</v>
      </c>
      <c r="D1414" s="3" t="str">
        <f>_xlfn.XLOOKUP($A1414, Rifles!$C$2:$C$416,Rifles!G$2:G$416,"N/A",0)</f>
        <v>N/A</v>
      </c>
      <c r="E1414">
        <f>_xlfn.XLOOKUP($A1414,Pistols!$C:$C,Pistols!H:H,0,0)</f>
        <v>0</v>
      </c>
      <c r="F1414">
        <f>_xlfn.XLOOKUP($A1414,Pistols!$C:$C,Pistols!I:I,0,0)</f>
        <v>0</v>
      </c>
      <c r="G1414">
        <f>_xlfn.XLOOKUP($A1414,Pistols!$C:$C,Pistols!J:J,0,0)</f>
        <v>0</v>
      </c>
      <c r="H1414">
        <f>_xlfn.XLOOKUP($A1414,Pistols!$C:$C,Pistols!K:K,0,0)</f>
        <v>0</v>
      </c>
      <c r="I1414">
        <f>_xlfn.XLOOKUP($A1414,Pistols!$C:$C,Pistols!L:L,0,0)</f>
        <v>0</v>
      </c>
      <c r="J1414">
        <f>_xlfn.XLOOKUP($A1414,Pistols!$C:$C,Pistols!M:M,0,0)</f>
        <v>0</v>
      </c>
      <c r="K1414">
        <f>_xlfn.XLOOKUP($A1414,Pistols!$C:$C,Pistols!N:N,0,0)</f>
        <v>0</v>
      </c>
      <c r="L1414">
        <f>_xlfn.XLOOKUP($A1414,Revolvers!$C:$C,Revolvers!O:O,0,0)</f>
        <v>0</v>
      </c>
      <c r="M1414">
        <f>_xlfn.XLOOKUP($A1414,Revolvers!$C:$C,Revolvers!P:P,0,0)</f>
        <v>0</v>
      </c>
      <c r="N1414">
        <f>_xlfn.XLOOKUP($A1414,Revolvers!$C:$C,Revolvers!Q:Q,0,0)</f>
        <v>0</v>
      </c>
      <c r="O1414">
        <f>_xlfn.XLOOKUP($A1414,Revolvers!$C:$C,Revolvers!R:R,0,0)</f>
        <v>0</v>
      </c>
      <c r="P1414">
        <f>_xlfn.XLOOKUP($A1414,Revolvers!$C:$C,Revolvers!S:S,0,0)</f>
        <v>0</v>
      </c>
      <c r="Q1414">
        <f>_xlfn.XLOOKUP($A1414,Revolvers!$C:$C,Revolvers!T:T,0,0)</f>
        <v>0</v>
      </c>
      <c r="R1414">
        <f>_xlfn.XLOOKUP($A1414,Rifles!C:C,Rifles!H:H,0,0)</f>
        <v>1</v>
      </c>
      <c r="S1414">
        <f>_xlfn.XLOOKUP($A1414,Shotguns!C:C,Shotguns!H:H,0,0)</f>
        <v>0</v>
      </c>
      <c r="T1414">
        <f t="shared" si="24"/>
        <v>1</v>
      </c>
    </row>
    <row r="1415" spans="1:20">
      <c r="A1415">
        <f>Rifles!C1415</f>
        <v>99107902</v>
      </c>
      <c r="B1415" t="str">
        <f>_xlfn.XLOOKUP($A1415, Rifles!$C$2:$C$416,Rifles!$D$2:$D$416,"N/A",0)</f>
        <v>N/A</v>
      </c>
      <c r="C1415" s="3" t="str">
        <f>_xlfn.XLOOKUP($A1415, Rifles!$C$2:$C$416,Rifles!F$2:F$416,"N/A",0)</f>
        <v>N/A</v>
      </c>
      <c r="D1415" s="3" t="str">
        <f>_xlfn.XLOOKUP($A1415, Rifles!$C$2:$C$416,Rifles!G$2:G$416,"N/A",0)</f>
        <v>N/A</v>
      </c>
      <c r="E1415">
        <f>_xlfn.XLOOKUP($A1415,Pistols!$C:$C,Pistols!H:H,0,0)</f>
        <v>0</v>
      </c>
      <c r="F1415">
        <f>_xlfn.XLOOKUP($A1415,Pistols!$C:$C,Pistols!I:I,0,0)</f>
        <v>0</v>
      </c>
      <c r="G1415">
        <f>_xlfn.XLOOKUP($A1415,Pistols!$C:$C,Pistols!J:J,0,0)</f>
        <v>0</v>
      </c>
      <c r="H1415">
        <f>_xlfn.XLOOKUP($A1415,Pistols!$C:$C,Pistols!K:K,0,0)</f>
        <v>0</v>
      </c>
      <c r="I1415">
        <f>_xlfn.XLOOKUP($A1415,Pistols!$C:$C,Pistols!L:L,0,0)</f>
        <v>0</v>
      </c>
      <c r="J1415">
        <f>_xlfn.XLOOKUP($A1415,Pistols!$C:$C,Pistols!M:M,0,0)</f>
        <v>0</v>
      </c>
      <c r="K1415">
        <f>_xlfn.XLOOKUP($A1415,Pistols!$C:$C,Pistols!N:N,0,0)</f>
        <v>0</v>
      </c>
      <c r="L1415">
        <f>_xlfn.XLOOKUP($A1415,Revolvers!$C:$C,Revolvers!O:O,0,0)</f>
        <v>0</v>
      </c>
      <c r="M1415">
        <f>_xlfn.XLOOKUP($A1415,Revolvers!$C:$C,Revolvers!P:P,0,0)</f>
        <v>0</v>
      </c>
      <c r="N1415">
        <f>_xlfn.XLOOKUP($A1415,Revolvers!$C:$C,Revolvers!Q:Q,0,0)</f>
        <v>0</v>
      </c>
      <c r="O1415">
        <f>_xlfn.XLOOKUP($A1415,Revolvers!$C:$C,Revolvers!R:R,0,0)</f>
        <v>0</v>
      </c>
      <c r="P1415">
        <f>_xlfn.XLOOKUP($A1415,Revolvers!$C:$C,Revolvers!S:S,0,0)</f>
        <v>0</v>
      </c>
      <c r="Q1415">
        <f>_xlfn.XLOOKUP($A1415,Revolvers!$C:$C,Revolvers!T:T,0,0)</f>
        <v>0</v>
      </c>
      <c r="R1415">
        <f>_xlfn.XLOOKUP($A1415,Rifles!C:C,Rifles!H:H,0,0)</f>
        <v>3</v>
      </c>
      <c r="S1415">
        <f>_xlfn.XLOOKUP($A1415,Shotguns!C:C,Shotguns!H:H,0,0)</f>
        <v>0</v>
      </c>
      <c r="T1415">
        <f t="shared" si="24"/>
        <v>3</v>
      </c>
    </row>
    <row r="1416" spans="1:20">
      <c r="A1416">
        <f>Rifles!C1416</f>
        <v>99108549</v>
      </c>
      <c r="B1416" t="str">
        <f>_xlfn.XLOOKUP($A1416, Rifles!$C$2:$C$416,Rifles!$D$2:$D$416,"N/A",0)</f>
        <v>N/A</v>
      </c>
      <c r="C1416" s="3" t="str">
        <f>_xlfn.XLOOKUP($A1416, Rifles!$C$2:$C$416,Rifles!F$2:F$416,"N/A",0)</f>
        <v>N/A</v>
      </c>
      <c r="D1416" s="3" t="str">
        <f>_xlfn.XLOOKUP($A1416, Rifles!$C$2:$C$416,Rifles!G$2:G$416,"N/A",0)</f>
        <v>N/A</v>
      </c>
      <c r="E1416">
        <f>_xlfn.XLOOKUP($A1416,Pistols!$C:$C,Pistols!H:H,0,0)</f>
        <v>0</v>
      </c>
      <c r="F1416">
        <f>_xlfn.XLOOKUP($A1416,Pistols!$C:$C,Pistols!I:I,0,0)</f>
        <v>0</v>
      </c>
      <c r="G1416">
        <f>_xlfn.XLOOKUP($A1416,Pistols!$C:$C,Pistols!J:J,0,0)</f>
        <v>0</v>
      </c>
      <c r="H1416">
        <f>_xlfn.XLOOKUP($A1416,Pistols!$C:$C,Pistols!K:K,0,0)</f>
        <v>0</v>
      </c>
      <c r="I1416">
        <f>_xlfn.XLOOKUP($A1416,Pistols!$C:$C,Pistols!L:L,0,0)</f>
        <v>1</v>
      </c>
      <c r="J1416">
        <f>_xlfn.XLOOKUP($A1416,Pistols!$C:$C,Pistols!M:M,0,0)</f>
        <v>0</v>
      </c>
      <c r="K1416">
        <f>_xlfn.XLOOKUP($A1416,Pistols!$C:$C,Pistols!N:N,0,0)</f>
        <v>1</v>
      </c>
      <c r="L1416">
        <f>_xlfn.XLOOKUP($A1416,Revolvers!$C:$C,Revolvers!O:O,0,0)</f>
        <v>0</v>
      </c>
      <c r="M1416">
        <f>_xlfn.XLOOKUP($A1416,Revolvers!$C:$C,Revolvers!P:P,0,0)</f>
        <v>0</v>
      </c>
      <c r="N1416">
        <f>_xlfn.XLOOKUP($A1416,Revolvers!$C:$C,Revolvers!Q:Q,0,0)</f>
        <v>0</v>
      </c>
      <c r="O1416">
        <f>_xlfn.XLOOKUP($A1416,Revolvers!$C:$C,Revolvers!R:R,0,0)</f>
        <v>0</v>
      </c>
      <c r="P1416">
        <f>_xlfn.XLOOKUP($A1416,Revolvers!$C:$C,Revolvers!S:S,0,0)</f>
        <v>0</v>
      </c>
      <c r="Q1416">
        <f>_xlfn.XLOOKUP($A1416,Revolvers!$C:$C,Revolvers!T:T,0,0)</f>
        <v>0</v>
      </c>
      <c r="R1416">
        <f>_xlfn.XLOOKUP($A1416,Rifles!C:C,Rifles!H:H,0,0)</f>
        <v>1</v>
      </c>
      <c r="S1416">
        <f>_xlfn.XLOOKUP($A1416,Shotguns!C:C,Shotguns!H:H,0,0)</f>
        <v>0</v>
      </c>
      <c r="T1416">
        <f t="shared" si="24"/>
        <v>2</v>
      </c>
    </row>
    <row r="1417" spans="1:20" ht="30">
      <c r="A1417">
        <f>Rifles!C1417</f>
        <v>99105403</v>
      </c>
      <c r="B1417" t="str">
        <f>_xlfn.XLOOKUP($A1417, Rifles!$C$2:$C$416,Rifles!$D$2:$D$416,"N/A",0)</f>
        <v>N/A</v>
      </c>
      <c r="C1417" s="3" t="str">
        <f>_xlfn.XLOOKUP($A1417, Rifles!$C$2:$C$416,Rifles!F$2:F$416,"N/A",0)</f>
        <v>N/A</v>
      </c>
      <c r="D1417" s="3" t="str">
        <f>_xlfn.XLOOKUP($A1417, Rifles!$C$2:$C$416,Rifles!G$2:G$416,"N/A",0)</f>
        <v>N/A</v>
      </c>
      <c r="E1417">
        <f>_xlfn.XLOOKUP($A1417,Pistols!$C:$C,Pistols!H:H,0,0)</f>
        <v>0</v>
      </c>
      <c r="F1417">
        <f>_xlfn.XLOOKUP($A1417,Pistols!$C:$C,Pistols!I:I,0,0)</f>
        <v>0</v>
      </c>
      <c r="G1417">
        <f>_xlfn.XLOOKUP($A1417,Pistols!$C:$C,Pistols!J:J,0,0)</f>
        <v>0</v>
      </c>
      <c r="H1417">
        <f>_xlfn.XLOOKUP($A1417,Pistols!$C:$C,Pistols!K:K,0,0)</f>
        <v>0</v>
      </c>
      <c r="I1417">
        <f>_xlfn.XLOOKUP($A1417,Pistols!$C:$C,Pistols!L:L,0,0)</f>
        <v>0</v>
      </c>
      <c r="J1417">
        <f>_xlfn.XLOOKUP($A1417,Pistols!$C:$C,Pistols!M:M,0,0)</f>
        <v>0</v>
      </c>
      <c r="K1417">
        <f>_xlfn.XLOOKUP($A1417,Pistols!$C:$C,Pistols!N:N,0,0)</f>
        <v>0</v>
      </c>
      <c r="L1417">
        <f>_xlfn.XLOOKUP($A1417,Revolvers!$C:$C,Revolvers!O:O,0,0)</f>
        <v>0</v>
      </c>
      <c r="M1417">
        <f>_xlfn.XLOOKUP($A1417,Revolvers!$C:$C,Revolvers!P:P,0,0)</f>
        <v>0</v>
      </c>
      <c r="N1417">
        <f>_xlfn.XLOOKUP($A1417,Revolvers!$C:$C,Revolvers!Q:Q,0,0)</f>
        <v>0</v>
      </c>
      <c r="O1417">
        <f>_xlfn.XLOOKUP($A1417,Revolvers!$C:$C,Revolvers!R:R,0,0)</f>
        <v>0</v>
      </c>
      <c r="P1417">
        <f>_xlfn.XLOOKUP($A1417,Revolvers!$C:$C,Revolvers!S:S,0,0)</f>
        <v>0</v>
      </c>
      <c r="Q1417">
        <f>_xlfn.XLOOKUP($A1417,Revolvers!$C:$C,Revolvers!T:T,0,0)</f>
        <v>0</v>
      </c>
      <c r="R1417">
        <f>_xlfn.XLOOKUP($A1417,Rifles!C:C,Rifles!H:H,0,0)</f>
        <v>2</v>
      </c>
      <c r="S1417">
        <f>_xlfn.XLOOKUP($A1417,Shotguns!C:C,Shotguns!H:H,0,0)</f>
        <v>0</v>
      </c>
      <c r="T1417">
        <f t="shared" si="24"/>
        <v>2</v>
      </c>
    </row>
    <row r="1418" spans="1:20">
      <c r="A1418">
        <f>Rifles!C1418</f>
        <v>99104605</v>
      </c>
      <c r="B1418" t="str">
        <f>_xlfn.XLOOKUP($A1418, Rifles!$C$2:$C$416,Rifles!$D$2:$D$416,"N/A",0)</f>
        <v>N/A</v>
      </c>
      <c r="C1418" s="3" t="str">
        <f>_xlfn.XLOOKUP($A1418, Rifles!$C$2:$C$416,Rifles!F$2:F$416,"N/A",0)</f>
        <v>N/A</v>
      </c>
      <c r="D1418" s="3" t="str">
        <f>_xlfn.XLOOKUP($A1418, Rifles!$C$2:$C$416,Rifles!G$2:G$416,"N/A",0)</f>
        <v>N/A</v>
      </c>
      <c r="E1418">
        <f>_xlfn.XLOOKUP($A1418,Pistols!$C:$C,Pistols!H:H,0,0)</f>
        <v>0</v>
      </c>
      <c r="F1418">
        <f>_xlfn.XLOOKUP($A1418,Pistols!$C:$C,Pistols!I:I,0,0)</f>
        <v>0</v>
      </c>
      <c r="G1418">
        <f>_xlfn.XLOOKUP($A1418,Pistols!$C:$C,Pistols!J:J,0,0)</f>
        <v>0</v>
      </c>
      <c r="H1418">
        <f>_xlfn.XLOOKUP($A1418,Pistols!$C:$C,Pistols!K:K,0,0)</f>
        <v>0</v>
      </c>
      <c r="I1418">
        <f>_xlfn.XLOOKUP($A1418,Pistols!$C:$C,Pistols!L:L,0,0)</f>
        <v>2</v>
      </c>
      <c r="J1418">
        <f>_xlfn.XLOOKUP($A1418,Pistols!$C:$C,Pistols!M:M,0,0)</f>
        <v>0</v>
      </c>
      <c r="K1418">
        <f>_xlfn.XLOOKUP($A1418,Pistols!$C:$C,Pistols!N:N,0,0)</f>
        <v>2</v>
      </c>
      <c r="L1418">
        <f>_xlfn.XLOOKUP($A1418,Revolvers!$C:$C,Revolvers!O:O,0,0)</f>
        <v>0</v>
      </c>
      <c r="M1418">
        <f>_xlfn.XLOOKUP($A1418,Revolvers!$C:$C,Revolvers!P:P,0,0)</f>
        <v>0</v>
      </c>
      <c r="N1418">
        <f>_xlfn.XLOOKUP($A1418,Revolvers!$C:$C,Revolvers!Q:Q,0,0)</f>
        <v>0</v>
      </c>
      <c r="O1418">
        <f>_xlfn.XLOOKUP($A1418,Revolvers!$C:$C,Revolvers!R:R,0,0)</f>
        <v>0</v>
      </c>
      <c r="P1418">
        <f>_xlfn.XLOOKUP($A1418,Revolvers!$C:$C,Revolvers!S:S,0,0)</f>
        <v>0</v>
      </c>
      <c r="Q1418">
        <f>_xlfn.XLOOKUP($A1418,Revolvers!$C:$C,Revolvers!T:T,0,0)</f>
        <v>0</v>
      </c>
      <c r="R1418">
        <f>_xlfn.XLOOKUP($A1418,Rifles!C:C,Rifles!H:H,0,0)</f>
        <v>1</v>
      </c>
      <c r="S1418">
        <f>_xlfn.XLOOKUP($A1418,Shotguns!C:C,Shotguns!H:H,0,0)</f>
        <v>0</v>
      </c>
      <c r="T1418">
        <f t="shared" si="24"/>
        <v>3</v>
      </c>
    </row>
    <row r="1419" spans="1:20">
      <c r="A1419">
        <f>Rifles!C1419</f>
        <v>99105925</v>
      </c>
      <c r="B1419" t="str">
        <f>_xlfn.XLOOKUP($A1419, Rifles!$C$2:$C$416,Rifles!$D$2:$D$416,"N/A",0)</f>
        <v>N/A</v>
      </c>
      <c r="C1419" s="3" t="str">
        <f>_xlfn.XLOOKUP($A1419, Rifles!$C$2:$C$416,Rifles!F$2:F$416,"N/A",0)</f>
        <v>N/A</v>
      </c>
      <c r="D1419" s="3" t="str">
        <f>_xlfn.XLOOKUP($A1419, Rifles!$C$2:$C$416,Rifles!G$2:G$416,"N/A",0)</f>
        <v>N/A</v>
      </c>
      <c r="E1419">
        <f>_xlfn.XLOOKUP($A1419,Pistols!$C:$C,Pistols!H:H,0,0)</f>
        <v>0</v>
      </c>
      <c r="F1419">
        <f>_xlfn.XLOOKUP($A1419,Pistols!$C:$C,Pistols!I:I,0,0)</f>
        <v>0</v>
      </c>
      <c r="G1419">
        <f>_xlfn.XLOOKUP($A1419,Pistols!$C:$C,Pistols!J:J,0,0)</f>
        <v>0</v>
      </c>
      <c r="H1419">
        <f>_xlfn.XLOOKUP($A1419,Pistols!$C:$C,Pistols!K:K,0,0)</f>
        <v>0</v>
      </c>
      <c r="I1419">
        <f>_xlfn.XLOOKUP($A1419,Pistols!$C:$C,Pistols!L:L,0,0)</f>
        <v>443</v>
      </c>
      <c r="J1419">
        <f>_xlfn.XLOOKUP($A1419,Pistols!$C:$C,Pistols!M:M,0,0)</f>
        <v>0</v>
      </c>
      <c r="K1419">
        <f>_xlfn.XLOOKUP($A1419,Pistols!$C:$C,Pistols!N:N,0,0)</f>
        <v>443</v>
      </c>
      <c r="L1419">
        <f>_xlfn.XLOOKUP($A1419,Revolvers!$C:$C,Revolvers!O:O,0,0)</f>
        <v>0</v>
      </c>
      <c r="M1419">
        <f>_xlfn.XLOOKUP($A1419,Revolvers!$C:$C,Revolvers!P:P,0,0)</f>
        <v>0</v>
      </c>
      <c r="N1419">
        <f>_xlfn.XLOOKUP($A1419,Revolvers!$C:$C,Revolvers!Q:Q,0,0)</f>
        <v>0</v>
      </c>
      <c r="O1419">
        <f>_xlfn.XLOOKUP($A1419,Revolvers!$C:$C,Revolvers!R:R,0,0)</f>
        <v>0</v>
      </c>
      <c r="P1419">
        <f>_xlfn.XLOOKUP($A1419,Revolvers!$C:$C,Revolvers!S:S,0,0)</f>
        <v>0</v>
      </c>
      <c r="Q1419">
        <f>_xlfn.XLOOKUP($A1419,Revolvers!$C:$C,Revolvers!T:T,0,0)</f>
        <v>0</v>
      </c>
      <c r="R1419">
        <f>_xlfn.XLOOKUP($A1419,Rifles!C:C,Rifles!H:H,0,0)</f>
        <v>5</v>
      </c>
      <c r="S1419">
        <f>_xlfn.XLOOKUP($A1419,Shotguns!C:C,Shotguns!H:H,0,0)</f>
        <v>0</v>
      </c>
      <c r="T1419">
        <f t="shared" si="24"/>
        <v>448</v>
      </c>
    </row>
    <row r="1420" spans="1:20">
      <c r="A1420">
        <f>Rifles!C1420</f>
        <v>99107365</v>
      </c>
      <c r="B1420" t="str">
        <f>_xlfn.XLOOKUP($A1420, Rifles!$C$2:$C$416,Rifles!$D$2:$D$416,"N/A",0)</f>
        <v>N/A</v>
      </c>
      <c r="C1420" s="3" t="str">
        <f>_xlfn.XLOOKUP($A1420, Rifles!$C$2:$C$416,Rifles!F$2:F$416,"N/A",0)</f>
        <v>N/A</v>
      </c>
      <c r="D1420" s="3" t="str">
        <f>_xlfn.XLOOKUP($A1420, Rifles!$C$2:$C$416,Rifles!G$2:G$416,"N/A",0)</f>
        <v>N/A</v>
      </c>
      <c r="E1420">
        <f>_xlfn.XLOOKUP($A1420,Pistols!$C:$C,Pistols!H:H,0,0)</f>
        <v>0</v>
      </c>
      <c r="F1420">
        <f>_xlfn.XLOOKUP($A1420,Pistols!$C:$C,Pistols!I:I,0,0)</f>
        <v>0</v>
      </c>
      <c r="G1420">
        <f>_xlfn.XLOOKUP($A1420,Pistols!$C:$C,Pistols!J:J,0,0)</f>
        <v>0</v>
      </c>
      <c r="H1420">
        <f>_xlfn.XLOOKUP($A1420,Pistols!$C:$C,Pistols!K:K,0,0)</f>
        <v>0</v>
      </c>
      <c r="I1420">
        <f>_xlfn.XLOOKUP($A1420,Pistols!$C:$C,Pistols!L:L,0,0)</f>
        <v>0</v>
      </c>
      <c r="J1420">
        <f>_xlfn.XLOOKUP($A1420,Pistols!$C:$C,Pistols!M:M,0,0)</f>
        <v>0</v>
      </c>
      <c r="K1420">
        <f>_xlfn.XLOOKUP($A1420,Pistols!$C:$C,Pistols!N:N,0,0)</f>
        <v>0</v>
      </c>
      <c r="L1420">
        <f>_xlfn.XLOOKUP($A1420,Revolvers!$C:$C,Revolvers!O:O,0,0)</f>
        <v>0</v>
      </c>
      <c r="M1420">
        <f>_xlfn.XLOOKUP($A1420,Revolvers!$C:$C,Revolvers!P:P,0,0)</f>
        <v>0</v>
      </c>
      <c r="N1420">
        <f>_xlfn.XLOOKUP($A1420,Revolvers!$C:$C,Revolvers!Q:Q,0,0)</f>
        <v>0</v>
      </c>
      <c r="O1420">
        <f>_xlfn.XLOOKUP($A1420,Revolvers!$C:$C,Revolvers!R:R,0,0)</f>
        <v>0</v>
      </c>
      <c r="P1420">
        <f>_xlfn.XLOOKUP($A1420,Revolvers!$C:$C,Revolvers!S:S,0,0)</f>
        <v>0</v>
      </c>
      <c r="Q1420">
        <f>_xlfn.XLOOKUP($A1420,Revolvers!$C:$C,Revolvers!T:T,0,0)</f>
        <v>0</v>
      </c>
      <c r="R1420">
        <f>_xlfn.XLOOKUP($A1420,Rifles!C:C,Rifles!H:H,0,0)</f>
        <v>6</v>
      </c>
      <c r="S1420">
        <f>_xlfn.XLOOKUP($A1420,Shotguns!C:C,Shotguns!H:H,0,0)</f>
        <v>0</v>
      </c>
      <c r="T1420">
        <f t="shared" si="24"/>
        <v>6</v>
      </c>
    </row>
    <row r="1421" spans="1:20">
      <c r="A1421">
        <f>Rifles!C1421</f>
        <v>99107054</v>
      </c>
      <c r="B1421" t="str">
        <f>_xlfn.XLOOKUP($A1421, Rifles!$C$2:$C$416,Rifles!$D$2:$D$416,"N/A",0)</f>
        <v>N/A</v>
      </c>
      <c r="C1421" s="3" t="str">
        <f>_xlfn.XLOOKUP($A1421, Rifles!$C$2:$C$416,Rifles!F$2:F$416,"N/A",0)</f>
        <v>N/A</v>
      </c>
      <c r="D1421" s="3" t="str">
        <f>_xlfn.XLOOKUP($A1421, Rifles!$C$2:$C$416,Rifles!G$2:G$416,"N/A",0)</f>
        <v>N/A</v>
      </c>
      <c r="E1421">
        <f>_xlfn.XLOOKUP($A1421,Pistols!$C:$C,Pistols!H:H,0,0)</f>
        <v>0</v>
      </c>
      <c r="F1421">
        <f>_xlfn.XLOOKUP($A1421,Pistols!$C:$C,Pistols!I:I,0,0)</f>
        <v>0</v>
      </c>
      <c r="G1421">
        <f>_xlfn.XLOOKUP($A1421,Pistols!$C:$C,Pistols!J:J,0,0)</f>
        <v>0</v>
      </c>
      <c r="H1421">
        <f>_xlfn.XLOOKUP($A1421,Pistols!$C:$C,Pistols!K:K,0,0)</f>
        <v>0</v>
      </c>
      <c r="I1421">
        <f>_xlfn.XLOOKUP($A1421,Pistols!$C:$C,Pistols!L:L,0,0)</f>
        <v>0</v>
      </c>
      <c r="J1421">
        <f>_xlfn.XLOOKUP($A1421,Pistols!$C:$C,Pistols!M:M,0,0)</f>
        <v>0</v>
      </c>
      <c r="K1421">
        <f>_xlfn.XLOOKUP($A1421,Pistols!$C:$C,Pistols!N:N,0,0)</f>
        <v>0</v>
      </c>
      <c r="L1421">
        <f>_xlfn.XLOOKUP($A1421,Revolvers!$C:$C,Revolvers!O:O,0,0)</f>
        <v>0</v>
      </c>
      <c r="M1421">
        <f>_xlfn.XLOOKUP($A1421,Revolvers!$C:$C,Revolvers!P:P,0,0)</f>
        <v>0</v>
      </c>
      <c r="N1421">
        <f>_xlfn.XLOOKUP($A1421,Revolvers!$C:$C,Revolvers!Q:Q,0,0)</f>
        <v>0</v>
      </c>
      <c r="O1421">
        <f>_xlfn.XLOOKUP($A1421,Revolvers!$C:$C,Revolvers!R:R,0,0)</f>
        <v>0</v>
      </c>
      <c r="P1421">
        <f>_xlfn.XLOOKUP($A1421,Revolvers!$C:$C,Revolvers!S:S,0,0)</f>
        <v>0</v>
      </c>
      <c r="Q1421">
        <f>_xlfn.XLOOKUP($A1421,Revolvers!$C:$C,Revolvers!T:T,0,0)</f>
        <v>0</v>
      </c>
      <c r="R1421">
        <f>_xlfn.XLOOKUP($A1421,Rifles!C:C,Rifles!H:H,0,0)</f>
        <v>35</v>
      </c>
      <c r="S1421">
        <f>_xlfn.XLOOKUP($A1421,Shotguns!C:C,Shotguns!H:H,0,0)</f>
        <v>0</v>
      </c>
      <c r="T1421">
        <f t="shared" si="24"/>
        <v>35</v>
      </c>
    </row>
    <row r="1422" spans="1:20">
      <c r="A1422">
        <f>Rifles!C1422</f>
        <v>99106381</v>
      </c>
      <c r="B1422" t="str">
        <f>_xlfn.XLOOKUP($A1422, Rifles!$C$2:$C$416,Rifles!$D$2:$D$416,"N/A",0)</f>
        <v>N/A</v>
      </c>
      <c r="C1422" s="3" t="str">
        <f>_xlfn.XLOOKUP($A1422, Rifles!$C$2:$C$416,Rifles!F$2:F$416,"N/A",0)</f>
        <v>N/A</v>
      </c>
      <c r="D1422" s="3" t="str">
        <f>_xlfn.XLOOKUP($A1422, Rifles!$C$2:$C$416,Rifles!G$2:G$416,"N/A",0)</f>
        <v>N/A</v>
      </c>
      <c r="E1422">
        <f>_xlfn.XLOOKUP($A1422,Pistols!$C:$C,Pistols!H:H,0,0)</f>
        <v>0</v>
      </c>
      <c r="F1422">
        <f>_xlfn.XLOOKUP($A1422,Pistols!$C:$C,Pistols!I:I,0,0)</f>
        <v>0</v>
      </c>
      <c r="G1422">
        <f>_xlfn.XLOOKUP($A1422,Pistols!$C:$C,Pistols!J:J,0,0)</f>
        <v>0</v>
      </c>
      <c r="H1422">
        <f>_xlfn.XLOOKUP($A1422,Pistols!$C:$C,Pistols!K:K,0,0)</f>
        <v>0</v>
      </c>
      <c r="I1422">
        <f>_xlfn.XLOOKUP($A1422,Pistols!$C:$C,Pistols!L:L,0,0)</f>
        <v>0</v>
      </c>
      <c r="J1422">
        <f>_xlfn.XLOOKUP($A1422,Pistols!$C:$C,Pistols!M:M,0,0)</f>
        <v>0</v>
      </c>
      <c r="K1422">
        <f>_xlfn.XLOOKUP($A1422,Pistols!$C:$C,Pistols!N:N,0,0)</f>
        <v>0</v>
      </c>
      <c r="L1422">
        <f>_xlfn.XLOOKUP($A1422,Revolvers!$C:$C,Revolvers!O:O,0,0)</f>
        <v>0</v>
      </c>
      <c r="M1422">
        <f>_xlfn.XLOOKUP($A1422,Revolvers!$C:$C,Revolvers!P:P,0,0)</f>
        <v>0</v>
      </c>
      <c r="N1422">
        <f>_xlfn.XLOOKUP($A1422,Revolvers!$C:$C,Revolvers!Q:Q,0,0)</f>
        <v>0</v>
      </c>
      <c r="O1422">
        <f>_xlfn.XLOOKUP($A1422,Revolvers!$C:$C,Revolvers!R:R,0,0)</f>
        <v>0</v>
      </c>
      <c r="P1422">
        <f>_xlfn.XLOOKUP($A1422,Revolvers!$C:$C,Revolvers!S:S,0,0)</f>
        <v>0</v>
      </c>
      <c r="Q1422">
        <f>_xlfn.XLOOKUP($A1422,Revolvers!$C:$C,Revolvers!T:T,0,0)</f>
        <v>0</v>
      </c>
      <c r="R1422">
        <f>_xlfn.XLOOKUP($A1422,Rifles!C:C,Rifles!H:H,0,0)</f>
        <v>26</v>
      </c>
      <c r="S1422">
        <f>_xlfn.XLOOKUP($A1422,Shotguns!C:C,Shotguns!H:H,0,0)</f>
        <v>0</v>
      </c>
      <c r="T1422">
        <f t="shared" si="24"/>
        <v>26</v>
      </c>
    </row>
    <row r="1423" spans="1:20">
      <c r="A1423">
        <f>Rifles!C1423</f>
        <v>99107743</v>
      </c>
      <c r="B1423" t="str">
        <f>_xlfn.XLOOKUP($A1423, Rifles!$C$2:$C$416,Rifles!$D$2:$D$416,"N/A",0)</f>
        <v>N/A</v>
      </c>
      <c r="C1423" s="3" t="str">
        <f>_xlfn.XLOOKUP($A1423, Rifles!$C$2:$C$416,Rifles!F$2:F$416,"N/A",0)</f>
        <v>N/A</v>
      </c>
      <c r="D1423" s="3" t="str">
        <f>_xlfn.XLOOKUP($A1423, Rifles!$C$2:$C$416,Rifles!G$2:G$416,"N/A",0)</f>
        <v>N/A</v>
      </c>
      <c r="E1423">
        <f>_xlfn.XLOOKUP($A1423,Pistols!$C:$C,Pistols!H:H,0,0)</f>
        <v>1</v>
      </c>
      <c r="F1423">
        <f>_xlfn.XLOOKUP($A1423,Pistols!$C:$C,Pistols!I:I,0,0)</f>
        <v>0</v>
      </c>
      <c r="G1423">
        <f>_xlfn.XLOOKUP($A1423,Pistols!$C:$C,Pistols!J:J,0,0)</f>
        <v>1</v>
      </c>
      <c r="H1423">
        <f>_xlfn.XLOOKUP($A1423,Pistols!$C:$C,Pistols!K:K,0,0)</f>
        <v>0</v>
      </c>
      <c r="I1423">
        <f>_xlfn.XLOOKUP($A1423,Pistols!$C:$C,Pistols!L:L,0,0)</f>
        <v>0</v>
      </c>
      <c r="J1423">
        <f>_xlfn.XLOOKUP($A1423,Pistols!$C:$C,Pistols!M:M,0,0)</f>
        <v>0</v>
      </c>
      <c r="K1423">
        <f>_xlfn.XLOOKUP($A1423,Pistols!$C:$C,Pistols!N:N,0,0)</f>
        <v>2</v>
      </c>
      <c r="L1423">
        <f>_xlfn.XLOOKUP($A1423,Revolvers!$C:$C,Revolvers!O:O,0,0)</f>
        <v>0</v>
      </c>
      <c r="M1423">
        <f>_xlfn.XLOOKUP($A1423,Revolvers!$C:$C,Revolvers!P:P,0,0)</f>
        <v>0</v>
      </c>
      <c r="N1423">
        <f>_xlfn.XLOOKUP($A1423,Revolvers!$C:$C,Revolvers!Q:Q,0,0)</f>
        <v>0</v>
      </c>
      <c r="O1423">
        <f>_xlfn.XLOOKUP($A1423,Revolvers!$C:$C,Revolvers!R:R,0,0)</f>
        <v>0</v>
      </c>
      <c r="P1423">
        <f>_xlfn.XLOOKUP($A1423,Revolvers!$C:$C,Revolvers!S:S,0,0)</f>
        <v>0</v>
      </c>
      <c r="Q1423">
        <f>_xlfn.XLOOKUP($A1423,Revolvers!$C:$C,Revolvers!T:T,0,0)</f>
        <v>0</v>
      </c>
      <c r="R1423">
        <f>_xlfn.XLOOKUP($A1423,Rifles!C:C,Rifles!H:H,0,0)</f>
        <v>6485</v>
      </c>
      <c r="S1423">
        <f>_xlfn.XLOOKUP($A1423,Shotguns!C:C,Shotguns!H:H,0,0)</f>
        <v>0</v>
      </c>
      <c r="T1423">
        <f t="shared" si="24"/>
        <v>6487</v>
      </c>
    </row>
    <row r="1424" spans="1:20">
      <c r="A1424">
        <f>Rifles!C1424</f>
        <v>99108107</v>
      </c>
      <c r="B1424" t="str">
        <f>_xlfn.XLOOKUP($A1424, Rifles!$C$2:$C$416,Rifles!$D$2:$D$416,"N/A",0)</f>
        <v>N/A</v>
      </c>
      <c r="C1424" s="3" t="str">
        <f>_xlfn.XLOOKUP($A1424, Rifles!$C$2:$C$416,Rifles!F$2:F$416,"N/A",0)</f>
        <v>N/A</v>
      </c>
      <c r="D1424" s="3" t="str">
        <f>_xlfn.XLOOKUP($A1424, Rifles!$C$2:$C$416,Rifles!G$2:G$416,"N/A",0)</f>
        <v>N/A</v>
      </c>
      <c r="E1424">
        <f>_xlfn.XLOOKUP($A1424,Pistols!$C:$C,Pistols!H:H,0,0)</f>
        <v>0</v>
      </c>
      <c r="F1424">
        <f>_xlfn.XLOOKUP($A1424,Pistols!$C:$C,Pistols!I:I,0,0)</f>
        <v>0</v>
      </c>
      <c r="G1424">
        <f>_xlfn.XLOOKUP($A1424,Pistols!$C:$C,Pistols!J:J,0,0)</f>
        <v>0</v>
      </c>
      <c r="H1424">
        <f>_xlfn.XLOOKUP($A1424,Pistols!$C:$C,Pistols!K:K,0,0)</f>
        <v>0</v>
      </c>
      <c r="I1424">
        <f>_xlfn.XLOOKUP($A1424,Pistols!$C:$C,Pistols!L:L,0,0)</f>
        <v>0</v>
      </c>
      <c r="J1424">
        <f>_xlfn.XLOOKUP($A1424,Pistols!$C:$C,Pistols!M:M,0,0)</f>
        <v>0</v>
      </c>
      <c r="K1424">
        <f>_xlfn.XLOOKUP($A1424,Pistols!$C:$C,Pistols!N:N,0,0)</f>
        <v>0</v>
      </c>
      <c r="L1424">
        <f>_xlfn.XLOOKUP($A1424,Revolvers!$C:$C,Revolvers!O:O,0,0)</f>
        <v>0</v>
      </c>
      <c r="M1424">
        <f>_xlfn.XLOOKUP($A1424,Revolvers!$C:$C,Revolvers!P:P,0,0)</f>
        <v>0</v>
      </c>
      <c r="N1424">
        <f>_xlfn.XLOOKUP($A1424,Revolvers!$C:$C,Revolvers!Q:Q,0,0)</f>
        <v>0</v>
      </c>
      <c r="O1424">
        <f>_xlfn.XLOOKUP($A1424,Revolvers!$C:$C,Revolvers!R:R,0,0)</f>
        <v>0</v>
      </c>
      <c r="P1424">
        <f>_xlfn.XLOOKUP($A1424,Revolvers!$C:$C,Revolvers!S:S,0,0)</f>
        <v>0</v>
      </c>
      <c r="Q1424">
        <f>_xlfn.XLOOKUP($A1424,Revolvers!$C:$C,Revolvers!T:T,0,0)</f>
        <v>0</v>
      </c>
      <c r="R1424">
        <f>_xlfn.XLOOKUP($A1424,Rifles!C:C,Rifles!H:H,0,0)</f>
        <v>2</v>
      </c>
      <c r="S1424">
        <f>_xlfn.XLOOKUP($A1424,Shotguns!C:C,Shotguns!H:H,0,0)</f>
        <v>0</v>
      </c>
      <c r="T1424">
        <f t="shared" si="24"/>
        <v>2</v>
      </c>
    </row>
    <row r="1425" spans="1:20">
      <c r="A1425">
        <f>Rifles!C1425</f>
        <v>99108547</v>
      </c>
      <c r="B1425" t="str">
        <f>_xlfn.XLOOKUP($A1425, Rifles!$C$2:$C$416,Rifles!$D$2:$D$416,"N/A",0)</f>
        <v>N/A</v>
      </c>
      <c r="C1425" s="3" t="str">
        <f>_xlfn.XLOOKUP($A1425, Rifles!$C$2:$C$416,Rifles!F$2:F$416,"N/A",0)</f>
        <v>N/A</v>
      </c>
      <c r="D1425" s="3" t="str">
        <f>_xlfn.XLOOKUP($A1425, Rifles!$C$2:$C$416,Rifles!G$2:G$416,"N/A",0)</f>
        <v>N/A</v>
      </c>
      <c r="E1425">
        <f>_xlfn.XLOOKUP($A1425,Pistols!$C:$C,Pistols!H:H,0,0)</f>
        <v>0</v>
      </c>
      <c r="F1425">
        <f>_xlfn.XLOOKUP($A1425,Pistols!$C:$C,Pistols!I:I,0,0)</f>
        <v>0</v>
      </c>
      <c r="G1425">
        <f>_xlfn.XLOOKUP($A1425,Pistols!$C:$C,Pistols!J:J,0,0)</f>
        <v>0</v>
      </c>
      <c r="H1425">
        <f>_xlfn.XLOOKUP($A1425,Pistols!$C:$C,Pistols!K:K,0,0)</f>
        <v>0</v>
      </c>
      <c r="I1425">
        <f>_xlfn.XLOOKUP($A1425,Pistols!$C:$C,Pistols!L:L,0,0)</f>
        <v>1</v>
      </c>
      <c r="J1425">
        <f>_xlfn.XLOOKUP($A1425,Pistols!$C:$C,Pistols!M:M,0,0)</f>
        <v>0</v>
      </c>
      <c r="K1425">
        <f>_xlfn.XLOOKUP($A1425,Pistols!$C:$C,Pistols!N:N,0,0)</f>
        <v>1</v>
      </c>
      <c r="L1425">
        <f>_xlfn.XLOOKUP($A1425,Revolvers!$C:$C,Revolvers!O:O,0,0)</f>
        <v>0</v>
      </c>
      <c r="M1425">
        <f>_xlfn.XLOOKUP($A1425,Revolvers!$C:$C,Revolvers!P:P,0,0)</f>
        <v>0</v>
      </c>
      <c r="N1425">
        <f>_xlfn.XLOOKUP($A1425,Revolvers!$C:$C,Revolvers!Q:Q,0,0)</f>
        <v>0</v>
      </c>
      <c r="O1425">
        <f>_xlfn.XLOOKUP($A1425,Revolvers!$C:$C,Revolvers!R:R,0,0)</f>
        <v>0</v>
      </c>
      <c r="P1425">
        <f>_xlfn.XLOOKUP($A1425,Revolvers!$C:$C,Revolvers!S:S,0,0)</f>
        <v>0</v>
      </c>
      <c r="Q1425">
        <f>_xlfn.XLOOKUP($A1425,Revolvers!$C:$C,Revolvers!T:T,0,0)</f>
        <v>0</v>
      </c>
      <c r="R1425">
        <f>_xlfn.XLOOKUP($A1425,Rifles!C:C,Rifles!H:H,0,0)</f>
        <v>2</v>
      </c>
      <c r="S1425">
        <f>_xlfn.XLOOKUP($A1425,Shotguns!C:C,Shotguns!H:H,0,0)</f>
        <v>0</v>
      </c>
      <c r="T1425">
        <f t="shared" si="24"/>
        <v>3</v>
      </c>
    </row>
    <row r="1426" spans="1:20" ht="30">
      <c r="A1426">
        <f>Rifles!C1426</f>
        <v>99104060</v>
      </c>
      <c r="B1426" t="str">
        <f>_xlfn.XLOOKUP($A1426, Rifles!$C$2:$C$416,Rifles!$D$2:$D$416,"N/A",0)</f>
        <v>N/A</v>
      </c>
      <c r="C1426" s="3" t="str">
        <f>_xlfn.XLOOKUP($A1426, Rifles!$C$2:$C$416,Rifles!F$2:F$416,"N/A",0)</f>
        <v>N/A</v>
      </c>
      <c r="D1426" s="3" t="str">
        <f>_xlfn.XLOOKUP($A1426, Rifles!$C$2:$C$416,Rifles!G$2:G$416,"N/A",0)</f>
        <v>N/A</v>
      </c>
      <c r="E1426">
        <f>_xlfn.XLOOKUP($A1426,Pistols!$C:$C,Pistols!H:H,0,0)</f>
        <v>0</v>
      </c>
      <c r="F1426">
        <f>_xlfn.XLOOKUP($A1426,Pistols!$C:$C,Pistols!I:I,0,0)</f>
        <v>0</v>
      </c>
      <c r="G1426">
        <f>_xlfn.XLOOKUP($A1426,Pistols!$C:$C,Pistols!J:J,0,0)</f>
        <v>0</v>
      </c>
      <c r="H1426">
        <f>_xlfn.XLOOKUP($A1426,Pistols!$C:$C,Pistols!K:K,0,0)</f>
        <v>0</v>
      </c>
      <c r="I1426">
        <f>_xlfn.XLOOKUP($A1426,Pistols!$C:$C,Pistols!L:L,0,0)</f>
        <v>0</v>
      </c>
      <c r="J1426">
        <f>_xlfn.XLOOKUP($A1426,Pistols!$C:$C,Pistols!M:M,0,0)</f>
        <v>0</v>
      </c>
      <c r="K1426">
        <f>_xlfn.XLOOKUP($A1426,Pistols!$C:$C,Pistols!N:N,0,0)</f>
        <v>0</v>
      </c>
      <c r="L1426">
        <f>_xlfn.XLOOKUP($A1426,Revolvers!$C:$C,Revolvers!O:O,0,0)</f>
        <v>0</v>
      </c>
      <c r="M1426">
        <f>_xlfn.XLOOKUP($A1426,Revolvers!$C:$C,Revolvers!P:P,0,0)</f>
        <v>0</v>
      </c>
      <c r="N1426">
        <f>_xlfn.XLOOKUP($A1426,Revolvers!$C:$C,Revolvers!Q:Q,0,0)</f>
        <v>0</v>
      </c>
      <c r="O1426">
        <f>_xlfn.XLOOKUP($A1426,Revolvers!$C:$C,Revolvers!R:R,0,0)</f>
        <v>0</v>
      </c>
      <c r="P1426">
        <f>_xlfn.XLOOKUP($A1426,Revolvers!$C:$C,Revolvers!S:S,0,0)</f>
        <v>0</v>
      </c>
      <c r="Q1426">
        <f>_xlfn.XLOOKUP($A1426,Revolvers!$C:$C,Revolvers!T:T,0,0)</f>
        <v>0</v>
      </c>
      <c r="R1426">
        <f>_xlfn.XLOOKUP($A1426,Rifles!C:C,Rifles!H:H,0,0)</f>
        <v>24</v>
      </c>
      <c r="S1426">
        <f>_xlfn.XLOOKUP($A1426,Shotguns!C:C,Shotguns!H:H,0,0)</f>
        <v>0</v>
      </c>
      <c r="T1426">
        <f t="shared" ref="T1426:T1489" si="25">K1426+P1426+R1426+S1426</f>
        <v>24</v>
      </c>
    </row>
    <row r="1427" spans="1:20">
      <c r="A1427">
        <f>Rifles!C1427</f>
        <v>99106349</v>
      </c>
      <c r="B1427" t="str">
        <f>_xlfn.XLOOKUP($A1427, Rifles!$C$2:$C$416,Rifles!$D$2:$D$416,"N/A",0)</f>
        <v>N/A</v>
      </c>
      <c r="C1427" s="3" t="str">
        <f>_xlfn.XLOOKUP($A1427, Rifles!$C$2:$C$416,Rifles!F$2:F$416,"N/A",0)</f>
        <v>N/A</v>
      </c>
      <c r="D1427" s="3" t="str">
        <f>_xlfn.XLOOKUP($A1427, Rifles!$C$2:$C$416,Rifles!G$2:G$416,"N/A",0)</f>
        <v>N/A</v>
      </c>
      <c r="E1427">
        <f>_xlfn.XLOOKUP($A1427,Pistols!$C:$C,Pistols!H:H,0,0)</f>
        <v>0</v>
      </c>
      <c r="F1427">
        <f>_xlfn.XLOOKUP($A1427,Pistols!$C:$C,Pistols!I:I,0,0)</f>
        <v>0</v>
      </c>
      <c r="G1427">
        <f>_xlfn.XLOOKUP($A1427,Pistols!$C:$C,Pistols!J:J,0,0)</f>
        <v>0</v>
      </c>
      <c r="H1427">
        <f>_xlfn.XLOOKUP($A1427,Pistols!$C:$C,Pistols!K:K,0,0)</f>
        <v>0</v>
      </c>
      <c r="I1427">
        <f>_xlfn.XLOOKUP($A1427,Pistols!$C:$C,Pistols!L:L,0,0)</f>
        <v>1</v>
      </c>
      <c r="J1427">
        <f>_xlfn.XLOOKUP($A1427,Pistols!$C:$C,Pistols!M:M,0,0)</f>
        <v>0</v>
      </c>
      <c r="K1427">
        <f>_xlfn.XLOOKUP($A1427,Pistols!$C:$C,Pistols!N:N,0,0)</f>
        <v>1</v>
      </c>
      <c r="L1427">
        <f>_xlfn.XLOOKUP($A1427,Revolvers!$C:$C,Revolvers!O:O,0,0)</f>
        <v>0</v>
      </c>
      <c r="M1427">
        <f>_xlfn.XLOOKUP($A1427,Revolvers!$C:$C,Revolvers!P:P,0,0)</f>
        <v>0</v>
      </c>
      <c r="N1427">
        <f>_xlfn.XLOOKUP($A1427,Revolvers!$C:$C,Revolvers!Q:Q,0,0)</f>
        <v>0</v>
      </c>
      <c r="O1427">
        <f>_xlfn.XLOOKUP($A1427,Revolvers!$C:$C,Revolvers!R:R,0,0)</f>
        <v>0</v>
      </c>
      <c r="P1427">
        <f>_xlfn.XLOOKUP($A1427,Revolvers!$C:$C,Revolvers!S:S,0,0)</f>
        <v>0</v>
      </c>
      <c r="Q1427">
        <f>_xlfn.XLOOKUP($A1427,Revolvers!$C:$C,Revolvers!T:T,0,0)</f>
        <v>0</v>
      </c>
      <c r="R1427">
        <f>_xlfn.XLOOKUP($A1427,Rifles!C:C,Rifles!H:H,0,0)</f>
        <v>35</v>
      </c>
      <c r="S1427">
        <f>_xlfn.XLOOKUP($A1427,Shotguns!C:C,Shotguns!H:H,0,0)</f>
        <v>0</v>
      </c>
      <c r="T1427">
        <f t="shared" si="25"/>
        <v>36</v>
      </c>
    </row>
    <row r="1428" spans="1:20">
      <c r="A1428">
        <f>Rifles!C1428</f>
        <v>99114520</v>
      </c>
      <c r="B1428" t="str">
        <f>_xlfn.XLOOKUP($A1428, Rifles!$C$2:$C$416,Rifles!$D$2:$D$416,"N/A",0)</f>
        <v>N/A</v>
      </c>
      <c r="C1428" s="3" t="str">
        <f>_xlfn.XLOOKUP($A1428, Rifles!$C$2:$C$416,Rifles!F$2:F$416,"N/A",0)</f>
        <v>N/A</v>
      </c>
      <c r="D1428" s="3" t="str">
        <f>_xlfn.XLOOKUP($A1428, Rifles!$C$2:$C$416,Rifles!G$2:G$416,"N/A",0)</f>
        <v>N/A</v>
      </c>
      <c r="E1428">
        <f>_xlfn.XLOOKUP($A1428,Pistols!$C:$C,Pistols!H:H,0,0)</f>
        <v>0</v>
      </c>
      <c r="F1428">
        <f>_xlfn.XLOOKUP($A1428,Pistols!$C:$C,Pistols!I:I,0,0)</f>
        <v>0</v>
      </c>
      <c r="G1428">
        <f>_xlfn.XLOOKUP($A1428,Pistols!$C:$C,Pistols!J:J,0,0)</f>
        <v>0</v>
      </c>
      <c r="H1428">
        <f>_xlfn.XLOOKUP($A1428,Pistols!$C:$C,Pistols!K:K,0,0)</f>
        <v>0</v>
      </c>
      <c r="I1428">
        <f>_xlfn.XLOOKUP($A1428,Pistols!$C:$C,Pistols!L:L,0,0)</f>
        <v>0</v>
      </c>
      <c r="J1428">
        <f>_xlfn.XLOOKUP($A1428,Pistols!$C:$C,Pistols!M:M,0,0)</f>
        <v>3</v>
      </c>
      <c r="K1428">
        <f>_xlfn.XLOOKUP($A1428,Pistols!$C:$C,Pistols!N:N,0,0)</f>
        <v>3</v>
      </c>
      <c r="L1428">
        <f>_xlfn.XLOOKUP($A1428,Revolvers!$C:$C,Revolvers!O:O,0,0)</f>
        <v>0</v>
      </c>
      <c r="M1428">
        <f>_xlfn.XLOOKUP($A1428,Revolvers!$C:$C,Revolvers!P:P,0,0)</f>
        <v>0</v>
      </c>
      <c r="N1428">
        <f>_xlfn.XLOOKUP($A1428,Revolvers!$C:$C,Revolvers!Q:Q,0,0)</f>
        <v>0</v>
      </c>
      <c r="O1428">
        <f>_xlfn.XLOOKUP($A1428,Revolvers!$C:$C,Revolvers!R:R,0,0)</f>
        <v>0</v>
      </c>
      <c r="P1428">
        <f>_xlfn.XLOOKUP($A1428,Revolvers!$C:$C,Revolvers!S:S,0,0)</f>
        <v>0</v>
      </c>
      <c r="Q1428">
        <f>_xlfn.XLOOKUP($A1428,Revolvers!$C:$C,Revolvers!T:T,0,0)</f>
        <v>0</v>
      </c>
      <c r="R1428">
        <f>_xlfn.XLOOKUP($A1428,Rifles!C:C,Rifles!H:H,0,0)</f>
        <v>251340</v>
      </c>
      <c r="S1428">
        <f>_xlfn.XLOOKUP($A1428,Shotguns!C:C,Shotguns!H:H,0,0)</f>
        <v>0</v>
      </c>
      <c r="T1428">
        <f t="shared" si="25"/>
        <v>251343</v>
      </c>
    </row>
    <row r="1429" spans="1:20">
      <c r="A1429">
        <f>Rifles!C1429</f>
        <v>99107401</v>
      </c>
      <c r="B1429" t="str">
        <f>_xlfn.XLOOKUP($A1429, Rifles!$C$2:$C$416,Rifles!$D$2:$D$416,"N/A",0)</f>
        <v>N/A</v>
      </c>
      <c r="C1429" s="3" t="str">
        <f>_xlfn.XLOOKUP($A1429, Rifles!$C$2:$C$416,Rifles!F$2:F$416,"N/A",0)</f>
        <v>N/A</v>
      </c>
      <c r="D1429" s="3" t="str">
        <f>_xlfn.XLOOKUP($A1429, Rifles!$C$2:$C$416,Rifles!G$2:G$416,"N/A",0)</f>
        <v>N/A</v>
      </c>
      <c r="E1429">
        <f>_xlfn.XLOOKUP($A1429,Pistols!$C:$C,Pistols!H:H,0,0)</f>
        <v>0</v>
      </c>
      <c r="F1429">
        <f>_xlfn.XLOOKUP($A1429,Pistols!$C:$C,Pistols!I:I,0,0)</f>
        <v>0</v>
      </c>
      <c r="G1429">
        <f>_xlfn.XLOOKUP($A1429,Pistols!$C:$C,Pistols!J:J,0,0)</f>
        <v>0</v>
      </c>
      <c r="H1429">
        <f>_xlfn.XLOOKUP($A1429,Pistols!$C:$C,Pistols!K:K,0,0)</f>
        <v>0</v>
      </c>
      <c r="I1429">
        <f>_xlfn.XLOOKUP($A1429,Pistols!$C:$C,Pistols!L:L,0,0)</f>
        <v>0</v>
      </c>
      <c r="J1429">
        <f>_xlfn.XLOOKUP($A1429,Pistols!$C:$C,Pistols!M:M,0,0)</f>
        <v>0</v>
      </c>
      <c r="K1429">
        <f>_xlfn.XLOOKUP($A1429,Pistols!$C:$C,Pistols!N:N,0,0)</f>
        <v>0</v>
      </c>
      <c r="L1429">
        <f>_xlfn.XLOOKUP($A1429,Revolvers!$C:$C,Revolvers!O:O,0,0)</f>
        <v>0</v>
      </c>
      <c r="M1429">
        <f>_xlfn.XLOOKUP($A1429,Revolvers!$C:$C,Revolvers!P:P,0,0)</f>
        <v>0</v>
      </c>
      <c r="N1429">
        <f>_xlfn.XLOOKUP($A1429,Revolvers!$C:$C,Revolvers!Q:Q,0,0)</f>
        <v>0</v>
      </c>
      <c r="O1429">
        <f>_xlfn.XLOOKUP($A1429,Revolvers!$C:$C,Revolvers!R:R,0,0)</f>
        <v>0</v>
      </c>
      <c r="P1429">
        <f>_xlfn.XLOOKUP($A1429,Revolvers!$C:$C,Revolvers!S:S,0,0)</f>
        <v>0</v>
      </c>
      <c r="Q1429">
        <f>_xlfn.XLOOKUP($A1429,Revolvers!$C:$C,Revolvers!T:T,0,0)</f>
        <v>0</v>
      </c>
      <c r="R1429">
        <f>_xlfn.XLOOKUP($A1429,Rifles!C:C,Rifles!H:H,0,0)</f>
        <v>34</v>
      </c>
      <c r="S1429">
        <f>_xlfn.XLOOKUP($A1429,Shotguns!C:C,Shotguns!H:H,0,0)</f>
        <v>0</v>
      </c>
      <c r="T1429">
        <f t="shared" si="25"/>
        <v>34</v>
      </c>
    </row>
    <row r="1430" spans="1:20">
      <c r="A1430">
        <f>Rifles!C1430</f>
        <v>99108583</v>
      </c>
      <c r="B1430" t="str">
        <f>_xlfn.XLOOKUP($A1430, Rifles!$C$2:$C$416,Rifles!$D$2:$D$416,"N/A",0)</f>
        <v>N/A</v>
      </c>
      <c r="C1430" s="3" t="str">
        <f>_xlfn.XLOOKUP($A1430, Rifles!$C$2:$C$416,Rifles!F$2:F$416,"N/A",0)</f>
        <v>N/A</v>
      </c>
      <c r="D1430" s="3" t="str">
        <f>_xlfn.XLOOKUP($A1430, Rifles!$C$2:$C$416,Rifles!G$2:G$416,"N/A",0)</f>
        <v>N/A</v>
      </c>
      <c r="E1430">
        <f>_xlfn.XLOOKUP($A1430,Pistols!$C:$C,Pistols!H:H,0,0)</f>
        <v>0</v>
      </c>
      <c r="F1430">
        <f>_xlfn.XLOOKUP($A1430,Pistols!$C:$C,Pistols!I:I,0,0)</f>
        <v>0</v>
      </c>
      <c r="G1430">
        <f>_xlfn.XLOOKUP($A1430,Pistols!$C:$C,Pistols!J:J,0,0)</f>
        <v>0</v>
      </c>
      <c r="H1430">
        <f>_xlfn.XLOOKUP($A1430,Pistols!$C:$C,Pistols!K:K,0,0)</f>
        <v>0</v>
      </c>
      <c r="I1430">
        <f>_xlfn.XLOOKUP($A1430,Pistols!$C:$C,Pistols!L:L,0,0)</f>
        <v>0</v>
      </c>
      <c r="J1430">
        <f>_xlfn.XLOOKUP($A1430,Pistols!$C:$C,Pistols!M:M,0,0)</f>
        <v>0</v>
      </c>
      <c r="K1430">
        <f>_xlfn.XLOOKUP($A1430,Pistols!$C:$C,Pistols!N:N,0,0)</f>
        <v>0</v>
      </c>
      <c r="L1430">
        <f>_xlfn.XLOOKUP($A1430,Revolvers!$C:$C,Revolvers!O:O,0,0)</f>
        <v>0</v>
      </c>
      <c r="M1430">
        <f>_xlfn.XLOOKUP($A1430,Revolvers!$C:$C,Revolvers!P:P,0,0)</f>
        <v>0</v>
      </c>
      <c r="N1430">
        <f>_xlfn.XLOOKUP($A1430,Revolvers!$C:$C,Revolvers!Q:Q,0,0)</f>
        <v>0</v>
      </c>
      <c r="O1430">
        <f>_xlfn.XLOOKUP($A1430,Revolvers!$C:$C,Revolvers!R:R,0,0)</f>
        <v>0</v>
      </c>
      <c r="P1430">
        <f>_xlfn.XLOOKUP($A1430,Revolvers!$C:$C,Revolvers!S:S,0,0)</f>
        <v>0</v>
      </c>
      <c r="Q1430">
        <f>_xlfn.XLOOKUP($A1430,Revolvers!$C:$C,Revolvers!T:T,0,0)</f>
        <v>0</v>
      </c>
      <c r="R1430">
        <f>_xlfn.XLOOKUP($A1430,Rifles!C:C,Rifles!H:H,0,0)</f>
        <v>1</v>
      </c>
      <c r="S1430">
        <f>_xlfn.XLOOKUP($A1430,Shotguns!C:C,Shotguns!H:H,0,0)</f>
        <v>0</v>
      </c>
      <c r="T1430">
        <f t="shared" si="25"/>
        <v>1</v>
      </c>
    </row>
    <row r="1431" spans="1:20">
      <c r="A1431">
        <f>Rifles!C1431</f>
        <v>99105817</v>
      </c>
      <c r="B1431" t="str">
        <f>_xlfn.XLOOKUP($A1431, Rifles!$C$2:$C$416,Rifles!$D$2:$D$416,"N/A",0)</f>
        <v>N/A</v>
      </c>
      <c r="C1431" s="3" t="str">
        <f>_xlfn.XLOOKUP($A1431, Rifles!$C$2:$C$416,Rifles!F$2:F$416,"N/A",0)</f>
        <v>N/A</v>
      </c>
      <c r="D1431" s="3" t="str">
        <f>_xlfn.XLOOKUP($A1431, Rifles!$C$2:$C$416,Rifles!G$2:G$416,"N/A",0)</f>
        <v>N/A</v>
      </c>
      <c r="E1431">
        <f>_xlfn.XLOOKUP($A1431,Pistols!$C:$C,Pistols!H:H,0,0)</f>
        <v>0</v>
      </c>
      <c r="F1431">
        <f>_xlfn.XLOOKUP($A1431,Pistols!$C:$C,Pistols!I:I,0,0)</f>
        <v>0</v>
      </c>
      <c r="G1431">
        <f>_xlfn.XLOOKUP($A1431,Pistols!$C:$C,Pistols!J:J,0,0)</f>
        <v>0</v>
      </c>
      <c r="H1431">
        <f>_xlfn.XLOOKUP($A1431,Pistols!$C:$C,Pistols!K:K,0,0)</f>
        <v>0</v>
      </c>
      <c r="I1431">
        <f>_xlfn.XLOOKUP($A1431,Pistols!$C:$C,Pistols!L:L,0,0)</f>
        <v>0</v>
      </c>
      <c r="J1431">
        <f>_xlfn.XLOOKUP($A1431,Pistols!$C:$C,Pistols!M:M,0,0)</f>
        <v>0</v>
      </c>
      <c r="K1431">
        <f>_xlfn.XLOOKUP($A1431,Pistols!$C:$C,Pistols!N:N,0,0)</f>
        <v>0</v>
      </c>
      <c r="L1431">
        <f>_xlfn.XLOOKUP($A1431,Revolvers!$C:$C,Revolvers!O:O,0,0)</f>
        <v>0</v>
      </c>
      <c r="M1431">
        <f>_xlfn.XLOOKUP($A1431,Revolvers!$C:$C,Revolvers!P:P,0,0)</f>
        <v>0</v>
      </c>
      <c r="N1431">
        <f>_xlfn.XLOOKUP($A1431,Revolvers!$C:$C,Revolvers!Q:Q,0,0)</f>
        <v>0</v>
      </c>
      <c r="O1431">
        <f>_xlfn.XLOOKUP($A1431,Revolvers!$C:$C,Revolvers!R:R,0,0)</f>
        <v>0</v>
      </c>
      <c r="P1431">
        <f>_xlfn.XLOOKUP($A1431,Revolvers!$C:$C,Revolvers!S:S,0,0)</f>
        <v>0</v>
      </c>
      <c r="Q1431">
        <f>_xlfn.XLOOKUP($A1431,Revolvers!$C:$C,Revolvers!T:T,0,0)</f>
        <v>0</v>
      </c>
      <c r="R1431">
        <f>_xlfn.XLOOKUP($A1431,Rifles!C:C,Rifles!H:H,0,0)</f>
        <v>3</v>
      </c>
      <c r="S1431">
        <f>_xlfn.XLOOKUP($A1431,Shotguns!C:C,Shotguns!H:H,0,0)</f>
        <v>0</v>
      </c>
      <c r="T1431">
        <f t="shared" si="25"/>
        <v>3</v>
      </c>
    </row>
    <row r="1432" spans="1:20" ht="30">
      <c r="A1432">
        <f>Rifles!C1432</f>
        <v>99104640</v>
      </c>
      <c r="B1432" t="str">
        <f>_xlfn.XLOOKUP($A1432, Rifles!$C$2:$C$416,Rifles!$D$2:$D$416,"N/A",0)</f>
        <v>N/A</v>
      </c>
      <c r="C1432" s="3" t="str">
        <f>_xlfn.XLOOKUP($A1432, Rifles!$C$2:$C$416,Rifles!F$2:F$416,"N/A",0)</f>
        <v>N/A</v>
      </c>
      <c r="D1432" s="3" t="str">
        <f>_xlfn.XLOOKUP($A1432, Rifles!$C$2:$C$416,Rifles!G$2:G$416,"N/A",0)</f>
        <v>N/A</v>
      </c>
      <c r="E1432">
        <f>_xlfn.XLOOKUP($A1432,Pistols!$C:$C,Pistols!H:H,0,0)</f>
        <v>0</v>
      </c>
      <c r="F1432">
        <f>_xlfn.XLOOKUP($A1432,Pistols!$C:$C,Pistols!I:I,0,0)</f>
        <v>0</v>
      </c>
      <c r="G1432">
        <f>_xlfn.XLOOKUP($A1432,Pistols!$C:$C,Pistols!J:J,0,0)</f>
        <v>0</v>
      </c>
      <c r="H1432">
        <f>_xlfn.XLOOKUP($A1432,Pistols!$C:$C,Pistols!K:K,0,0)</f>
        <v>0</v>
      </c>
      <c r="I1432">
        <f>_xlfn.XLOOKUP($A1432,Pistols!$C:$C,Pistols!L:L,0,0)</f>
        <v>1</v>
      </c>
      <c r="J1432">
        <f>_xlfn.XLOOKUP($A1432,Pistols!$C:$C,Pistols!M:M,0,0)</f>
        <v>0</v>
      </c>
      <c r="K1432">
        <f>_xlfn.XLOOKUP($A1432,Pistols!$C:$C,Pistols!N:N,0,0)</f>
        <v>1</v>
      </c>
      <c r="L1432">
        <f>_xlfn.XLOOKUP($A1432,Revolvers!$C:$C,Revolvers!O:O,0,0)</f>
        <v>0</v>
      </c>
      <c r="M1432">
        <f>_xlfn.XLOOKUP($A1432,Revolvers!$C:$C,Revolvers!P:P,0,0)</f>
        <v>0</v>
      </c>
      <c r="N1432">
        <f>_xlfn.XLOOKUP($A1432,Revolvers!$C:$C,Revolvers!Q:Q,0,0)</f>
        <v>0</v>
      </c>
      <c r="O1432">
        <f>_xlfn.XLOOKUP($A1432,Revolvers!$C:$C,Revolvers!R:R,0,0)</f>
        <v>0</v>
      </c>
      <c r="P1432">
        <f>_xlfn.XLOOKUP($A1432,Revolvers!$C:$C,Revolvers!S:S,0,0)</f>
        <v>0</v>
      </c>
      <c r="Q1432">
        <f>_xlfn.XLOOKUP($A1432,Revolvers!$C:$C,Revolvers!T:T,0,0)</f>
        <v>0</v>
      </c>
      <c r="R1432">
        <f>_xlfn.XLOOKUP($A1432,Rifles!C:C,Rifles!H:H,0,0)</f>
        <v>1</v>
      </c>
      <c r="S1432">
        <f>_xlfn.XLOOKUP($A1432,Shotguns!C:C,Shotguns!H:H,0,0)</f>
        <v>0</v>
      </c>
      <c r="T1432">
        <f t="shared" si="25"/>
        <v>2</v>
      </c>
    </row>
    <row r="1433" spans="1:20">
      <c r="A1433">
        <f>Rifles!C1433</f>
        <v>99106439</v>
      </c>
      <c r="B1433" t="str">
        <f>_xlfn.XLOOKUP($A1433, Rifles!$C$2:$C$416,Rifles!$D$2:$D$416,"N/A",0)</f>
        <v>N/A</v>
      </c>
      <c r="C1433" s="3" t="str">
        <f>_xlfn.XLOOKUP($A1433, Rifles!$C$2:$C$416,Rifles!F$2:F$416,"N/A",0)</f>
        <v>N/A</v>
      </c>
      <c r="D1433" s="3" t="str">
        <f>_xlfn.XLOOKUP($A1433, Rifles!$C$2:$C$416,Rifles!G$2:G$416,"N/A",0)</f>
        <v>N/A</v>
      </c>
      <c r="E1433">
        <f>_xlfn.XLOOKUP($A1433,Pistols!$C:$C,Pistols!H:H,0,0)</f>
        <v>0</v>
      </c>
      <c r="F1433">
        <f>_xlfn.XLOOKUP($A1433,Pistols!$C:$C,Pistols!I:I,0,0)</f>
        <v>0</v>
      </c>
      <c r="G1433">
        <f>_xlfn.XLOOKUP($A1433,Pistols!$C:$C,Pistols!J:J,0,0)</f>
        <v>0</v>
      </c>
      <c r="H1433">
        <f>_xlfn.XLOOKUP($A1433,Pistols!$C:$C,Pistols!K:K,0,0)</f>
        <v>0</v>
      </c>
      <c r="I1433">
        <f>_xlfn.XLOOKUP($A1433,Pistols!$C:$C,Pistols!L:L,0,0)</f>
        <v>0</v>
      </c>
      <c r="J1433">
        <f>_xlfn.XLOOKUP($A1433,Pistols!$C:$C,Pistols!M:M,0,0)</f>
        <v>0</v>
      </c>
      <c r="K1433">
        <f>_xlfn.XLOOKUP($A1433,Pistols!$C:$C,Pistols!N:N,0,0)</f>
        <v>0</v>
      </c>
      <c r="L1433">
        <f>_xlfn.XLOOKUP($A1433,Revolvers!$C:$C,Revolvers!O:O,0,0)</f>
        <v>0</v>
      </c>
      <c r="M1433">
        <f>_xlfn.XLOOKUP($A1433,Revolvers!$C:$C,Revolvers!P:P,0,0)</f>
        <v>0</v>
      </c>
      <c r="N1433">
        <f>_xlfn.XLOOKUP($A1433,Revolvers!$C:$C,Revolvers!Q:Q,0,0)</f>
        <v>0</v>
      </c>
      <c r="O1433">
        <f>_xlfn.XLOOKUP($A1433,Revolvers!$C:$C,Revolvers!R:R,0,0)</f>
        <v>0</v>
      </c>
      <c r="P1433">
        <f>_xlfn.XLOOKUP($A1433,Revolvers!$C:$C,Revolvers!S:S,0,0)</f>
        <v>0</v>
      </c>
      <c r="Q1433">
        <f>_xlfn.XLOOKUP($A1433,Revolvers!$C:$C,Revolvers!T:T,0,0)</f>
        <v>0</v>
      </c>
      <c r="R1433">
        <f>_xlfn.XLOOKUP($A1433,Rifles!C:C,Rifles!H:H,0,0)</f>
        <v>5</v>
      </c>
      <c r="S1433">
        <f>_xlfn.XLOOKUP($A1433,Shotguns!C:C,Shotguns!H:H,0,0)</f>
        <v>0</v>
      </c>
      <c r="T1433">
        <f t="shared" si="25"/>
        <v>5</v>
      </c>
    </row>
    <row r="1434" spans="1:20">
      <c r="A1434">
        <f>Rifles!C1434</f>
        <v>99104679</v>
      </c>
      <c r="B1434" t="str">
        <f>_xlfn.XLOOKUP($A1434, Rifles!$C$2:$C$416,Rifles!$D$2:$D$416,"N/A",0)</f>
        <v>N/A</v>
      </c>
      <c r="C1434" s="3" t="str">
        <f>_xlfn.XLOOKUP($A1434, Rifles!$C$2:$C$416,Rifles!F$2:F$416,"N/A",0)</f>
        <v>N/A</v>
      </c>
      <c r="D1434" s="3" t="str">
        <f>_xlfn.XLOOKUP($A1434, Rifles!$C$2:$C$416,Rifles!G$2:G$416,"N/A",0)</f>
        <v>N/A</v>
      </c>
      <c r="E1434">
        <f>_xlfn.XLOOKUP($A1434,Pistols!$C:$C,Pistols!H:H,0,0)</f>
        <v>0</v>
      </c>
      <c r="F1434">
        <f>_xlfn.XLOOKUP($A1434,Pistols!$C:$C,Pistols!I:I,0,0)</f>
        <v>0</v>
      </c>
      <c r="G1434">
        <f>_xlfn.XLOOKUP($A1434,Pistols!$C:$C,Pistols!J:J,0,0)</f>
        <v>0</v>
      </c>
      <c r="H1434">
        <f>_xlfn.XLOOKUP($A1434,Pistols!$C:$C,Pistols!K:K,0,0)</f>
        <v>0</v>
      </c>
      <c r="I1434">
        <f>_xlfn.XLOOKUP($A1434,Pistols!$C:$C,Pistols!L:L,0,0)</f>
        <v>0</v>
      </c>
      <c r="J1434">
        <f>_xlfn.XLOOKUP($A1434,Pistols!$C:$C,Pistols!M:M,0,0)</f>
        <v>0</v>
      </c>
      <c r="K1434">
        <f>_xlfn.XLOOKUP($A1434,Pistols!$C:$C,Pistols!N:N,0,0)</f>
        <v>0</v>
      </c>
      <c r="L1434">
        <f>_xlfn.XLOOKUP($A1434,Revolvers!$C:$C,Revolvers!O:O,0,0)</f>
        <v>0</v>
      </c>
      <c r="M1434">
        <f>_xlfn.XLOOKUP($A1434,Revolvers!$C:$C,Revolvers!P:P,0,0)</f>
        <v>0</v>
      </c>
      <c r="N1434">
        <f>_xlfn.XLOOKUP($A1434,Revolvers!$C:$C,Revolvers!Q:Q,0,0)</f>
        <v>0</v>
      </c>
      <c r="O1434">
        <f>_xlfn.XLOOKUP($A1434,Revolvers!$C:$C,Revolvers!R:R,0,0)</f>
        <v>0</v>
      </c>
      <c r="P1434">
        <f>_xlfn.XLOOKUP($A1434,Revolvers!$C:$C,Revolvers!S:S,0,0)</f>
        <v>0</v>
      </c>
      <c r="Q1434">
        <f>_xlfn.XLOOKUP($A1434,Revolvers!$C:$C,Revolvers!T:T,0,0)</f>
        <v>0</v>
      </c>
      <c r="R1434">
        <f>_xlfn.XLOOKUP($A1434,Rifles!C:C,Rifles!H:H,0,0)</f>
        <v>1</v>
      </c>
      <c r="S1434">
        <f>_xlfn.XLOOKUP($A1434,Shotguns!C:C,Shotguns!H:H,0,0)</f>
        <v>0</v>
      </c>
      <c r="T1434">
        <f t="shared" si="25"/>
        <v>1</v>
      </c>
    </row>
    <row r="1435" spans="1:20">
      <c r="A1435">
        <f>Rifles!C1435</f>
        <v>99108205</v>
      </c>
      <c r="B1435" t="str">
        <f>_xlfn.XLOOKUP($A1435, Rifles!$C$2:$C$416,Rifles!$D$2:$D$416,"N/A",0)</f>
        <v>N/A</v>
      </c>
      <c r="C1435" s="3" t="str">
        <f>_xlfn.XLOOKUP($A1435, Rifles!$C$2:$C$416,Rifles!F$2:F$416,"N/A",0)</f>
        <v>N/A</v>
      </c>
      <c r="D1435" s="3" t="str">
        <f>_xlfn.XLOOKUP($A1435, Rifles!$C$2:$C$416,Rifles!G$2:G$416,"N/A",0)</f>
        <v>N/A</v>
      </c>
      <c r="E1435">
        <f>_xlfn.XLOOKUP($A1435,Pistols!$C:$C,Pistols!H:H,0,0)</f>
        <v>0</v>
      </c>
      <c r="F1435">
        <f>_xlfn.XLOOKUP($A1435,Pistols!$C:$C,Pistols!I:I,0,0)</f>
        <v>0</v>
      </c>
      <c r="G1435">
        <f>_xlfn.XLOOKUP($A1435,Pistols!$C:$C,Pistols!J:J,0,0)</f>
        <v>0</v>
      </c>
      <c r="H1435">
        <f>_xlfn.XLOOKUP($A1435,Pistols!$C:$C,Pistols!K:K,0,0)</f>
        <v>0</v>
      </c>
      <c r="I1435">
        <f>_xlfn.XLOOKUP($A1435,Pistols!$C:$C,Pistols!L:L,0,0)</f>
        <v>0</v>
      </c>
      <c r="J1435">
        <f>_xlfn.XLOOKUP($A1435,Pistols!$C:$C,Pistols!M:M,0,0)</f>
        <v>0</v>
      </c>
      <c r="K1435">
        <f>_xlfn.XLOOKUP($A1435,Pistols!$C:$C,Pistols!N:N,0,0)</f>
        <v>0</v>
      </c>
      <c r="L1435">
        <f>_xlfn.XLOOKUP($A1435,Revolvers!$C:$C,Revolvers!O:O,0,0)</f>
        <v>0</v>
      </c>
      <c r="M1435">
        <f>_xlfn.XLOOKUP($A1435,Revolvers!$C:$C,Revolvers!P:P,0,0)</f>
        <v>0</v>
      </c>
      <c r="N1435">
        <f>_xlfn.XLOOKUP($A1435,Revolvers!$C:$C,Revolvers!Q:Q,0,0)</f>
        <v>0</v>
      </c>
      <c r="O1435">
        <f>_xlfn.XLOOKUP($A1435,Revolvers!$C:$C,Revolvers!R:R,0,0)</f>
        <v>0</v>
      </c>
      <c r="P1435">
        <f>_xlfn.XLOOKUP($A1435,Revolvers!$C:$C,Revolvers!S:S,0,0)</f>
        <v>0</v>
      </c>
      <c r="Q1435">
        <f>_xlfn.XLOOKUP($A1435,Revolvers!$C:$C,Revolvers!T:T,0,0)</f>
        <v>0</v>
      </c>
      <c r="R1435">
        <f>_xlfn.XLOOKUP($A1435,Rifles!C:C,Rifles!H:H,0,0)</f>
        <v>6</v>
      </c>
      <c r="S1435">
        <f>_xlfn.XLOOKUP($A1435,Shotguns!C:C,Shotguns!H:H,0,0)</f>
        <v>0</v>
      </c>
      <c r="T1435">
        <f t="shared" si="25"/>
        <v>6</v>
      </c>
    </row>
    <row r="1436" spans="1:20">
      <c r="A1436">
        <f>Rifles!C1436</f>
        <v>99107062</v>
      </c>
      <c r="B1436" t="str">
        <f>_xlfn.XLOOKUP($A1436, Rifles!$C$2:$C$416,Rifles!$D$2:$D$416,"N/A",0)</f>
        <v>N/A</v>
      </c>
      <c r="C1436" s="3" t="str">
        <f>_xlfn.XLOOKUP($A1436, Rifles!$C$2:$C$416,Rifles!F$2:F$416,"N/A",0)</f>
        <v>N/A</v>
      </c>
      <c r="D1436" s="3" t="str">
        <f>_xlfn.XLOOKUP($A1436, Rifles!$C$2:$C$416,Rifles!G$2:G$416,"N/A",0)</f>
        <v>N/A</v>
      </c>
      <c r="E1436">
        <f>_xlfn.XLOOKUP($A1436,Pistols!$C:$C,Pistols!H:H,0,0)</f>
        <v>3</v>
      </c>
      <c r="F1436">
        <f>_xlfn.XLOOKUP($A1436,Pistols!$C:$C,Pistols!I:I,0,0)</f>
        <v>0</v>
      </c>
      <c r="G1436">
        <f>_xlfn.XLOOKUP($A1436,Pistols!$C:$C,Pistols!J:J,0,0)</f>
        <v>0</v>
      </c>
      <c r="H1436">
        <f>_xlfn.XLOOKUP($A1436,Pistols!$C:$C,Pistols!K:K,0,0)</f>
        <v>0</v>
      </c>
      <c r="I1436">
        <f>_xlfn.XLOOKUP($A1436,Pistols!$C:$C,Pistols!L:L,0,0)</f>
        <v>4</v>
      </c>
      <c r="J1436">
        <f>_xlfn.XLOOKUP($A1436,Pistols!$C:$C,Pistols!M:M,0,0)</f>
        <v>0</v>
      </c>
      <c r="K1436">
        <f>_xlfn.XLOOKUP($A1436,Pistols!$C:$C,Pistols!N:N,0,0)</f>
        <v>7</v>
      </c>
      <c r="L1436">
        <f>_xlfn.XLOOKUP($A1436,Revolvers!$C:$C,Revolvers!O:O,0,0)</f>
        <v>0</v>
      </c>
      <c r="M1436">
        <f>_xlfn.XLOOKUP($A1436,Revolvers!$C:$C,Revolvers!P:P,0,0)</f>
        <v>0</v>
      </c>
      <c r="N1436">
        <f>_xlfn.XLOOKUP($A1436,Revolvers!$C:$C,Revolvers!Q:Q,0,0)</f>
        <v>0</v>
      </c>
      <c r="O1436">
        <f>_xlfn.XLOOKUP($A1436,Revolvers!$C:$C,Revolvers!R:R,0,0)</f>
        <v>0</v>
      </c>
      <c r="P1436">
        <f>_xlfn.XLOOKUP($A1436,Revolvers!$C:$C,Revolvers!S:S,0,0)</f>
        <v>0</v>
      </c>
      <c r="Q1436">
        <f>_xlfn.XLOOKUP($A1436,Revolvers!$C:$C,Revolvers!T:T,0,0)</f>
        <v>0</v>
      </c>
      <c r="R1436">
        <f>_xlfn.XLOOKUP($A1436,Rifles!C:C,Rifles!H:H,0,0)</f>
        <v>14</v>
      </c>
      <c r="S1436">
        <f>_xlfn.XLOOKUP($A1436,Shotguns!C:C,Shotguns!H:H,0,0)</f>
        <v>0</v>
      </c>
      <c r="T1436">
        <f t="shared" si="25"/>
        <v>21</v>
      </c>
    </row>
    <row r="1437" spans="1:20">
      <c r="A1437">
        <f>Rifles!C1437</f>
        <v>99107463</v>
      </c>
      <c r="B1437" t="str">
        <f>_xlfn.XLOOKUP($A1437, Rifles!$C$2:$C$416,Rifles!$D$2:$D$416,"N/A",0)</f>
        <v>N/A</v>
      </c>
      <c r="C1437" s="3" t="str">
        <f>_xlfn.XLOOKUP($A1437, Rifles!$C$2:$C$416,Rifles!F$2:F$416,"N/A",0)</f>
        <v>N/A</v>
      </c>
      <c r="D1437" s="3" t="str">
        <f>_xlfn.XLOOKUP($A1437, Rifles!$C$2:$C$416,Rifles!G$2:G$416,"N/A",0)</f>
        <v>N/A</v>
      </c>
      <c r="E1437">
        <f>_xlfn.XLOOKUP($A1437,Pistols!$C:$C,Pistols!H:H,0,0)</f>
        <v>0</v>
      </c>
      <c r="F1437">
        <f>_xlfn.XLOOKUP($A1437,Pistols!$C:$C,Pistols!I:I,0,0)</f>
        <v>0</v>
      </c>
      <c r="G1437">
        <f>_xlfn.XLOOKUP($A1437,Pistols!$C:$C,Pistols!J:J,0,0)</f>
        <v>0</v>
      </c>
      <c r="H1437">
        <f>_xlfn.XLOOKUP($A1437,Pistols!$C:$C,Pistols!K:K,0,0)</f>
        <v>0</v>
      </c>
      <c r="I1437">
        <f>_xlfn.XLOOKUP($A1437,Pistols!$C:$C,Pistols!L:L,0,0)</f>
        <v>0</v>
      </c>
      <c r="J1437">
        <f>_xlfn.XLOOKUP($A1437,Pistols!$C:$C,Pistols!M:M,0,0)</f>
        <v>0</v>
      </c>
      <c r="K1437">
        <f>_xlfn.XLOOKUP($A1437,Pistols!$C:$C,Pistols!N:N,0,0)</f>
        <v>0</v>
      </c>
      <c r="L1437">
        <f>_xlfn.XLOOKUP($A1437,Revolvers!$C:$C,Revolvers!O:O,0,0)</f>
        <v>0</v>
      </c>
      <c r="M1437">
        <f>_xlfn.XLOOKUP($A1437,Revolvers!$C:$C,Revolvers!P:P,0,0)</f>
        <v>0</v>
      </c>
      <c r="N1437">
        <f>_xlfn.XLOOKUP($A1437,Revolvers!$C:$C,Revolvers!Q:Q,0,0)</f>
        <v>0</v>
      </c>
      <c r="O1437">
        <f>_xlfn.XLOOKUP($A1437,Revolvers!$C:$C,Revolvers!R:R,0,0)</f>
        <v>0</v>
      </c>
      <c r="P1437">
        <f>_xlfn.XLOOKUP($A1437,Revolvers!$C:$C,Revolvers!S:S,0,0)</f>
        <v>0</v>
      </c>
      <c r="Q1437">
        <f>_xlfn.XLOOKUP($A1437,Revolvers!$C:$C,Revolvers!T:T,0,0)</f>
        <v>0</v>
      </c>
      <c r="R1437">
        <f>_xlfn.XLOOKUP($A1437,Rifles!C:C,Rifles!H:H,0,0)</f>
        <v>10</v>
      </c>
      <c r="S1437">
        <f>_xlfn.XLOOKUP($A1437,Shotguns!C:C,Shotguns!H:H,0,0)</f>
        <v>0</v>
      </c>
      <c r="T1437">
        <f t="shared" si="25"/>
        <v>10</v>
      </c>
    </row>
    <row r="1438" spans="1:20">
      <c r="A1438">
        <f>Rifles!C1438</f>
        <v>99109358</v>
      </c>
      <c r="B1438" t="str">
        <f>_xlfn.XLOOKUP($A1438, Rifles!$C$2:$C$416,Rifles!$D$2:$D$416,"N/A",0)</f>
        <v>N/A</v>
      </c>
      <c r="C1438" s="3" t="str">
        <f>_xlfn.XLOOKUP($A1438, Rifles!$C$2:$C$416,Rifles!F$2:F$416,"N/A",0)</f>
        <v>N/A</v>
      </c>
      <c r="D1438" s="3" t="str">
        <f>_xlfn.XLOOKUP($A1438, Rifles!$C$2:$C$416,Rifles!G$2:G$416,"N/A",0)</f>
        <v>N/A</v>
      </c>
      <c r="E1438">
        <f>_xlfn.XLOOKUP($A1438,Pistols!$C:$C,Pistols!H:H,0,0)</f>
        <v>0</v>
      </c>
      <c r="F1438">
        <f>_xlfn.XLOOKUP($A1438,Pistols!$C:$C,Pistols!I:I,0,0)</f>
        <v>0</v>
      </c>
      <c r="G1438">
        <f>_xlfn.XLOOKUP($A1438,Pistols!$C:$C,Pistols!J:J,0,0)</f>
        <v>0</v>
      </c>
      <c r="H1438">
        <f>_xlfn.XLOOKUP($A1438,Pistols!$C:$C,Pistols!K:K,0,0)</f>
        <v>0</v>
      </c>
      <c r="I1438">
        <f>_xlfn.XLOOKUP($A1438,Pistols!$C:$C,Pistols!L:L,0,0)</f>
        <v>2</v>
      </c>
      <c r="J1438">
        <f>_xlfn.XLOOKUP($A1438,Pistols!$C:$C,Pistols!M:M,0,0)</f>
        <v>0</v>
      </c>
      <c r="K1438">
        <f>_xlfn.XLOOKUP($A1438,Pistols!$C:$C,Pistols!N:N,0,0)</f>
        <v>2</v>
      </c>
      <c r="L1438">
        <f>_xlfn.XLOOKUP($A1438,Revolvers!$C:$C,Revolvers!O:O,0,0)</f>
        <v>0</v>
      </c>
      <c r="M1438">
        <f>_xlfn.XLOOKUP($A1438,Revolvers!$C:$C,Revolvers!P:P,0,0)</f>
        <v>0</v>
      </c>
      <c r="N1438">
        <f>_xlfn.XLOOKUP($A1438,Revolvers!$C:$C,Revolvers!Q:Q,0,0)</f>
        <v>0</v>
      </c>
      <c r="O1438">
        <f>_xlfn.XLOOKUP($A1438,Revolvers!$C:$C,Revolvers!R:R,0,0)</f>
        <v>0</v>
      </c>
      <c r="P1438">
        <f>_xlfn.XLOOKUP($A1438,Revolvers!$C:$C,Revolvers!S:S,0,0)</f>
        <v>0</v>
      </c>
      <c r="Q1438">
        <f>_xlfn.XLOOKUP($A1438,Revolvers!$C:$C,Revolvers!T:T,0,0)</f>
        <v>0</v>
      </c>
      <c r="R1438">
        <f>_xlfn.XLOOKUP($A1438,Rifles!C:C,Rifles!H:H,0,0)</f>
        <v>33</v>
      </c>
      <c r="S1438">
        <f>_xlfn.XLOOKUP($A1438,Shotguns!C:C,Shotguns!H:H,0,0)</f>
        <v>0</v>
      </c>
      <c r="T1438">
        <f t="shared" si="25"/>
        <v>35</v>
      </c>
    </row>
    <row r="1439" spans="1:20">
      <c r="A1439">
        <f>Rifles!C1439</f>
        <v>99107069</v>
      </c>
      <c r="B1439" t="str">
        <f>_xlfn.XLOOKUP($A1439, Rifles!$C$2:$C$416,Rifles!$D$2:$D$416,"N/A",0)</f>
        <v>N/A</v>
      </c>
      <c r="C1439" s="3" t="str">
        <f>_xlfn.XLOOKUP($A1439, Rifles!$C$2:$C$416,Rifles!F$2:F$416,"N/A",0)</f>
        <v>N/A</v>
      </c>
      <c r="D1439" s="3" t="str">
        <f>_xlfn.XLOOKUP($A1439, Rifles!$C$2:$C$416,Rifles!G$2:G$416,"N/A",0)</f>
        <v>N/A</v>
      </c>
      <c r="E1439">
        <f>_xlfn.XLOOKUP($A1439,Pistols!$C:$C,Pistols!H:H,0,0)</f>
        <v>0</v>
      </c>
      <c r="F1439">
        <f>_xlfn.XLOOKUP($A1439,Pistols!$C:$C,Pistols!I:I,0,0)</f>
        <v>56</v>
      </c>
      <c r="G1439">
        <f>_xlfn.XLOOKUP($A1439,Pistols!$C:$C,Pistols!J:J,0,0)</f>
        <v>57</v>
      </c>
      <c r="H1439">
        <f>_xlfn.XLOOKUP($A1439,Pistols!$C:$C,Pistols!K:K,0,0)</f>
        <v>0</v>
      </c>
      <c r="I1439">
        <f>_xlfn.XLOOKUP($A1439,Pistols!$C:$C,Pistols!L:L,0,0)</f>
        <v>2336</v>
      </c>
      <c r="J1439">
        <f>_xlfn.XLOOKUP($A1439,Pistols!$C:$C,Pistols!M:M,0,0)</f>
        <v>0</v>
      </c>
      <c r="K1439">
        <f>_xlfn.XLOOKUP($A1439,Pistols!$C:$C,Pistols!N:N,0,0)</f>
        <v>2449</v>
      </c>
      <c r="L1439">
        <f>_xlfn.XLOOKUP($A1439,Revolvers!$C:$C,Revolvers!O:O,0,0)</f>
        <v>0</v>
      </c>
      <c r="M1439">
        <f>_xlfn.XLOOKUP($A1439,Revolvers!$C:$C,Revolvers!P:P,0,0)</f>
        <v>0</v>
      </c>
      <c r="N1439">
        <f>_xlfn.XLOOKUP($A1439,Revolvers!$C:$C,Revolvers!Q:Q,0,0)</f>
        <v>0</v>
      </c>
      <c r="O1439">
        <f>_xlfn.XLOOKUP($A1439,Revolvers!$C:$C,Revolvers!R:R,0,0)</f>
        <v>0</v>
      </c>
      <c r="P1439">
        <f>_xlfn.XLOOKUP($A1439,Revolvers!$C:$C,Revolvers!S:S,0,0)</f>
        <v>0</v>
      </c>
      <c r="Q1439">
        <f>_xlfn.XLOOKUP($A1439,Revolvers!$C:$C,Revolvers!T:T,0,0)</f>
        <v>0</v>
      </c>
      <c r="R1439">
        <f>_xlfn.XLOOKUP($A1439,Rifles!C:C,Rifles!H:H,0,0)</f>
        <v>5</v>
      </c>
      <c r="S1439">
        <f>_xlfn.XLOOKUP($A1439,Shotguns!C:C,Shotguns!H:H,0,0)</f>
        <v>0</v>
      </c>
      <c r="T1439">
        <f t="shared" si="25"/>
        <v>2454</v>
      </c>
    </row>
    <row r="1440" spans="1:20">
      <c r="A1440">
        <f>Rifles!C1440</f>
        <v>33907899</v>
      </c>
      <c r="B1440" t="str">
        <f>_xlfn.XLOOKUP($A1440, Rifles!$C$2:$C$416,Rifles!$D$2:$D$416,"N/A",0)</f>
        <v>N/A</v>
      </c>
      <c r="C1440" s="3" t="str">
        <f>_xlfn.XLOOKUP($A1440, Rifles!$C$2:$C$416,Rifles!F$2:F$416,"N/A",0)</f>
        <v>N/A</v>
      </c>
      <c r="D1440" s="3" t="str">
        <f>_xlfn.XLOOKUP($A1440, Rifles!$C$2:$C$416,Rifles!G$2:G$416,"N/A",0)</f>
        <v>N/A</v>
      </c>
      <c r="E1440">
        <f>_xlfn.XLOOKUP($A1440,Pistols!$C:$C,Pistols!H:H,0,0)</f>
        <v>0</v>
      </c>
      <c r="F1440">
        <f>_xlfn.XLOOKUP($A1440,Pistols!$C:$C,Pistols!I:I,0,0)</f>
        <v>0</v>
      </c>
      <c r="G1440">
        <f>_xlfn.XLOOKUP($A1440,Pistols!$C:$C,Pistols!J:J,0,0)</f>
        <v>0</v>
      </c>
      <c r="H1440">
        <f>_xlfn.XLOOKUP($A1440,Pistols!$C:$C,Pistols!K:K,0,0)</f>
        <v>0</v>
      </c>
      <c r="I1440">
        <f>_xlfn.XLOOKUP($A1440,Pistols!$C:$C,Pistols!L:L,0,0)</f>
        <v>2</v>
      </c>
      <c r="J1440">
        <f>_xlfn.XLOOKUP($A1440,Pistols!$C:$C,Pistols!M:M,0,0)</f>
        <v>0</v>
      </c>
      <c r="K1440">
        <f>_xlfn.XLOOKUP($A1440,Pistols!$C:$C,Pistols!N:N,0,0)</f>
        <v>2</v>
      </c>
      <c r="L1440">
        <f>_xlfn.XLOOKUP($A1440,Revolvers!$C:$C,Revolvers!O:O,0,0)</f>
        <v>0</v>
      </c>
      <c r="M1440">
        <f>_xlfn.XLOOKUP($A1440,Revolvers!$C:$C,Revolvers!P:P,0,0)</f>
        <v>0</v>
      </c>
      <c r="N1440">
        <f>_xlfn.XLOOKUP($A1440,Revolvers!$C:$C,Revolvers!Q:Q,0,0)</f>
        <v>0</v>
      </c>
      <c r="O1440">
        <f>_xlfn.XLOOKUP($A1440,Revolvers!$C:$C,Revolvers!R:R,0,0)</f>
        <v>0</v>
      </c>
      <c r="P1440">
        <f>_xlfn.XLOOKUP($A1440,Revolvers!$C:$C,Revolvers!S:S,0,0)</f>
        <v>0</v>
      </c>
      <c r="Q1440">
        <f>_xlfn.XLOOKUP($A1440,Revolvers!$C:$C,Revolvers!T:T,0,0)</f>
        <v>0</v>
      </c>
      <c r="R1440">
        <f>_xlfn.XLOOKUP($A1440,Rifles!C:C,Rifles!H:H,0,0)</f>
        <v>1</v>
      </c>
      <c r="S1440">
        <f>_xlfn.XLOOKUP($A1440,Shotguns!C:C,Shotguns!H:H,0,0)</f>
        <v>0</v>
      </c>
      <c r="T1440">
        <f t="shared" si="25"/>
        <v>3</v>
      </c>
    </row>
    <row r="1441" spans="1:20">
      <c r="A1441">
        <f>Rifles!C1441</f>
        <v>33908838</v>
      </c>
      <c r="B1441" t="str">
        <f>_xlfn.XLOOKUP($A1441, Rifles!$C$2:$C$416,Rifles!$D$2:$D$416,"N/A",0)</f>
        <v>N/A</v>
      </c>
      <c r="C1441" s="3" t="str">
        <f>_xlfn.XLOOKUP($A1441, Rifles!$C$2:$C$416,Rifles!F$2:F$416,"N/A",0)</f>
        <v>N/A</v>
      </c>
      <c r="D1441" s="3" t="str">
        <f>_xlfn.XLOOKUP($A1441, Rifles!$C$2:$C$416,Rifles!G$2:G$416,"N/A",0)</f>
        <v>N/A</v>
      </c>
      <c r="E1441">
        <f>_xlfn.XLOOKUP($A1441,Pistols!$C:$C,Pistols!H:H,0,0)</f>
        <v>0</v>
      </c>
      <c r="F1441">
        <f>_xlfn.XLOOKUP($A1441,Pistols!$C:$C,Pistols!I:I,0,0)</f>
        <v>0</v>
      </c>
      <c r="G1441">
        <f>_xlfn.XLOOKUP($A1441,Pistols!$C:$C,Pistols!J:J,0,0)</f>
        <v>0</v>
      </c>
      <c r="H1441">
        <f>_xlfn.XLOOKUP($A1441,Pistols!$C:$C,Pistols!K:K,0,0)</f>
        <v>0</v>
      </c>
      <c r="I1441">
        <f>_xlfn.XLOOKUP($A1441,Pistols!$C:$C,Pistols!L:L,0,0)</f>
        <v>0</v>
      </c>
      <c r="J1441">
        <f>_xlfn.XLOOKUP($A1441,Pistols!$C:$C,Pistols!M:M,0,0)</f>
        <v>0</v>
      </c>
      <c r="K1441">
        <f>_xlfn.XLOOKUP($A1441,Pistols!$C:$C,Pistols!N:N,0,0)</f>
        <v>0</v>
      </c>
      <c r="L1441">
        <f>_xlfn.XLOOKUP($A1441,Revolvers!$C:$C,Revolvers!O:O,0,0)</f>
        <v>0</v>
      </c>
      <c r="M1441">
        <f>_xlfn.XLOOKUP($A1441,Revolvers!$C:$C,Revolvers!P:P,0,0)</f>
        <v>0</v>
      </c>
      <c r="N1441">
        <f>_xlfn.XLOOKUP($A1441,Revolvers!$C:$C,Revolvers!Q:Q,0,0)</f>
        <v>0</v>
      </c>
      <c r="O1441">
        <f>_xlfn.XLOOKUP($A1441,Revolvers!$C:$C,Revolvers!R:R,0,0)</f>
        <v>0</v>
      </c>
      <c r="P1441">
        <f>_xlfn.XLOOKUP($A1441,Revolvers!$C:$C,Revolvers!S:S,0,0)</f>
        <v>0</v>
      </c>
      <c r="Q1441">
        <f>_xlfn.XLOOKUP($A1441,Revolvers!$C:$C,Revolvers!T:T,0,0)</f>
        <v>0</v>
      </c>
      <c r="R1441">
        <f>_xlfn.XLOOKUP($A1441,Rifles!C:C,Rifles!H:H,0,0)</f>
        <v>7</v>
      </c>
      <c r="S1441">
        <f>_xlfn.XLOOKUP($A1441,Shotguns!C:C,Shotguns!H:H,0,0)</f>
        <v>0</v>
      </c>
      <c r="T1441">
        <f t="shared" si="25"/>
        <v>7</v>
      </c>
    </row>
    <row r="1442" spans="1:20">
      <c r="A1442">
        <f>Rifles!C1442</f>
        <v>33908596</v>
      </c>
      <c r="B1442" t="str">
        <f>_xlfn.XLOOKUP($A1442, Rifles!$C$2:$C$416,Rifles!$D$2:$D$416,"N/A",0)</f>
        <v>N/A</v>
      </c>
      <c r="C1442" s="3" t="str">
        <f>_xlfn.XLOOKUP($A1442, Rifles!$C$2:$C$416,Rifles!F$2:F$416,"N/A",0)</f>
        <v>N/A</v>
      </c>
      <c r="D1442" s="3" t="str">
        <f>_xlfn.XLOOKUP($A1442, Rifles!$C$2:$C$416,Rifles!G$2:G$416,"N/A",0)</f>
        <v>N/A</v>
      </c>
      <c r="E1442">
        <f>_xlfn.XLOOKUP($A1442,Pistols!$C:$C,Pistols!H:H,0,0)</f>
        <v>0</v>
      </c>
      <c r="F1442">
        <f>_xlfn.XLOOKUP($A1442,Pistols!$C:$C,Pistols!I:I,0,0)</f>
        <v>0</v>
      </c>
      <c r="G1442">
        <f>_xlfn.XLOOKUP($A1442,Pistols!$C:$C,Pistols!J:J,0,0)</f>
        <v>0</v>
      </c>
      <c r="H1442">
        <f>_xlfn.XLOOKUP($A1442,Pistols!$C:$C,Pistols!K:K,0,0)</f>
        <v>5</v>
      </c>
      <c r="I1442">
        <f>_xlfn.XLOOKUP($A1442,Pistols!$C:$C,Pistols!L:L,0,0)</f>
        <v>11</v>
      </c>
      <c r="J1442">
        <f>_xlfn.XLOOKUP($A1442,Pistols!$C:$C,Pistols!M:M,0,0)</f>
        <v>0</v>
      </c>
      <c r="K1442">
        <f>_xlfn.XLOOKUP($A1442,Pistols!$C:$C,Pistols!N:N,0,0)</f>
        <v>16</v>
      </c>
      <c r="L1442">
        <f>_xlfn.XLOOKUP($A1442,Revolvers!$C:$C,Revolvers!O:O,0,0)</f>
        <v>0</v>
      </c>
      <c r="M1442">
        <f>_xlfn.XLOOKUP($A1442,Revolvers!$C:$C,Revolvers!P:P,0,0)</f>
        <v>0</v>
      </c>
      <c r="N1442">
        <f>_xlfn.XLOOKUP($A1442,Revolvers!$C:$C,Revolvers!Q:Q,0,0)</f>
        <v>0</v>
      </c>
      <c r="O1442">
        <f>_xlfn.XLOOKUP($A1442,Revolvers!$C:$C,Revolvers!R:R,0,0)</f>
        <v>0</v>
      </c>
      <c r="P1442">
        <f>_xlfn.XLOOKUP($A1442,Revolvers!$C:$C,Revolvers!S:S,0,0)</f>
        <v>0</v>
      </c>
      <c r="Q1442">
        <f>_xlfn.XLOOKUP($A1442,Revolvers!$C:$C,Revolvers!T:T,0,0)</f>
        <v>0</v>
      </c>
      <c r="R1442">
        <f>_xlfn.XLOOKUP($A1442,Rifles!C:C,Rifles!H:H,0,0)</f>
        <v>20</v>
      </c>
      <c r="S1442">
        <f>_xlfn.XLOOKUP($A1442,Shotguns!C:C,Shotguns!H:H,0,0)</f>
        <v>0</v>
      </c>
      <c r="T1442">
        <f t="shared" si="25"/>
        <v>36</v>
      </c>
    </row>
    <row r="1443" spans="1:20">
      <c r="A1443">
        <f>Rifles!C1443</f>
        <v>33906949</v>
      </c>
      <c r="B1443" t="str">
        <f>_xlfn.XLOOKUP($A1443, Rifles!$C$2:$C$416,Rifles!$D$2:$D$416,"N/A",0)</f>
        <v>N/A</v>
      </c>
      <c r="C1443" s="3" t="str">
        <f>_xlfn.XLOOKUP($A1443, Rifles!$C$2:$C$416,Rifles!F$2:F$416,"N/A",0)</f>
        <v>N/A</v>
      </c>
      <c r="D1443" s="3" t="str">
        <f>_xlfn.XLOOKUP($A1443, Rifles!$C$2:$C$416,Rifles!G$2:G$416,"N/A",0)</f>
        <v>N/A</v>
      </c>
      <c r="E1443">
        <f>_xlfn.XLOOKUP($A1443,Pistols!$C:$C,Pistols!H:H,0,0)</f>
        <v>0</v>
      </c>
      <c r="F1443">
        <f>_xlfn.XLOOKUP($A1443,Pistols!$C:$C,Pistols!I:I,0,0)</f>
        <v>0</v>
      </c>
      <c r="G1443">
        <f>_xlfn.XLOOKUP($A1443,Pistols!$C:$C,Pistols!J:J,0,0)</f>
        <v>0</v>
      </c>
      <c r="H1443">
        <f>_xlfn.XLOOKUP($A1443,Pistols!$C:$C,Pistols!K:K,0,0)</f>
        <v>0</v>
      </c>
      <c r="I1443">
        <f>_xlfn.XLOOKUP($A1443,Pistols!$C:$C,Pistols!L:L,0,0)</f>
        <v>0</v>
      </c>
      <c r="J1443">
        <f>_xlfn.XLOOKUP($A1443,Pistols!$C:$C,Pistols!M:M,0,0)</f>
        <v>0</v>
      </c>
      <c r="K1443">
        <f>_xlfn.XLOOKUP($A1443,Pistols!$C:$C,Pistols!N:N,0,0)</f>
        <v>0</v>
      </c>
      <c r="L1443">
        <f>_xlfn.XLOOKUP($A1443,Revolvers!$C:$C,Revolvers!O:O,0,0)</f>
        <v>0</v>
      </c>
      <c r="M1443">
        <f>_xlfn.XLOOKUP($A1443,Revolvers!$C:$C,Revolvers!P:P,0,0)</f>
        <v>0</v>
      </c>
      <c r="N1443">
        <f>_xlfn.XLOOKUP($A1443,Revolvers!$C:$C,Revolvers!Q:Q,0,0)</f>
        <v>0</v>
      </c>
      <c r="O1443">
        <f>_xlfn.XLOOKUP($A1443,Revolvers!$C:$C,Revolvers!R:R,0,0)</f>
        <v>0</v>
      </c>
      <c r="P1443">
        <f>_xlfn.XLOOKUP($A1443,Revolvers!$C:$C,Revolvers!S:S,0,0)</f>
        <v>0</v>
      </c>
      <c r="Q1443">
        <f>_xlfn.XLOOKUP($A1443,Revolvers!$C:$C,Revolvers!T:T,0,0)</f>
        <v>0</v>
      </c>
      <c r="R1443">
        <f>_xlfn.XLOOKUP($A1443,Rifles!C:C,Rifles!H:H,0,0)</f>
        <v>1</v>
      </c>
      <c r="S1443">
        <f>_xlfn.XLOOKUP($A1443,Shotguns!C:C,Shotguns!H:H,0,0)</f>
        <v>0</v>
      </c>
      <c r="T1443">
        <f t="shared" si="25"/>
        <v>1</v>
      </c>
    </row>
    <row r="1444" spans="1:20">
      <c r="A1444">
        <f>Rifles!C1444</f>
        <v>33904626</v>
      </c>
      <c r="B1444" t="str">
        <f>_xlfn.XLOOKUP($A1444, Rifles!$C$2:$C$416,Rifles!$D$2:$D$416,"N/A",0)</f>
        <v>N/A</v>
      </c>
      <c r="C1444" s="3" t="str">
        <f>_xlfn.XLOOKUP($A1444, Rifles!$C$2:$C$416,Rifles!F$2:F$416,"N/A",0)</f>
        <v>N/A</v>
      </c>
      <c r="D1444" s="3" t="str">
        <f>_xlfn.XLOOKUP($A1444, Rifles!$C$2:$C$416,Rifles!G$2:G$416,"N/A",0)</f>
        <v>N/A</v>
      </c>
      <c r="E1444">
        <f>_xlfn.XLOOKUP($A1444,Pistols!$C:$C,Pistols!H:H,0,0)</f>
        <v>0</v>
      </c>
      <c r="F1444">
        <f>_xlfn.XLOOKUP($A1444,Pistols!$C:$C,Pistols!I:I,0,0)</f>
        <v>0</v>
      </c>
      <c r="G1444">
        <f>_xlfn.XLOOKUP($A1444,Pistols!$C:$C,Pistols!J:J,0,0)</f>
        <v>0</v>
      </c>
      <c r="H1444">
        <f>_xlfn.XLOOKUP($A1444,Pistols!$C:$C,Pistols!K:K,0,0)</f>
        <v>0</v>
      </c>
      <c r="I1444">
        <f>_xlfn.XLOOKUP($A1444,Pistols!$C:$C,Pistols!L:L,0,0)</f>
        <v>0</v>
      </c>
      <c r="J1444">
        <f>_xlfn.XLOOKUP($A1444,Pistols!$C:$C,Pistols!M:M,0,0)</f>
        <v>0</v>
      </c>
      <c r="K1444">
        <f>_xlfn.XLOOKUP($A1444,Pistols!$C:$C,Pistols!N:N,0,0)</f>
        <v>0</v>
      </c>
      <c r="L1444">
        <f>_xlfn.XLOOKUP($A1444,Revolvers!$C:$C,Revolvers!O:O,0,0)</f>
        <v>0</v>
      </c>
      <c r="M1444">
        <f>_xlfn.XLOOKUP($A1444,Revolvers!$C:$C,Revolvers!P:P,0,0)</f>
        <v>0</v>
      </c>
      <c r="N1444">
        <f>_xlfn.XLOOKUP($A1444,Revolvers!$C:$C,Revolvers!Q:Q,0,0)</f>
        <v>0</v>
      </c>
      <c r="O1444">
        <f>_xlfn.XLOOKUP($A1444,Revolvers!$C:$C,Revolvers!R:R,0,0)</f>
        <v>0</v>
      </c>
      <c r="P1444">
        <f>_xlfn.XLOOKUP($A1444,Revolvers!$C:$C,Revolvers!S:S,0,0)</f>
        <v>0</v>
      </c>
      <c r="Q1444">
        <f>_xlfn.XLOOKUP($A1444,Revolvers!$C:$C,Revolvers!T:T,0,0)</f>
        <v>0</v>
      </c>
      <c r="R1444">
        <f>_xlfn.XLOOKUP($A1444,Rifles!C:C,Rifles!H:H,0,0)</f>
        <v>12</v>
      </c>
      <c r="S1444">
        <f>_xlfn.XLOOKUP($A1444,Shotguns!C:C,Shotguns!H:H,0,0)</f>
        <v>0</v>
      </c>
      <c r="T1444">
        <f t="shared" si="25"/>
        <v>12</v>
      </c>
    </row>
    <row r="1445" spans="1:20">
      <c r="A1445">
        <f>Rifles!C1445</f>
        <v>33905871</v>
      </c>
      <c r="B1445" t="str">
        <f>_xlfn.XLOOKUP($A1445, Rifles!$C$2:$C$416,Rifles!$D$2:$D$416,"N/A",0)</f>
        <v>N/A</v>
      </c>
      <c r="C1445" s="3" t="str">
        <f>_xlfn.XLOOKUP($A1445, Rifles!$C$2:$C$416,Rifles!F$2:F$416,"N/A",0)</f>
        <v>N/A</v>
      </c>
      <c r="D1445" s="3" t="str">
        <f>_xlfn.XLOOKUP($A1445, Rifles!$C$2:$C$416,Rifles!G$2:G$416,"N/A",0)</f>
        <v>N/A</v>
      </c>
      <c r="E1445">
        <f>_xlfn.XLOOKUP($A1445,Pistols!$C:$C,Pistols!H:H,0,0)</f>
        <v>1</v>
      </c>
      <c r="F1445">
        <f>_xlfn.XLOOKUP($A1445,Pistols!$C:$C,Pistols!I:I,0,0)</f>
        <v>0</v>
      </c>
      <c r="G1445">
        <f>_xlfn.XLOOKUP($A1445,Pistols!$C:$C,Pistols!J:J,0,0)</f>
        <v>1</v>
      </c>
      <c r="H1445">
        <f>_xlfn.XLOOKUP($A1445,Pistols!$C:$C,Pistols!K:K,0,0)</f>
        <v>0</v>
      </c>
      <c r="I1445">
        <f>_xlfn.XLOOKUP($A1445,Pistols!$C:$C,Pistols!L:L,0,0)</f>
        <v>0</v>
      </c>
      <c r="J1445">
        <f>_xlfn.XLOOKUP($A1445,Pistols!$C:$C,Pistols!M:M,0,0)</f>
        <v>0</v>
      </c>
      <c r="K1445">
        <f>_xlfn.XLOOKUP($A1445,Pistols!$C:$C,Pistols!N:N,0,0)</f>
        <v>2</v>
      </c>
      <c r="L1445">
        <f>_xlfn.XLOOKUP($A1445,Revolvers!$C:$C,Revolvers!O:O,0,0)</f>
        <v>0</v>
      </c>
      <c r="M1445">
        <f>_xlfn.XLOOKUP($A1445,Revolvers!$C:$C,Revolvers!P:P,0,0)</f>
        <v>0</v>
      </c>
      <c r="N1445">
        <f>_xlfn.XLOOKUP($A1445,Revolvers!$C:$C,Revolvers!Q:Q,0,0)</f>
        <v>0</v>
      </c>
      <c r="O1445">
        <f>_xlfn.XLOOKUP($A1445,Revolvers!$C:$C,Revolvers!R:R,0,0)</f>
        <v>0</v>
      </c>
      <c r="P1445">
        <f>_xlfn.XLOOKUP($A1445,Revolvers!$C:$C,Revolvers!S:S,0,0)</f>
        <v>0</v>
      </c>
      <c r="Q1445">
        <f>_xlfn.XLOOKUP($A1445,Revolvers!$C:$C,Revolvers!T:T,0,0)</f>
        <v>0</v>
      </c>
      <c r="R1445">
        <f>_xlfn.XLOOKUP($A1445,Rifles!C:C,Rifles!H:H,0,0)</f>
        <v>68</v>
      </c>
      <c r="S1445">
        <f>_xlfn.XLOOKUP($A1445,Shotguns!C:C,Shotguns!H:H,0,0)</f>
        <v>0</v>
      </c>
      <c r="T1445">
        <f t="shared" si="25"/>
        <v>70</v>
      </c>
    </row>
    <row r="1446" spans="1:20">
      <c r="A1446">
        <f>Rifles!C1446</f>
        <v>33900732</v>
      </c>
      <c r="B1446" t="str">
        <f>_xlfn.XLOOKUP($A1446, Rifles!$C$2:$C$416,Rifles!$D$2:$D$416,"N/A",0)</f>
        <v>N/A</v>
      </c>
      <c r="C1446" s="3" t="str">
        <f>_xlfn.XLOOKUP($A1446, Rifles!$C$2:$C$416,Rifles!F$2:F$416,"N/A",0)</f>
        <v>N/A</v>
      </c>
      <c r="D1446" s="3" t="str">
        <f>_xlfn.XLOOKUP($A1446, Rifles!$C$2:$C$416,Rifles!G$2:G$416,"N/A",0)</f>
        <v>N/A</v>
      </c>
      <c r="E1446">
        <f>_xlfn.XLOOKUP($A1446,Pistols!$C:$C,Pistols!H:H,0,0)</f>
        <v>0</v>
      </c>
      <c r="F1446">
        <f>_xlfn.XLOOKUP($A1446,Pistols!$C:$C,Pistols!I:I,0,0)</f>
        <v>0</v>
      </c>
      <c r="G1446">
        <f>_xlfn.XLOOKUP($A1446,Pistols!$C:$C,Pistols!J:J,0,0)</f>
        <v>0</v>
      </c>
      <c r="H1446">
        <f>_xlfn.XLOOKUP($A1446,Pistols!$C:$C,Pistols!K:K,0,0)</f>
        <v>0</v>
      </c>
      <c r="I1446">
        <f>_xlfn.XLOOKUP($A1446,Pistols!$C:$C,Pistols!L:L,0,0)</f>
        <v>0</v>
      </c>
      <c r="J1446">
        <f>_xlfn.XLOOKUP($A1446,Pistols!$C:$C,Pistols!M:M,0,0)</f>
        <v>0</v>
      </c>
      <c r="K1446">
        <f>_xlfn.XLOOKUP($A1446,Pistols!$C:$C,Pistols!N:N,0,0)</f>
        <v>0</v>
      </c>
      <c r="L1446">
        <f>_xlfn.XLOOKUP($A1446,Revolvers!$C:$C,Revolvers!O:O,0,0)</f>
        <v>0</v>
      </c>
      <c r="M1446">
        <f>_xlfn.XLOOKUP($A1446,Revolvers!$C:$C,Revolvers!P:P,0,0)</f>
        <v>0</v>
      </c>
      <c r="N1446">
        <f>_xlfn.XLOOKUP($A1446,Revolvers!$C:$C,Revolvers!Q:Q,0,0)</f>
        <v>0</v>
      </c>
      <c r="O1446">
        <f>_xlfn.XLOOKUP($A1446,Revolvers!$C:$C,Revolvers!R:R,0,0)</f>
        <v>0</v>
      </c>
      <c r="P1446">
        <f>_xlfn.XLOOKUP($A1446,Revolvers!$C:$C,Revolvers!S:S,0,0)</f>
        <v>0</v>
      </c>
      <c r="Q1446">
        <f>_xlfn.XLOOKUP($A1446,Revolvers!$C:$C,Revolvers!T:T,0,0)</f>
        <v>0</v>
      </c>
      <c r="R1446">
        <f>_xlfn.XLOOKUP($A1446,Rifles!C:C,Rifles!H:H,0,0)</f>
        <v>7</v>
      </c>
      <c r="S1446">
        <f>_xlfn.XLOOKUP($A1446,Shotguns!C:C,Shotguns!H:H,0,0)</f>
        <v>0</v>
      </c>
      <c r="T1446">
        <f t="shared" si="25"/>
        <v>7</v>
      </c>
    </row>
    <row r="1447" spans="1:20">
      <c r="A1447">
        <f>Rifles!C1447</f>
        <v>33907555</v>
      </c>
      <c r="B1447" t="str">
        <f>_xlfn.XLOOKUP($A1447, Rifles!$C$2:$C$416,Rifles!$D$2:$D$416,"N/A",0)</f>
        <v>N/A</v>
      </c>
      <c r="C1447" s="3" t="str">
        <f>_xlfn.XLOOKUP($A1447, Rifles!$C$2:$C$416,Rifles!F$2:F$416,"N/A",0)</f>
        <v>N/A</v>
      </c>
      <c r="D1447" s="3" t="str">
        <f>_xlfn.XLOOKUP($A1447, Rifles!$C$2:$C$416,Rifles!G$2:G$416,"N/A",0)</f>
        <v>N/A</v>
      </c>
      <c r="E1447">
        <f>_xlfn.XLOOKUP($A1447,Pistols!$C:$C,Pistols!H:H,0,0)</f>
        <v>0</v>
      </c>
      <c r="F1447">
        <f>_xlfn.XLOOKUP($A1447,Pistols!$C:$C,Pistols!I:I,0,0)</f>
        <v>0</v>
      </c>
      <c r="G1447">
        <f>_xlfn.XLOOKUP($A1447,Pistols!$C:$C,Pistols!J:J,0,0)</f>
        <v>0</v>
      </c>
      <c r="H1447">
        <f>_xlfn.XLOOKUP($A1447,Pistols!$C:$C,Pistols!K:K,0,0)</f>
        <v>0</v>
      </c>
      <c r="I1447">
        <f>_xlfn.XLOOKUP($A1447,Pistols!$C:$C,Pistols!L:L,0,0)</f>
        <v>0</v>
      </c>
      <c r="J1447">
        <f>_xlfn.XLOOKUP($A1447,Pistols!$C:$C,Pistols!M:M,0,0)</f>
        <v>0</v>
      </c>
      <c r="K1447">
        <f>_xlfn.XLOOKUP($A1447,Pistols!$C:$C,Pistols!N:N,0,0)</f>
        <v>0</v>
      </c>
      <c r="L1447">
        <f>_xlfn.XLOOKUP($A1447,Revolvers!$C:$C,Revolvers!O:O,0,0)</f>
        <v>0</v>
      </c>
      <c r="M1447">
        <f>_xlfn.XLOOKUP($A1447,Revolvers!$C:$C,Revolvers!P:P,0,0)</f>
        <v>0</v>
      </c>
      <c r="N1447">
        <f>_xlfn.XLOOKUP($A1447,Revolvers!$C:$C,Revolvers!Q:Q,0,0)</f>
        <v>0</v>
      </c>
      <c r="O1447">
        <f>_xlfn.XLOOKUP($A1447,Revolvers!$C:$C,Revolvers!R:R,0,0)</f>
        <v>0</v>
      </c>
      <c r="P1447">
        <f>_xlfn.XLOOKUP($A1447,Revolvers!$C:$C,Revolvers!S:S,0,0)</f>
        <v>0</v>
      </c>
      <c r="Q1447">
        <f>_xlfn.XLOOKUP($A1447,Revolvers!$C:$C,Revolvers!T:T,0,0)</f>
        <v>0</v>
      </c>
      <c r="R1447">
        <f>_xlfn.XLOOKUP($A1447,Rifles!C:C,Rifles!H:H,0,0)</f>
        <v>2</v>
      </c>
      <c r="S1447">
        <f>_xlfn.XLOOKUP($A1447,Shotguns!C:C,Shotguns!H:H,0,0)</f>
        <v>0</v>
      </c>
      <c r="T1447">
        <f t="shared" si="25"/>
        <v>2</v>
      </c>
    </row>
    <row r="1448" spans="1:20">
      <c r="A1448">
        <f>Rifles!C1448</f>
        <v>33903050</v>
      </c>
      <c r="B1448" t="str">
        <f>_xlfn.XLOOKUP($A1448, Rifles!$C$2:$C$416,Rifles!$D$2:$D$416,"N/A",0)</f>
        <v>N/A</v>
      </c>
      <c r="C1448" s="3" t="str">
        <f>_xlfn.XLOOKUP($A1448, Rifles!$C$2:$C$416,Rifles!F$2:F$416,"N/A",0)</f>
        <v>N/A</v>
      </c>
      <c r="D1448" s="3" t="str">
        <f>_xlfn.XLOOKUP($A1448, Rifles!$C$2:$C$416,Rifles!G$2:G$416,"N/A",0)</f>
        <v>N/A</v>
      </c>
      <c r="E1448">
        <f>_xlfn.XLOOKUP($A1448,Pistols!$C:$C,Pistols!H:H,0,0)</f>
        <v>0</v>
      </c>
      <c r="F1448">
        <f>_xlfn.XLOOKUP($A1448,Pistols!$C:$C,Pistols!I:I,0,0)</f>
        <v>25</v>
      </c>
      <c r="G1448">
        <f>_xlfn.XLOOKUP($A1448,Pistols!$C:$C,Pistols!J:J,0,0)</f>
        <v>21</v>
      </c>
      <c r="H1448">
        <f>_xlfn.XLOOKUP($A1448,Pistols!$C:$C,Pistols!K:K,0,0)</f>
        <v>0</v>
      </c>
      <c r="I1448">
        <f>_xlfn.XLOOKUP($A1448,Pistols!$C:$C,Pistols!L:L,0,0)</f>
        <v>0</v>
      </c>
      <c r="J1448">
        <f>_xlfn.XLOOKUP($A1448,Pistols!$C:$C,Pistols!M:M,0,0)</f>
        <v>0</v>
      </c>
      <c r="K1448">
        <f>_xlfn.XLOOKUP($A1448,Pistols!$C:$C,Pistols!N:N,0,0)</f>
        <v>46</v>
      </c>
      <c r="L1448">
        <f>_xlfn.XLOOKUP($A1448,Revolvers!$C:$C,Revolvers!O:O,0,0)</f>
        <v>0</v>
      </c>
      <c r="M1448">
        <f>_xlfn.XLOOKUP($A1448,Revolvers!$C:$C,Revolvers!P:P,0,0)</f>
        <v>0</v>
      </c>
      <c r="N1448">
        <f>_xlfn.XLOOKUP($A1448,Revolvers!$C:$C,Revolvers!Q:Q,0,0)</f>
        <v>0</v>
      </c>
      <c r="O1448">
        <f>_xlfn.XLOOKUP($A1448,Revolvers!$C:$C,Revolvers!R:R,0,0)</f>
        <v>0</v>
      </c>
      <c r="P1448">
        <f>_xlfn.XLOOKUP($A1448,Revolvers!$C:$C,Revolvers!S:S,0,0)</f>
        <v>0</v>
      </c>
      <c r="Q1448">
        <f>_xlfn.XLOOKUP($A1448,Revolvers!$C:$C,Revolvers!T:T,0,0)</f>
        <v>0</v>
      </c>
      <c r="R1448">
        <f>_xlfn.XLOOKUP($A1448,Rifles!C:C,Rifles!H:H,0,0)</f>
        <v>628</v>
      </c>
      <c r="S1448">
        <f>_xlfn.XLOOKUP($A1448,Shotguns!C:C,Shotguns!H:H,0,0)</f>
        <v>0</v>
      </c>
      <c r="T1448">
        <f t="shared" si="25"/>
        <v>674</v>
      </c>
    </row>
    <row r="1449" spans="1:20">
      <c r="A1449">
        <f>Rifles!C1449</f>
        <v>33910192</v>
      </c>
      <c r="B1449" t="str">
        <f>_xlfn.XLOOKUP($A1449, Rifles!$C$2:$C$416,Rifles!$D$2:$D$416,"N/A",0)</f>
        <v>N/A</v>
      </c>
      <c r="C1449" s="3" t="str">
        <f>_xlfn.XLOOKUP($A1449, Rifles!$C$2:$C$416,Rifles!F$2:F$416,"N/A",0)</f>
        <v>N/A</v>
      </c>
      <c r="D1449" s="3" t="str">
        <f>_xlfn.XLOOKUP($A1449, Rifles!$C$2:$C$416,Rifles!G$2:G$416,"N/A",0)</f>
        <v>N/A</v>
      </c>
      <c r="E1449">
        <f>_xlfn.XLOOKUP($A1449,Pistols!$C:$C,Pistols!H:H,0,0)</f>
        <v>4</v>
      </c>
      <c r="F1449">
        <f>_xlfn.XLOOKUP($A1449,Pistols!$C:$C,Pistols!I:I,0,0)</f>
        <v>0</v>
      </c>
      <c r="G1449">
        <f>_xlfn.XLOOKUP($A1449,Pistols!$C:$C,Pistols!J:J,0,0)</f>
        <v>0</v>
      </c>
      <c r="H1449">
        <f>_xlfn.XLOOKUP($A1449,Pistols!$C:$C,Pistols!K:K,0,0)</f>
        <v>0</v>
      </c>
      <c r="I1449">
        <f>_xlfn.XLOOKUP($A1449,Pistols!$C:$C,Pistols!L:L,0,0)</f>
        <v>0</v>
      </c>
      <c r="J1449">
        <f>_xlfn.XLOOKUP($A1449,Pistols!$C:$C,Pistols!M:M,0,0)</f>
        <v>8</v>
      </c>
      <c r="K1449">
        <f>_xlfn.XLOOKUP($A1449,Pistols!$C:$C,Pistols!N:N,0,0)</f>
        <v>12</v>
      </c>
      <c r="L1449">
        <f>_xlfn.XLOOKUP($A1449,Revolvers!$C:$C,Revolvers!O:O,0,0)</f>
        <v>0</v>
      </c>
      <c r="M1449">
        <f>_xlfn.XLOOKUP($A1449,Revolvers!$C:$C,Revolvers!P:P,0,0)</f>
        <v>0</v>
      </c>
      <c r="N1449">
        <f>_xlfn.XLOOKUP($A1449,Revolvers!$C:$C,Revolvers!Q:Q,0,0)</f>
        <v>0</v>
      </c>
      <c r="O1449">
        <f>_xlfn.XLOOKUP($A1449,Revolvers!$C:$C,Revolvers!R:R,0,0)</f>
        <v>0</v>
      </c>
      <c r="P1449">
        <f>_xlfn.XLOOKUP($A1449,Revolvers!$C:$C,Revolvers!S:S,0,0)</f>
        <v>0</v>
      </c>
      <c r="Q1449">
        <f>_xlfn.XLOOKUP($A1449,Revolvers!$C:$C,Revolvers!T:T,0,0)</f>
        <v>0</v>
      </c>
      <c r="R1449">
        <f>_xlfn.XLOOKUP($A1449,Rifles!C:C,Rifles!H:H,0,0)</f>
        <v>1</v>
      </c>
      <c r="S1449">
        <f>_xlfn.XLOOKUP($A1449,Shotguns!C:C,Shotguns!H:H,0,0)</f>
        <v>0</v>
      </c>
      <c r="T1449">
        <f t="shared" si="25"/>
        <v>13</v>
      </c>
    </row>
    <row r="1450" spans="1:20">
      <c r="A1450">
        <f>Rifles!C1450</f>
        <v>33908953</v>
      </c>
      <c r="B1450" t="str">
        <f>_xlfn.XLOOKUP($A1450, Rifles!$C$2:$C$416,Rifles!$D$2:$D$416,"N/A",0)</f>
        <v>N/A</v>
      </c>
      <c r="C1450" s="3" t="str">
        <f>_xlfn.XLOOKUP($A1450, Rifles!$C$2:$C$416,Rifles!F$2:F$416,"N/A",0)</f>
        <v>N/A</v>
      </c>
      <c r="D1450" s="3" t="str">
        <f>_xlfn.XLOOKUP($A1450, Rifles!$C$2:$C$416,Rifles!G$2:G$416,"N/A",0)</f>
        <v>N/A</v>
      </c>
      <c r="E1450">
        <f>_xlfn.XLOOKUP($A1450,Pistols!$C:$C,Pistols!H:H,0,0)</f>
        <v>0</v>
      </c>
      <c r="F1450">
        <f>_xlfn.XLOOKUP($A1450,Pistols!$C:$C,Pistols!I:I,0,0)</f>
        <v>1</v>
      </c>
      <c r="G1450">
        <f>_xlfn.XLOOKUP($A1450,Pistols!$C:$C,Pistols!J:J,0,0)</f>
        <v>2</v>
      </c>
      <c r="H1450">
        <f>_xlfn.XLOOKUP($A1450,Pistols!$C:$C,Pistols!K:K,0,0)</f>
        <v>0</v>
      </c>
      <c r="I1450">
        <f>_xlfn.XLOOKUP($A1450,Pistols!$C:$C,Pistols!L:L,0,0)</f>
        <v>0</v>
      </c>
      <c r="J1450">
        <f>_xlfn.XLOOKUP($A1450,Pistols!$C:$C,Pistols!M:M,0,0)</f>
        <v>0</v>
      </c>
      <c r="K1450">
        <f>_xlfn.XLOOKUP($A1450,Pistols!$C:$C,Pistols!N:N,0,0)</f>
        <v>3</v>
      </c>
      <c r="L1450">
        <f>_xlfn.XLOOKUP($A1450,Revolvers!$C:$C,Revolvers!O:O,0,0)</f>
        <v>0</v>
      </c>
      <c r="M1450">
        <f>_xlfn.XLOOKUP($A1450,Revolvers!$C:$C,Revolvers!P:P,0,0)</f>
        <v>0</v>
      </c>
      <c r="N1450">
        <f>_xlfn.XLOOKUP($A1450,Revolvers!$C:$C,Revolvers!Q:Q,0,0)</f>
        <v>0</v>
      </c>
      <c r="O1450">
        <f>_xlfn.XLOOKUP($A1450,Revolvers!$C:$C,Revolvers!R:R,0,0)</f>
        <v>0</v>
      </c>
      <c r="P1450">
        <f>_xlfn.XLOOKUP($A1450,Revolvers!$C:$C,Revolvers!S:S,0,0)</f>
        <v>0</v>
      </c>
      <c r="Q1450">
        <f>_xlfn.XLOOKUP($A1450,Revolvers!$C:$C,Revolvers!T:T,0,0)</f>
        <v>0</v>
      </c>
      <c r="R1450">
        <f>_xlfn.XLOOKUP($A1450,Rifles!C:C,Rifles!H:H,0,0)</f>
        <v>27</v>
      </c>
      <c r="S1450">
        <f>_xlfn.XLOOKUP($A1450,Shotguns!C:C,Shotguns!H:H,0,0)</f>
        <v>0</v>
      </c>
      <c r="T1450">
        <f t="shared" si="25"/>
        <v>30</v>
      </c>
    </row>
    <row r="1451" spans="1:20">
      <c r="A1451">
        <f>Rifles!C1451</f>
        <v>33908626</v>
      </c>
      <c r="B1451" t="str">
        <f>_xlfn.XLOOKUP($A1451, Rifles!$C$2:$C$416,Rifles!$D$2:$D$416,"N/A",0)</f>
        <v>N/A</v>
      </c>
      <c r="C1451" s="3" t="str">
        <f>_xlfn.XLOOKUP($A1451, Rifles!$C$2:$C$416,Rifles!F$2:F$416,"N/A",0)</f>
        <v>N/A</v>
      </c>
      <c r="D1451" s="3" t="str">
        <f>_xlfn.XLOOKUP($A1451, Rifles!$C$2:$C$416,Rifles!G$2:G$416,"N/A",0)</f>
        <v>N/A</v>
      </c>
      <c r="E1451">
        <f>_xlfn.XLOOKUP($A1451,Pistols!$C:$C,Pistols!H:H,0,0)</f>
        <v>0</v>
      </c>
      <c r="F1451">
        <f>_xlfn.XLOOKUP($A1451,Pistols!$C:$C,Pistols!I:I,0,0)</f>
        <v>0</v>
      </c>
      <c r="G1451">
        <f>_xlfn.XLOOKUP($A1451,Pistols!$C:$C,Pistols!J:J,0,0)</f>
        <v>0</v>
      </c>
      <c r="H1451">
        <f>_xlfn.XLOOKUP($A1451,Pistols!$C:$C,Pistols!K:K,0,0)</f>
        <v>0</v>
      </c>
      <c r="I1451">
        <f>_xlfn.XLOOKUP($A1451,Pistols!$C:$C,Pistols!L:L,0,0)</f>
        <v>2</v>
      </c>
      <c r="J1451">
        <f>_xlfn.XLOOKUP($A1451,Pistols!$C:$C,Pistols!M:M,0,0)</f>
        <v>0</v>
      </c>
      <c r="K1451">
        <f>_xlfn.XLOOKUP($A1451,Pistols!$C:$C,Pistols!N:N,0,0)</f>
        <v>2</v>
      </c>
      <c r="L1451">
        <f>_xlfn.XLOOKUP($A1451,Revolvers!$C:$C,Revolvers!O:O,0,0)</f>
        <v>0</v>
      </c>
      <c r="M1451">
        <f>_xlfn.XLOOKUP($A1451,Revolvers!$C:$C,Revolvers!P:P,0,0)</f>
        <v>0</v>
      </c>
      <c r="N1451">
        <f>_xlfn.XLOOKUP($A1451,Revolvers!$C:$C,Revolvers!Q:Q,0,0)</f>
        <v>0</v>
      </c>
      <c r="O1451">
        <f>_xlfn.XLOOKUP($A1451,Revolvers!$C:$C,Revolvers!R:R,0,0)</f>
        <v>0</v>
      </c>
      <c r="P1451">
        <f>_xlfn.XLOOKUP($A1451,Revolvers!$C:$C,Revolvers!S:S,0,0)</f>
        <v>0</v>
      </c>
      <c r="Q1451">
        <f>_xlfn.XLOOKUP($A1451,Revolvers!$C:$C,Revolvers!T:T,0,0)</f>
        <v>0</v>
      </c>
      <c r="R1451">
        <f>_xlfn.XLOOKUP($A1451,Rifles!C:C,Rifles!H:H,0,0)</f>
        <v>9</v>
      </c>
      <c r="S1451">
        <f>_xlfn.XLOOKUP($A1451,Shotguns!C:C,Shotguns!H:H,0,0)</f>
        <v>0</v>
      </c>
      <c r="T1451">
        <f t="shared" si="25"/>
        <v>11</v>
      </c>
    </row>
    <row r="1452" spans="1:20">
      <c r="A1452">
        <f>Rifles!C1452</f>
        <v>33907913</v>
      </c>
      <c r="B1452" t="str">
        <f>_xlfn.XLOOKUP($A1452, Rifles!$C$2:$C$416,Rifles!$D$2:$D$416,"N/A",0)</f>
        <v>N/A</v>
      </c>
      <c r="C1452" s="3" t="str">
        <f>_xlfn.XLOOKUP($A1452, Rifles!$C$2:$C$416,Rifles!F$2:F$416,"N/A",0)</f>
        <v>N/A</v>
      </c>
      <c r="D1452" s="3" t="str">
        <f>_xlfn.XLOOKUP($A1452, Rifles!$C$2:$C$416,Rifles!G$2:G$416,"N/A",0)</f>
        <v>N/A</v>
      </c>
      <c r="E1452">
        <f>_xlfn.XLOOKUP($A1452,Pistols!$C:$C,Pistols!H:H,0,0)</f>
        <v>0</v>
      </c>
      <c r="F1452">
        <f>_xlfn.XLOOKUP($A1452,Pistols!$C:$C,Pistols!I:I,0,0)</f>
        <v>0</v>
      </c>
      <c r="G1452">
        <f>_xlfn.XLOOKUP($A1452,Pistols!$C:$C,Pistols!J:J,0,0)</f>
        <v>0</v>
      </c>
      <c r="H1452">
        <f>_xlfn.XLOOKUP($A1452,Pistols!$C:$C,Pistols!K:K,0,0)</f>
        <v>0</v>
      </c>
      <c r="I1452">
        <f>_xlfn.XLOOKUP($A1452,Pistols!$C:$C,Pistols!L:L,0,0)</f>
        <v>1</v>
      </c>
      <c r="J1452">
        <f>_xlfn.XLOOKUP($A1452,Pistols!$C:$C,Pistols!M:M,0,0)</f>
        <v>1</v>
      </c>
      <c r="K1452">
        <f>_xlfn.XLOOKUP($A1452,Pistols!$C:$C,Pistols!N:N,0,0)</f>
        <v>2</v>
      </c>
      <c r="L1452">
        <f>_xlfn.XLOOKUP($A1452,Revolvers!$C:$C,Revolvers!O:O,0,0)</f>
        <v>0</v>
      </c>
      <c r="M1452">
        <f>_xlfn.XLOOKUP($A1452,Revolvers!$C:$C,Revolvers!P:P,0,0)</f>
        <v>0</v>
      </c>
      <c r="N1452">
        <f>_xlfn.XLOOKUP($A1452,Revolvers!$C:$C,Revolvers!Q:Q,0,0)</f>
        <v>0</v>
      </c>
      <c r="O1452">
        <f>_xlfn.XLOOKUP($A1452,Revolvers!$C:$C,Revolvers!R:R,0,0)</f>
        <v>0</v>
      </c>
      <c r="P1452">
        <f>_xlfn.XLOOKUP($A1452,Revolvers!$C:$C,Revolvers!S:S,0,0)</f>
        <v>0</v>
      </c>
      <c r="Q1452">
        <f>_xlfn.XLOOKUP($A1452,Revolvers!$C:$C,Revolvers!T:T,0,0)</f>
        <v>0</v>
      </c>
      <c r="R1452">
        <f>_xlfn.XLOOKUP($A1452,Rifles!C:C,Rifles!H:H,0,0)</f>
        <v>30</v>
      </c>
      <c r="S1452">
        <f>_xlfn.XLOOKUP($A1452,Shotguns!C:C,Shotguns!H:H,0,0)</f>
        <v>0</v>
      </c>
      <c r="T1452">
        <f t="shared" si="25"/>
        <v>32</v>
      </c>
    </row>
    <row r="1453" spans="1:20">
      <c r="A1453">
        <f>Rifles!C1453</f>
        <v>33907085</v>
      </c>
      <c r="B1453" t="str">
        <f>_xlfn.XLOOKUP($A1453, Rifles!$C$2:$C$416,Rifles!$D$2:$D$416,"N/A",0)</f>
        <v>N/A</v>
      </c>
      <c r="C1453" s="3" t="str">
        <f>_xlfn.XLOOKUP($A1453, Rifles!$C$2:$C$416,Rifles!F$2:F$416,"N/A",0)</f>
        <v>N/A</v>
      </c>
      <c r="D1453" s="3" t="str">
        <f>_xlfn.XLOOKUP($A1453, Rifles!$C$2:$C$416,Rifles!G$2:G$416,"N/A",0)</f>
        <v>N/A</v>
      </c>
      <c r="E1453">
        <f>_xlfn.XLOOKUP($A1453,Pistols!$C:$C,Pistols!H:H,0,0)</f>
        <v>0</v>
      </c>
      <c r="F1453">
        <f>_xlfn.XLOOKUP($A1453,Pistols!$C:$C,Pistols!I:I,0,0)</f>
        <v>0</v>
      </c>
      <c r="G1453">
        <f>_xlfn.XLOOKUP($A1453,Pistols!$C:$C,Pistols!J:J,0,0)</f>
        <v>0</v>
      </c>
      <c r="H1453">
        <f>_xlfn.XLOOKUP($A1453,Pistols!$C:$C,Pistols!K:K,0,0)</f>
        <v>0</v>
      </c>
      <c r="I1453">
        <f>_xlfn.XLOOKUP($A1453,Pistols!$C:$C,Pistols!L:L,0,0)</f>
        <v>0</v>
      </c>
      <c r="J1453">
        <f>_xlfn.XLOOKUP($A1453,Pistols!$C:$C,Pistols!M:M,0,0)</f>
        <v>0</v>
      </c>
      <c r="K1453">
        <f>_xlfn.XLOOKUP($A1453,Pistols!$C:$C,Pistols!N:N,0,0)</f>
        <v>0</v>
      </c>
      <c r="L1453">
        <f>_xlfn.XLOOKUP($A1453,Revolvers!$C:$C,Revolvers!O:O,0,0)</f>
        <v>0</v>
      </c>
      <c r="M1453">
        <f>_xlfn.XLOOKUP($A1453,Revolvers!$C:$C,Revolvers!P:P,0,0)</f>
        <v>0</v>
      </c>
      <c r="N1453">
        <f>_xlfn.XLOOKUP($A1453,Revolvers!$C:$C,Revolvers!Q:Q,0,0)</f>
        <v>0</v>
      </c>
      <c r="O1453">
        <f>_xlfn.XLOOKUP($A1453,Revolvers!$C:$C,Revolvers!R:R,0,0)</f>
        <v>0</v>
      </c>
      <c r="P1453">
        <f>_xlfn.XLOOKUP($A1453,Revolvers!$C:$C,Revolvers!S:S,0,0)</f>
        <v>0</v>
      </c>
      <c r="Q1453">
        <f>_xlfn.XLOOKUP($A1453,Revolvers!$C:$C,Revolvers!T:T,0,0)</f>
        <v>0</v>
      </c>
      <c r="R1453">
        <f>_xlfn.XLOOKUP($A1453,Rifles!C:C,Rifles!H:H,0,0)</f>
        <v>15</v>
      </c>
      <c r="S1453">
        <f>_xlfn.XLOOKUP($A1453,Shotguns!C:C,Shotguns!H:H,0,0)</f>
        <v>0</v>
      </c>
      <c r="T1453">
        <f t="shared" si="25"/>
        <v>15</v>
      </c>
    </row>
    <row r="1454" spans="1:20">
      <c r="A1454">
        <f>Rifles!C1454</f>
        <v>33906644</v>
      </c>
      <c r="B1454" t="str">
        <f>_xlfn.XLOOKUP($A1454, Rifles!$C$2:$C$416,Rifles!$D$2:$D$416,"N/A",0)</f>
        <v>N/A</v>
      </c>
      <c r="C1454" s="3" t="str">
        <f>_xlfn.XLOOKUP($A1454, Rifles!$C$2:$C$416,Rifles!F$2:F$416,"N/A",0)</f>
        <v>N/A</v>
      </c>
      <c r="D1454" s="3" t="str">
        <f>_xlfn.XLOOKUP($A1454, Rifles!$C$2:$C$416,Rifles!G$2:G$416,"N/A",0)</f>
        <v>N/A</v>
      </c>
      <c r="E1454">
        <f>_xlfn.XLOOKUP($A1454,Pistols!$C:$C,Pistols!H:H,0,0)</f>
        <v>1</v>
      </c>
      <c r="F1454">
        <f>_xlfn.XLOOKUP($A1454,Pistols!$C:$C,Pistols!I:I,0,0)</f>
        <v>0</v>
      </c>
      <c r="G1454">
        <f>_xlfn.XLOOKUP($A1454,Pistols!$C:$C,Pistols!J:J,0,0)</f>
        <v>0</v>
      </c>
      <c r="H1454">
        <f>_xlfn.XLOOKUP($A1454,Pistols!$C:$C,Pistols!K:K,0,0)</f>
        <v>0</v>
      </c>
      <c r="I1454">
        <f>_xlfn.XLOOKUP($A1454,Pistols!$C:$C,Pistols!L:L,0,0)</f>
        <v>2</v>
      </c>
      <c r="J1454">
        <f>_xlfn.XLOOKUP($A1454,Pistols!$C:$C,Pistols!M:M,0,0)</f>
        <v>1</v>
      </c>
      <c r="K1454">
        <f>_xlfn.XLOOKUP($A1454,Pistols!$C:$C,Pistols!N:N,0,0)</f>
        <v>4</v>
      </c>
      <c r="L1454">
        <f>_xlfn.XLOOKUP($A1454,Revolvers!$C:$C,Revolvers!O:O,0,0)</f>
        <v>0</v>
      </c>
      <c r="M1454">
        <f>_xlfn.XLOOKUP($A1454,Revolvers!$C:$C,Revolvers!P:P,0,0)</f>
        <v>0</v>
      </c>
      <c r="N1454">
        <f>_xlfn.XLOOKUP($A1454,Revolvers!$C:$C,Revolvers!Q:Q,0,0)</f>
        <v>0</v>
      </c>
      <c r="O1454">
        <f>_xlfn.XLOOKUP($A1454,Revolvers!$C:$C,Revolvers!R:R,0,0)</f>
        <v>0</v>
      </c>
      <c r="P1454">
        <f>_xlfn.XLOOKUP($A1454,Revolvers!$C:$C,Revolvers!S:S,0,0)</f>
        <v>0</v>
      </c>
      <c r="Q1454">
        <f>_xlfn.XLOOKUP($A1454,Revolvers!$C:$C,Revolvers!T:T,0,0)</f>
        <v>0</v>
      </c>
      <c r="R1454">
        <f>_xlfn.XLOOKUP($A1454,Rifles!C:C,Rifles!H:H,0,0)</f>
        <v>6</v>
      </c>
      <c r="S1454">
        <f>_xlfn.XLOOKUP($A1454,Shotguns!C:C,Shotguns!H:H,0,0)</f>
        <v>0</v>
      </c>
      <c r="T1454">
        <f t="shared" si="25"/>
        <v>10</v>
      </c>
    </row>
    <row r="1455" spans="1:20">
      <c r="A1455">
        <f>Rifles!C1455</f>
        <v>57410373</v>
      </c>
      <c r="B1455" t="str">
        <f>_xlfn.XLOOKUP($A1455, Rifles!$C$2:$C$416,Rifles!$D$2:$D$416,"N/A",0)</f>
        <v>N/A</v>
      </c>
      <c r="C1455" s="3" t="str">
        <f>_xlfn.XLOOKUP($A1455, Rifles!$C$2:$C$416,Rifles!F$2:F$416,"N/A",0)</f>
        <v>N/A</v>
      </c>
      <c r="D1455" s="3" t="str">
        <f>_xlfn.XLOOKUP($A1455, Rifles!$C$2:$C$416,Rifles!G$2:G$416,"N/A",0)</f>
        <v>N/A</v>
      </c>
      <c r="E1455">
        <f>_xlfn.XLOOKUP($A1455,Pistols!$C:$C,Pistols!H:H,0,0)</f>
        <v>0</v>
      </c>
      <c r="F1455">
        <f>_xlfn.XLOOKUP($A1455,Pistols!$C:$C,Pistols!I:I,0,0)</f>
        <v>0</v>
      </c>
      <c r="G1455">
        <f>_xlfn.XLOOKUP($A1455,Pistols!$C:$C,Pistols!J:J,0,0)</f>
        <v>0</v>
      </c>
      <c r="H1455">
        <f>_xlfn.XLOOKUP($A1455,Pistols!$C:$C,Pistols!K:K,0,0)</f>
        <v>0</v>
      </c>
      <c r="I1455">
        <f>_xlfn.XLOOKUP($A1455,Pistols!$C:$C,Pistols!L:L,0,0)</f>
        <v>0</v>
      </c>
      <c r="J1455">
        <f>_xlfn.XLOOKUP($A1455,Pistols!$C:$C,Pistols!M:M,0,0)</f>
        <v>0</v>
      </c>
      <c r="K1455">
        <f>_xlfn.XLOOKUP($A1455,Pistols!$C:$C,Pistols!N:N,0,0)</f>
        <v>0</v>
      </c>
      <c r="L1455">
        <f>_xlfn.XLOOKUP($A1455,Revolvers!$C:$C,Revolvers!O:O,0,0)</f>
        <v>0</v>
      </c>
      <c r="M1455">
        <f>_xlfn.XLOOKUP($A1455,Revolvers!$C:$C,Revolvers!P:P,0,0)</f>
        <v>0</v>
      </c>
      <c r="N1455">
        <f>_xlfn.XLOOKUP($A1455,Revolvers!$C:$C,Revolvers!Q:Q,0,0)</f>
        <v>0</v>
      </c>
      <c r="O1455">
        <f>_xlfn.XLOOKUP($A1455,Revolvers!$C:$C,Revolvers!R:R,0,0)</f>
        <v>0</v>
      </c>
      <c r="P1455">
        <f>_xlfn.XLOOKUP($A1455,Revolvers!$C:$C,Revolvers!S:S,0,0)</f>
        <v>0</v>
      </c>
      <c r="Q1455">
        <f>_xlfn.XLOOKUP($A1455,Revolvers!$C:$C,Revolvers!T:T,0,0)</f>
        <v>0</v>
      </c>
      <c r="R1455">
        <f>_xlfn.XLOOKUP($A1455,Rifles!C:C,Rifles!H:H,0,0)</f>
        <v>2</v>
      </c>
      <c r="S1455">
        <f>_xlfn.XLOOKUP($A1455,Shotguns!C:C,Shotguns!H:H,0,0)</f>
        <v>0</v>
      </c>
      <c r="T1455">
        <f t="shared" si="25"/>
        <v>2</v>
      </c>
    </row>
    <row r="1456" spans="1:20" ht="30">
      <c r="A1456">
        <f>Rifles!C1456</f>
        <v>57408922</v>
      </c>
      <c r="B1456" t="str">
        <f>_xlfn.XLOOKUP($A1456, Rifles!$C$2:$C$416,Rifles!$D$2:$D$416,"N/A",0)</f>
        <v>N/A</v>
      </c>
      <c r="C1456" s="3" t="str">
        <f>_xlfn.XLOOKUP($A1456, Rifles!$C$2:$C$416,Rifles!F$2:F$416,"N/A",0)</f>
        <v>N/A</v>
      </c>
      <c r="D1456" s="3" t="str">
        <f>_xlfn.XLOOKUP($A1456, Rifles!$C$2:$C$416,Rifles!G$2:G$416,"N/A",0)</f>
        <v>N/A</v>
      </c>
      <c r="E1456">
        <f>_xlfn.XLOOKUP($A1456,Pistols!$C:$C,Pistols!H:H,0,0)</f>
        <v>0</v>
      </c>
      <c r="F1456">
        <f>_xlfn.XLOOKUP($A1456,Pistols!$C:$C,Pistols!I:I,0,0)</f>
        <v>0</v>
      </c>
      <c r="G1456">
        <f>_xlfn.XLOOKUP($A1456,Pistols!$C:$C,Pistols!J:J,0,0)</f>
        <v>0</v>
      </c>
      <c r="H1456">
        <f>_xlfn.XLOOKUP($A1456,Pistols!$C:$C,Pistols!K:K,0,0)</f>
        <v>0</v>
      </c>
      <c r="I1456">
        <f>_xlfn.XLOOKUP($A1456,Pistols!$C:$C,Pistols!L:L,0,0)</f>
        <v>0</v>
      </c>
      <c r="J1456">
        <f>_xlfn.XLOOKUP($A1456,Pistols!$C:$C,Pistols!M:M,0,0)</f>
        <v>0</v>
      </c>
      <c r="K1456">
        <f>_xlfn.XLOOKUP($A1456,Pistols!$C:$C,Pistols!N:N,0,0)</f>
        <v>0</v>
      </c>
      <c r="L1456">
        <f>_xlfn.XLOOKUP($A1456,Revolvers!$C:$C,Revolvers!O:O,0,0)</f>
        <v>0</v>
      </c>
      <c r="M1456">
        <f>_xlfn.XLOOKUP($A1456,Revolvers!$C:$C,Revolvers!P:P,0,0)</f>
        <v>0</v>
      </c>
      <c r="N1456">
        <f>_xlfn.XLOOKUP($A1456,Revolvers!$C:$C,Revolvers!Q:Q,0,0)</f>
        <v>0</v>
      </c>
      <c r="O1456">
        <f>_xlfn.XLOOKUP($A1456,Revolvers!$C:$C,Revolvers!R:R,0,0)</f>
        <v>0</v>
      </c>
      <c r="P1456">
        <f>_xlfn.XLOOKUP($A1456,Revolvers!$C:$C,Revolvers!S:S,0,0)</f>
        <v>0</v>
      </c>
      <c r="Q1456">
        <f>_xlfn.XLOOKUP($A1456,Revolvers!$C:$C,Revolvers!T:T,0,0)</f>
        <v>0</v>
      </c>
      <c r="R1456">
        <f>_xlfn.XLOOKUP($A1456,Rifles!C:C,Rifles!H:H,0,0)</f>
        <v>34</v>
      </c>
      <c r="S1456">
        <f>_xlfn.XLOOKUP($A1456,Shotguns!C:C,Shotguns!H:H,0,0)</f>
        <v>0</v>
      </c>
      <c r="T1456">
        <f t="shared" si="25"/>
        <v>34</v>
      </c>
    </row>
    <row r="1457" spans="1:20">
      <c r="A1457">
        <f>Rifles!C1457</f>
        <v>57409217</v>
      </c>
      <c r="B1457" t="str">
        <f>_xlfn.XLOOKUP($A1457, Rifles!$C$2:$C$416,Rifles!$D$2:$D$416,"N/A",0)</f>
        <v>N/A</v>
      </c>
      <c r="C1457" s="3" t="str">
        <f>_xlfn.XLOOKUP($A1457, Rifles!$C$2:$C$416,Rifles!F$2:F$416,"N/A",0)</f>
        <v>N/A</v>
      </c>
      <c r="D1457" s="3" t="str">
        <f>_xlfn.XLOOKUP($A1457, Rifles!$C$2:$C$416,Rifles!G$2:G$416,"N/A",0)</f>
        <v>N/A</v>
      </c>
      <c r="E1457">
        <f>_xlfn.XLOOKUP($A1457,Pistols!$C:$C,Pistols!H:H,0,0)</f>
        <v>0</v>
      </c>
      <c r="F1457">
        <f>_xlfn.XLOOKUP($A1457,Pistols!$C:$C,Pistols!I:I,0,0)</f>
        <v>0</v>
      </c>
      <c r="G1457">
        <f>_xlfn.XLOOKUP($A1457,Pistols!$C:$C,Pistols!J:J,0,0)</f>
        <v>0</v>
      </c>
      <c r="H1457">
        <f>_xlfn.XLOOKUP($A1457,Pistols!$C:$C,Pistols!K:K,0,0)</f>
        <v>0</v>
      </c>
      <c r="I1457">
        <f>_xlfn.XLOOKUP($A1457,Pistols!$C:$C,Pistols!L:L,0,0)</f>
        <v>0</v>
      </c>
      <c r="J1457">
        <f>_xlfn.XLOOKUP($A1457,Pistols!$C:$C,Pistols!M:M,0,0)</f>
        <v>1</v>
      </c>
      <c r="K1457">
        <f>_xlfn.XLOOKUP($A1457,Pistols!$C:$C,Pistols!N:N,0,0)</f>
        <v>1</v>
      </c>
      <c r="L1457">
        <f>_xlfn.XLOOKUP($A1457,Revolvers!$C:$C,Revolvers!O:O,0,0)</f>
        <v>0</v>
      </c>
      <c r="M1457">
        <f>_xlfn.XLOOKUP($A1457,Revolvers!$C:$C,Revolvers!P:P,0,0)</f>
        <v>0</v>
      </c>
      <c r="N1457">
        <f>_xlfn.XLOOKUP($A1457,Revolvers!$C:$C,Revolvers!Q:Q,0,0)</f>
        <v>0</v>
      </c>
      <c r="O1457">
        <f>_xlfn.XLOOKUP($A1457,Revolvers!$C:$C,Revolvers!R:R,0,0)</f>
        <v>0</v>
      </c>
      <c r="P1457">
        <f>_xlfn.XLOOKUP($A1457,Revolvers!$C:$C,Revolvers!S:S,0,0)</f>
        <v>0</v>
      </c>
      <c r="Q1457">
        <f>_xlfn.XLOOKUP($A1457,Revolvers!$C:$C,Revolvers!T:T,0,0)</f>
        <v>0</v>
      </c>
      <c r="R1457">
        <f>_xlfn.XLOOKUP($A1457,Rifles!C:C,Rifles!H:H,0,0)</f>
        <v>16</v>
      </c>
      <c r="S1457">
        <f>_xlfn.XLOOKUP($A1457,Shotguns!C:C,Shotguns!H:H,0,0)</f>
        <v>0</v>
      </c>
      <c r="T1457">
        <f t="shared" si="25"/>
        <v>17</v>
      </c>
    </row>
    <row r="1458" spans="1:20">
      <c r="A1458">
        <f>Rifles!C1458</f>
        <v>57407994</v>
      </c>
      <c r="B1458" t="str">
        <f>_xlfn.XLOOKUP($A1458, Rifles!$C$2:$C$416,Rifles!$D$2:$D$416,"N/A",0)</f>
        <v>N/A</v>
      </c>
      <c r="C1458" s="3" t="str">
        <f>_xlfn.XLOOKUP($A1458, Rifles!$C$2:$C$416,Rifles!F$2:F$416,"N/A",0)</f>
        <v>N/A</v>
      </c>
      <c r="D1458" s="3" t="str">
        <f>_xlfn.XLOOKUP($A1458, Rifles!$C$2:$C$416,Rifles!G$2:G$416,"N/A",0)</f>
        <v>N/A</v>
      </c>
      <c r="E1458">
        <f>_xlfn.XLOOKUP($A1458,Pistols!$C:$C,Pistols!H:H,0,0)</f>
        <v>0</v>
      </c>
      <c r="F1458">
        <f>_xlfn.XLOOKUP($A1458,Pistols!$C:$C,Pistols!I:I,0,0)</f>
        <v>0</v>
      </c>
      <c r="G1458">
        <f>_xlfn.XLOOKUP($A1458,Pistols!$C:$C,Pistols!J:J,0,0)</f>
        <v>0</v>
      </c>
      <c r="H1458">
        <f>_xlfn.XLOOKUP($A1458,Pistols!$C:$C,Pistols!K:K,0,0)</f>
        <v>0</v>
      </c>
      <c r="I1458">
        <f>_xlfn.XLOOKUP($A1458,Pistols!$C:$C,Pistols!L:L,0,0)</f>
        <v>0</v>
      </c>
      <c r="J1458">
        <f>_xlfn.XLOOKUP($A1458,Pistols!$C:$C,Pistols!M:M,0,0)</f>
        <v>14</v>
      </c>
      <c r="K1458">
        <f>_xlfn.XLOOKUP($A1458,Pistols!$C:$C,Pistols!N:N,0,0)</f>
        <v>14</v>
      </c>
      <c r="L1458">
        <f>_xlfn.XLOOKUP($A1458,Revolvers!$C:$C,Revolvers!O:O,0,0)</f>
        <v>0</v>
      </c>
      <c r="M1458">
        <f>_xlfn.XLOOKUP($A1458,Revolvers!$C:$C,Revolvers!P:P,0,0)</f>
        <v>0</v>
      </c>
      <c r="N1458">
        <f>_xlfn.XLOOKUP($A1458,Revolvers!$C:$C,Revolvers!Q:Q,0,0)</f>
        <v>0</v>
      </c>
      <c r="O1458">
        <f>_xlfn.XLOOKUP($A1458,Revolvers!$C:$C,Revolvers!R:R,0,0)</f>
        <v>0</v>
      </c>
      <c r="P1458">
        <f>_xlfn.XLOOKUP($A1458,Revolvers!$C:$C,Revolvers!S:S,0,0)</f>
        <v>0</v>
      </c>
      <c r="Q1458">
        <f>_xlfn.XLOOKUP($A1458,Revolvers!$C:$C,Revolvers!T:T,0,0)</f>
        <v>0</v>
      </c>
      <c r="R1458">
        <f>_xlfn.XLOOKUP($A1458,Rifles!C:C,Rifles!H:H,0,0)</f>
        <v>6</v>
      </c>
      <c r="S1458">
        <f>_xlfn.XLOOKUP($A1458,Shotguns!C:C,Shotguns!H:H,0,0)</f>
        <v>0</v>
      </c>
      <c r="T1458">
        <f t="shared" si="25"/>
        <v>20</v>
      </c>
    </row>
    <row r="1459" spans="1:20">
      <c r="A1459">
        <f>Rifles!C1459</f>
        <v>57513839</v>
      </c>
      <c r="B1459" t="str">
        <f>_xlfn.XLOOKUP($A1459, Rifles!$C$2:$C$416,Rifles!$D$2:$D$416,"N/A",0)</f>
        <v>N/A</v>
      </c>
      <c r="C1459" s="3" t="str">
        <f>_xlfn.XLOOKUP($A1459, Rifles!$C$2:$C$416,Rifles!F$2:F$416,"N/A",0)</f>
        <v>N/A</v>
      </c>
      <c r="D1459" s="3" t="str">
        <f>_xlfn.XLOOKUP($A1459, Rifles!$C$2:$C$416,Rifles!G$2:G$416,"N/A",0)</f>
        <v>N/A</v>
      </c>
      <c r="E1459">
        <f>_xlfn.XLOOKUP($A1459,Pistols!$C:$C,Pistols!H:H,0,0)</f>
        <v>0</v>
      </c>
      <c r="F1459">
        <f>_xlfn.XLOOKUP($A1459,Pistols!$C:$C,Pistols!I:I,0,0)</f>
        <v>0</v>
      </c>
      <c r="G1459">
        <f>_xlfn.XLOOKUP($A1459,Pistols!$C:$C,Pistols!J:J,0,0)</f>
        <v>0</v>
      </c>
      <c r="H1459">
        <f>_xlfn.XLOOKUP($A1459,Pistols!$C:$C,Pistols!K:K,0,0)</f>
        <v>0</v>
      </c>
      <c r="I1459">
        <f>_xlfn.XLOOKUP($A1459,Pistols!$C:$C,Pistols!L:L,0,0)</f>
        <v>0</v>
      </c>
      <c r="J1459">
        <f>_xlfn.XLOOKUP($A1459,Pistols!$C:$C,Pistols!M:M,0,0)</f>
        <v>0</v>
      </c>
      <c r="K1459">
        <f>_xlfn.XLOOKUP($A1459,Pistols!$C:$C,Pistols!N:N,0,0)</f>
        <v>0</v>
      </c>
      <c r="L1459">
        <f>_xlfn.XLOOKUP($A1459,Revolvers!$C:$C,Revolvers!O:O,0,0)</f>
        <v>0</v>
      </c>
      <c r="M1459">
        <f>_xlfn.XLOOKUP($A1459,Revolvers!$C:$C,Revolvers!P:P,0,0)</f>
        <v>0</v>
      </c>
      <c r="N1459">
        <f>_xlfn.XLOOKUP($A1459,Revolvers!$C:$C,Revolvers!Q:Q,0,0)</f>
        <v>0</v>
      </c>
      <c r="O1459">
        <f>_xlfn.XLOOKUP($A1459,Revolvers!$C:$C,Revolvers!R:R,0,0)</f>
        <v>0</v>
      </c>
      <c r="P1459">
        <f>_xlfn.XLOOKUP($A1459,Revolvers!$C:$C,Revolvers!S:S,0,0)</f>
        <v>0</v>
      </c>
      <c r="Q1459">
        <f>_xlfn.XLOOKUP($A1459,Revolvers!$C:$C,Revolvers!T:T,0,0)</f>
        <v>0</v>
      </c>
      <c r="R1459">
        <f>_xlfn.XLOOKUP($A1459,Rifles!C:C,Rifles!H:H,0,0)</f>
        <v>2</v>
      </c>
      <c r="S1459">
        <f>_xlfn.XLOOKUP($A1459,Shotguns!C:C,Shotguns!H:H,0,0)</f>
        <v>0</v>
      </c>
      <c r="T1459">
        <f t="shared" si="25"/>
        <v>2</v>
      </c>
    </row>
    <row r="1460" spans="1:20">
      <c r="A1460">
        <f>Rifles!C1460</f>
        <v>57512249</v>
      </c>
      <c r="B1460" t="str">
        <f>_xlfn.XLOOKUP($A1460, Rifles!$C$2:$C$416,Rifles!$D$2:$D$416,"N/A",0)</f>
        <v>N/A</v>
      </c>
      <c r="C1460" s="3" t="str">
        <f>_xlfn.XLOOKUP($A1460, Rifles!$C$2:$C$416,Rifles!F$2:F$416,"N/A",0)</f>
        <v>N/A</v>
      </c>
      <c r="D1460" s="3" t="str">
        <f>_xlfn.XLOOKUP($A1460, Rifles!$C$2:$C$416,Rifles!G$2:G$416,"N/A",0)</f>
        <v>N/A</v>
      </c>
      <c r="E1460">
        <f>_xlfn.XLOOKUP($A1460,Pistols!$C:$C,Pistols!H:H,0,0)</f>
        <v>0</v>
      </c>
      <c r="F1460">
        <f>_xlfn.XLOOKUP($A1460,Pistols!$C:$C,Pistols!I:I,0,0)</f>
        <v>0</v>
      </c>
      <c r="G1460">
        <f>_xlfn.XLOOKUP($A1460,Pistols!$C:$C,Pistols!J:J,0,0)</f>
        <v>0</v>
      </c>
      <c r="H1460">
        <f>_xlfn.XLOOKUP($A1460,Pistols!$C:$C,Pistols!K:K,0,0)</f>
        <v>8</v>
      </c>
      <c r="I1460">
        <f>_xlfn.XLOOKUP($A1460,Pistols!$C:$C,Pistols!L:L,0,0)</f>
        <v>4</v>
      </c>
      <c r="J1460">
        <f>_xlfn.XLOOKUP($A1460,Pistols!$C:$C,Pistols!M:M,0,0)</f>
        <v>0</v>
      </c>
      <c r="K1460">
        <f>_xlfn.XLOOKUP($A1460,Pistols!$C:$C,Pistols!N:N,0,0)</f>
        <v>12</v>
      </c>
      <c r="L1460">
        <f>_xlfn.XLOOKUP($A1460,Revolvers!$C:$C,Revolvers!O:O,0,0)</f>
        <v>0</v>
      </c>
      <c r="M1460">
        <f>_xlfn.XLOOKUP($A1460,Revolvers!$C:$C,Revolvers!P:P,0,0)</f>
        <v>0</v>
      </c>
      <c r="N1460">
        <f>_xlfn.XLOOKUP($A1460,Revolvers!$C:$C,Revolvers!Q:Q,0,0)</f>
        <v>0</v>
      </c>
      <c r="O1460">
        <f>_xlfn.XLOOKUP($A1460,Revolvers!$C:$C,Revolvers!R:R,0,0)</f>
        <v>0</v>
      </c>
      <c r="P1460">
        <f>_xlfn.XLOOKUP($A1460,Revolvers!$C:$C,Revolvers!S:S,0,0)</f>
        <v>0</v>
      </c>
      <c r="Q1460">
        <f>_xlfn.XLOOKUP($A1460,Revolvers!$C:$C,Revolvers!T:T,0,0)</f>
        <v>0</v>
      </c>
      <c r="R1460">
        <f>_xlfn.XLOOKUP($A1460,Rifles!C:C,Rifles!H:H,0,0)</f>
        <v>25</v>
      </c>
      <c r="S1460">
        <f>_xlfn.XLOOKUP($A1460,Shotguns!C:C,Shotguns!H:H,0,0)</f>
        <v>0</v>
      </c>
      <c r="T1460">
        <f t="shared" si="25"/>
        <v>37</v>
      </c>
    </row>
    <row r="1461" spans="1:20">
      <c r="A1461">
        <f>Rifles!C1461</f>
        <v>57403973</v>
      </c>
      <c r="B1461" t="str">
        <f>_xlfn.XLOOKUP($A1461, Rifles!$C$2:$C$416,Rifles!$D$2:$D$416,"N/A",0)</f>
        <v>N/A</v>
      </c>
      <c r="C1461" s="3" t="str">
        <f>_xlfn.XLOOKUP($A1461, Rifles!$C$2:$C$416,Rifles!F$2:F$416,"N/A",0)</f>
        <v>N/A</v>
      </c>
      <c r="D1461" s="3" t="str">
        <f>_xlfn.XLOOKUP($A1461, Rifles!$C$2:$C$416,Rifles!G$2:G$416,"N/A",0)</f>
        <v>N/A</v>
      </c>
      <c r="E1461">
        <f>_xlfn.XLOOKUP($A1461,Pistols!$C:$C,Pistols!H:H,0,0)</f>
        <v>0</v>
      </c>
      <c r="F1461">
        <f>_xlfn.XLOOKUP($A1461,Pistols!$C:$C,Pistols!I:I,0,0)</f>
        <v>0</v>
      </c>
      <c r="G1461">
        <f>_xlfn.XLOOKUP($A1461,Pistols!$C:$C,Pistols!J:J,0,0)</f>
        <v>0</v>
      </c>
      <c r="H1461">
        <f>_xlfn.XLOOKUP($A1461,Pistols!$C:$C,Pistols!K:K,0,0)</f>
        <v>0</v>
      </c>
      <c r="I1461">
        <f>_xlfn.XLOOKUP($A1461,Pistols!$C:$C,Pistols!L:L,0,0)</f>
        <v>0</v>
      </c>
      <c r="J1461">
        <f>_xlfn.XLOOKUP($A1461,Pistols!$C:$C,Pistols!M:M,0,0)</f>
        <v>0</v>
      </c>
      <c r="K1461">
        <f>_xlfn.XLOOKUP($A1461,Pistols!$C:$C,Pistols!N:N,0,0)</f>
        <v>0</v>
      </c>
      <c r="L1461">
        <f>_xlfn.XLOOKUP($A1461,Revolvers!$C:$C,Revolvers!O:O,0,0)</f>
        <v>0</v>
      </c>
      <c r="M1461">
        <f>_xlfn.XLOOKUP($A1461,Revolvers!$C:$C,Revolvers!P:P,0,0)</f>
        <v>0</v>
      </c>
      <c r="N1461">
        <f>_xlfn.XLOOKUP($A1461,Revolvers!$C:$C,Revolvers!Q:Q,0,0)</f>
        <v>0</v>
      </c>
      <c r="O1461">
        <f>_xlfn.XLOOKUP($A1461,Revolvers!$C:$C,Revolvers!R:R,0,0)</f>
        <v>0</v>
      </c>
      <c r="P1461">
        <f>_xlfn.XLOOKUP($A1461,Revolvers!$C:$C,Revolvers!S:S,0,0)</f>
        <v>0</v>
      </c>
      <c r="Q1461">
        <f>_xlfn.XLOOKUP($A1461,Revolvers!$C:$C,Revolvers!T:T,0,0)</f>
        <v>0</v>
      </c>
      <c r="R1461">
        <f>_xlfn.XLOOKUP($A1461,Rifles!C:C,Rifles!H:H,0,0)</f>
        <v>22</v>
      </c>
      <c r="S1461">
        <f>_xlfn.XLOOKUP($A1461,Shotguns!C:C,Shotguns!H:H,0,0)</f>
        <v>0</v>
      </c>
      <c r="T1461">
        <f t="shared" si="25"/>
        <v>22</v>
      </c>
    </row>
    <row r="1462" spans="1:20">
      <c r="A1462">
        <f>Rifles!C1462</f>
        <v>57401590</v>
      </c>
      <c r="B1462" t="str">
        <f>_xlfn.XLOOKUP($A1462, Rifles!$C$2:$C$416,Rifles!$D$2:$D$416,"N/A",0)</f>
        <v>N/A</v>
      </c>
      <c r="C1462" s="3" t="str">
        <f>_xlfn.XLOOKUP($A1462, Rifles!$C$2:$C$416,Rifles!F$2:F$416,"N/A",0)</f>
        <v>N/A</v>
      </c>
      <c r="D1462" s="3" t="str">
        <f>_xlfn.XLOOKUP($A1462, Rifles!$C$2:$C$416,Rifles!G$2:G$416,"N/A",0)</f>
        <v>N/A</v>
      </c>
      <c r="E1462">
        <f>_xlfn.XLOOKUP($A1462,Pistols!$C:$C,Pistols!H:H,0,0)</f>
        <v>0</v>
      </c>
      <c r="F1462">
        <f>_xlfn.XLOOKUP($A1462,Pistols!$C:$C,Pistols!I:I,0,0)</f>
        <v>0</v>
      </c>
      <c r="G1462">
        <f>_xlfn.XLOOKUP($A1462,Pistols!$C:$C,Pistols!J:J,0,0)</f>
        <v>0</v>
      </c>
      <c r="H1462">
        <f>_xlfn.XLOOKUP($A1462,Pistols!$C:$C,Pistols!K:K,0,0)</f>
        <v>0</v>
      </c>
      <c r="I1462">
        <f>_xlfn.XLOOKUP($A1462,Pistols!$C:$C,Pistols!L:L,0,0)</f>
        <v>294</v>
      </c>
      <c r="J1462">
        <f>_xlfn.XLOOKUP($A1462,Pistols!$C:$C,Pistols!M:M,0,0)</f>
        <v>60</v>
      </c>
      <c r="K1462">
        <f>_xlfn.XLOOKUP($A1462,Pistols!$C:$C,Pistols!N:N,0,0)</f>
        <v>354</v>
      </c>
      <c r="L1462">
        <f>_xlfn.XLOOKUP($A1462,Revolvers!$C:$C,Revolvers!O:O,0,0)</f>
        <v>0</v>
      </c>
      <c r="M1462">
        <f>_xlfn.XLOOKUP($A1462,Revolvers!$C:$C,Revolvers!P:P,0,0)</f>
        <v>0</v>
      </c>
      <c r="N1462">
        <f>_xlfn.XLOOKUP($A1462,Revolvers!$C:$C,Revolvers!Q:Q,0,0)</f>
        <v>0</v>
      </c>
      <c r="O1462">
        <f>_xlfn.XLOOKUP($A1462,Revolvers!$C:$C,Revolvers!R:R,0,0)</f>
        <v>0</v>
      </c>
      <c r="P1462">
        <f>_xlfn.XLOOKUP($A1462,Revolvers!$C:$C,Revolvers!S:S,0,0)</f>
        <v>0</v>
      </c>
      <c r="Q1462">
        <f>_xlfn.XLOOKUP($A1462,Revolvers!$C:$C,Revolvers!T:T,0,0)</f>
        <v>0</v>
      </c>
      <c r="R1462">
        <f>_xlfn.XLOOKUP($A1462,Rifles!C:C,Rifles!H:H,0,0)</f>
        <v>511</v>
      </c>
      <c r="S1462">
        <f>_xlfn.XLOOKUP($A1462,Shotguns!C:C,Shotguns!H:H,0,0)</f>
        <v>0</v>
      </c>
      <c r="T1462">
        <f t="shared" si="25"/>
        <v>865</v>
      </c>
    </row>
    <row r="1463" spans="1:20">
      <c r="A1463">
        <f>Rifles!C1463</f>
        <v>57513709</v>
      </c>
      <c r="B1463" t="str">
        <f>_xlfn.XLOOKUP($A1463, Rifles!$C$2:$C$416,Rifles!$D$2:$D$416,"N/A",0)</f>
        <v>N/A</v>
      </c>
      <c r="C1463" s="3" t="str">
        <f>_xlfn.XLOOKUP($A1463, Rifles!$C$2:$C$416,Rifles!F$2:F$416,"N/A",0)</f>
        <v>N/A</v>
      </c>
      <c r="D1463" s="3" t="str">
        <f>_xlfn.XLOOKUP($A1463, Rifles!$C$2:$C$416,Rifles!G$2:G$416,"N/A",0)</f>
        <v>N/A</v>
      </c>
      <c r="E1463">
        <f>_xlfn.XLOOKUP($A1463,Pistols!$C:$C,Pistols!H:H,0,0)</f>
        <v>0</v>
      </c>
      <c r="F1463">
        <f>_xlfn.XLOOKUP($A1463,Pistols!$C:$C,Pistols!I:I,0,0)</f>
        <v>0</v>
      </c>
      <c r="G1463">
        <f>_xlfn.XLOOKUP($A1463,Pistols!$C:$C,Pistols!J:J,0,0)</f>
        <v>0</v>
      </c>
      <c r="H1463">
        <f>_xlfn.XLOOKUP($A1463,Pistols!$C:$C,Pistols!K:K,0,0)</f>
        <v>0</v>
      </c>
      <c r="I1463">
        <f>_xlfn.XLOOKUP($A1463,Pistols!$C:$C,Pistols!L:L,0,0)</f>
        <v>0</v>
      </c>
      <c r="J1463">
        <f>_xlfn.XLOOKUP($A1463,Pistols!$C:$C,Pistols!M:M,0,0)</f>
        <v>0</v>
      </c>
      <c r="K1463">
        <f>_xlfn.XLOOKUP($A1463,Pistols!$C:$C,Pistols!N:N,0,0)</f>
        <v>0</v>
      </c>
      <c r="L1463">
        <f>_xlfn.XLOOKUP($A1463,Revolvers!$C:$C,Revolvers!O:O,0,0)</f>
        <v>0</v>
      </c>
      <c r="M1463">
        <f>_xlfn.XLOOKUP($A1463,Revolvers!$C:$C,Revolvers!P:P,0,0)</f>
        <v>0</v>
      </c>
      <c r="N1463">
        <f>_xlfn.XLOOKUP($A1463,Revolvers!$C:$C,Revolvers!Q:Q,0,0)</f>
        <v>0</v>
      </c>
      <c r="O1463">
        <f>_xlfn.XLOOKUP($A1463,Revolvers!$C:$C,Revolvers!R:R,0,0)</f>
        <v>0</v>
      </c>
      <c r="P1463">
        <f>_xlfn.XLOOKUP($A1463,Revolvers!$C:$C,Revolvers!S:S,0,0)</f>
        <v>0</v>
      </c>
      <c r="Q1463">
        <f>_xlfn.XLOOKUP($A1463,Revolvers!$C:$C,Revolvers!T:T,0,0)</f>
        <v>0</v>
      </c>
      <c r="R1463">
        <f>_xlfn.XLOOKUP($A1463,Rifles!C:C,Rifles!H:H,0,0)</f>
        <v>2</v>
      </c>
      <c r="S1463">
        <f>_xlfn.XLOOKUP($A1463,Shotguns!C:C,Shotguns!H:H,0,0)</f>
        <v>0</v>
      </c>
      <c r="T1463">
        <f t="shared" si="25"/>
        <v>2</v>
      </c>
    </row>
    <row r="1464" spans="1:20">
      <c r="A1464">
        <f>Rifles!C1464</f>
        <v>57405698</v>
      </c>
      <c r="B1464" t="str">
        <f>_xlfn.XLOOKUP($A1464, Rifles!$C$2:$C$416,Rifles!$D$2:$D$416,"N/A",0)</f>
        <v>N/A</v>
      </c>
      <c r="C1464" s="3" t="str">
        <f>_xlfn.XLOOKUP($A1464, Rifles!$C$2:$C$416,Rifles!F$2:F$416,"N/A",0)</f>
        <v>N/A</v>
      </c>
      <c r="D1464" s="3" t="str">
        <f>_xlfn.XLOOKUP($A1464, Rifles!$C$2:$C$416,Rifles!G$2:G$416,"N/A",0)</f>
        <v>N/A</v>
      </c>
      <c r="E1464">
        <f>_xlfn.XLOOKUP($A1464,Pistols!$C:$C,Pistols!H:H,0,0)</f>
        <v>0</v>
      </c>
      <c r="F1464">
        <f>_xlfn.XLOOKUP($A1464,Pistols!$C:$C,Pistols!I:I,0,0)</f>
        <v>0</v>
      </c>
      <c r="G1464">
        <f>_xlfn.XLOOKUP($A1464,Pistols!$C:$C,Pistols!J:J,0,0)</f>
        <v>0</v>
      </c>
      <c r="H1464">
        <f>_xlfn.XLOOKUP($A1464,Pistols!$C:$C,Pistols!K:K,0,0)</f>
        <v>0</v>
      </c>
      <c r="I1464">
        <f>_xlfn.XLOOKUP($A1464,Pistols!$C:$C,Pistols!L:L,0,0)</f>
        <v>0</v>
      </c>
      <c r="J1464">
        <f>_xlfn.XLOOKUP($A1464,Pistols!$C:$C,Pistols!M:M,0,0)</f>
        <v>0</v>
      </c>
      <c r="K1464">
        <f>_xlfn.XLOOKUP($A1464,Pistols!$C:$C,Pistols!N:N,0,0)</f>
        <v>0</v>
      </c>
      <c r="L1464">
        <f>_xlfn.XLOOKUP($A1464,Revolvers!$C:$C,Revolvers!O:O,0,0)</f>
        <v>0</v>
      </c>
      <c r="M1464">
        <f>_xlfn.XLOOKUP($A1464,Revolvers!$C:$C,Revolvers!P:P,0,0)</f>
        <v>0</v>
      </c>
      <c r="N1464">
        <f>_xlfn.XLOOKUP($A1464,Revolvers!$C:$C,Revolvers!Q:Q,0,0)</f>
        <v>0</v>
      </c>
      <c r="O1464">
        <f>_xlfn.XLOOKUP($A1464,Revolvers!$C:$C,Revolvers!R:R,0,0)</f>
        <v>0</v>
      </c>
      <c r="P1464">
        <f>_xlfn.XLOOKUP($A1464,Revolvers!$C:$C,Revolvers!S:S,0,0)</f>
        <v>0</v>
      </c>
      <c r="Q1464">
        <f>_xlfn.XLOOKUP($A1464,Revolvers!$C:$C,Revolvers!T:T,0,0)</f>
        <v>0</v>
      </c>
      <c r="R1464">
        <f>_xlfn.XLOOKUP($A1464,Rifles!C:C,Rifles!H:H,0,0)</f>
        <v>3</v>
      </c>
      <c r="S1464">
        <f>_xlfn.XLOOKUP($A1464,Shotguns!C:C,Shotguns!H:H,0,0)</f>
        <v>0</v>
      </c>
      <c r="T1464">
        <f t="shared" si="25"/>
        <v>3</v>
      </c>
    </row>
    <row r="1465" spans="1:20">
      <c r="A1465">
        <f>Rifles!C1465</f>
        <v>57406445</v>
      </c>
      <c r="B1465" t="str">
        <f>_xlfn.XLOOKUP($A1465, Rifles!$C$2:$C$416,Rifles!$D$2:$D$416,"N/A",0)</f>
        <v>N/A</v>
      </c>
      <c r="C1465" s="3" t="str">
        <f>_xlfn.XLOOKUP($A1465, Rifles!$C$2:$C$416,Rifles!F$2:F$416,"N/A",0)</f>
        <v>N/A</v>
      </c>
      <c r="D1465" s="3" t="str">
        <f>_xlfn.XLOOKUP($A1465, Rifles!$C$2:$C$416,Rifles!G$2:G$416,"N/A",0)</f>
        <v>N/A</v>
      </c>
      <c r="E1465">
        <f>_xlfn.XLOOKUP($A1465,Pistols!$C:$C,Pistols!H:H,0,0)</f>
        <v>0</v>
      </c>
      <c r="F1465">
        <f>_xlfn.XLOOKUP($A1465,Pistols!$C:$C,Pistols!I:I,0,0)</f>
        <v>0</v>
      </c>
      <c r="G1465">
        <f>_xlfn.XLOOKUP($A1465,Pistols!$C:$C,Pistols!J:J,0,0)</f>
        <v>0</v>
      </c>
      <c r="H1465">
        <f>_xlfn.XLOOKUP($A1465,Pistols!$C:$C,Pistols!K:K,0,0)</f>
        <v>0</v>
      </c>
      <c r="I1465">
        <f>_xlfn.XLOOKUP($A1465,Pistols!$C:$C,Pistols!L:L,0,0)</f>
        <v>0</v>
      </c>
      <c r="J1465">
        <f>_xlfn.XLOOKUP($A1465,Pistols!$C:$C,Pistols!M:M,0,0)</f>
        <v>0</v>
      </c>
      <c r="K1465">
        <f>_xlfn.XLOOKUP($A1465,Pistols!$C:$C,Pistols!N:N,0,0)</f>
        <v>0</v>
      </c>
      <c r="L1465">
        <f>_xlfn.XLOOKUP($A1465,Revolvers!$C:$C,Revolvers!O:O,0,0)</f>
        <v>0</v>
      </c>
      <c r="M1465">
        <f>_xlfn.XLOOKUP($A1465,Revolvers!$C:$C,Revolvers!P:P,0,0)</f>
        <v>0</v>
      </c>
      <c r="N1465">
        <f>_xlfn.XLOOKUP($A1465,Revolvers!$C:$C,Revolvers!Q:Q,0,0)</f>
        <v>0</v>
      </c>
      <c r="O1465">
        <f>_xlfn.XLOOKUP($A1465,Revolvers!$C:$C,Revolvers!R:R,0,0)</f>
        <v>0</v>
      </c>
      <c r="P1465">
        <f>_xlfn.XLOOKUP($A1465,Revolvers!$C:$C,Revolvers!S:S,0,0)</f>
        <v>0</v>
      </c>
      <c r="Q1465">
        <f>_xlfn.XLOOKUP($A1465,Revolvers!$C:$C,Revolvers!T:T,0,0)</f>
        <v>0</v>
      </c>
      <c r="R1465">
        <f>_xlfn.XLOOKUP($A1465,Rifles!C:C,Rifles!H:H,0,0)</f>
        <v>4</v>
      </c>
      <c r="S1465">
        <f>_xlfn.XLOOKUP($A1465,Shotguns!C:C,Shotguns!H:H,0,0)</f>
        <v>0</v>
      </c>
      <c r="T1465">
        <f t="shared" si="25"/>
        <v>4</v>
      </c>
    </row>
    <row r="1466" spans="1:20">
      <c r="A1466">
        <f>Rifles!C1466</f>
        <v>57514096</v>
      </c>
      <c r="B1466" t="str">
        <f>_xlfn.XLOOKUP($A1466, Rifles!$C$2:$C$416,Rifles!$D$2:$D$416,"N/A",0)</f>
        <v>N/A</v>
      </c>
      <c r="C1466" s="3" t="str">
        <f>_xlfn.XLOOKUP($A1466, Rifles!$C$2:$C$416,Rifles!F$2:F$416,"N/A",0)</f>
        <v>N/A</v>
      </c>
      <c r="D1466" s="3" t="str">
        <f>_xlfn.XLOOKUP($A1466, Rifles!$C$2:$C$416,Rifles!G$2:G$416,"N/A",0)</f>
        <v>N/A</v>
      </c>
      <c r="E1466">
        <f>_xlfn.XLOOKUP($A1466,Pistols!$C:$C,Pistols!H:H,0,0)</f>
        <v>0</v>
      </c>
      <c r="F1466">
        <f>_xlfn.XLOOKUP($A1466,Pistols!$C:$C,Pistols!I:I,0,0)</f>
        <v>11</v>
      </c>
      <c r="G1466">
        <f>_xlfn.XLOOKUP($A1466,Pistols!$C:$C,Pistols!J:J,0,0)</f>
        <v>17</v>
      </c>
      <c r="H1466">
        <f>_xlfn.XLOOKUP($A1466,Pistols!$C:$C,Pistols!K:K,0,0)</f>
        <v>0</v>
      </c>
      <c r="I1466">
        <f>_xlfn.XLOOKUP($A1466,Pistols!$C:$C,Pistols!L:L,0,0)</f>
        <v>0</v>
      </c>
      <c r="J1466">
        <f>_xlfn.XLOOKUP($A1466,Pistols!$C:$C,Pistols!M:M,0,0)</f>
        <v>0</v>
      </c>
      <c r="K1466">
        <f>_xlfn.XLOOKUP($A1466,Pistols!$C:$C,Pistols!N:N,0,0)</f>
        <v>28</v>
      </c>
      <c r="L1466">
        <f>_xlfn.XLOOKUP($A1466,Revolvers!$C:$C,Revolvers!O:O,0,0)</f>
        <v>0</v>
      </c>
      <c r="M1466">
        <f>_xlfn.XLOOKUP($A1466,Revolvers!$C:$C,Revolvers!P:P,0,0)</f>
        <v>0</v>
      </c>
      <c r="N1466">
        <f>_xlfn.XLOOKUP($A1466,Revolvers!$C:$C,Revolvers!Q:Q,0,0)</f>
        <v>0</v>
      </c>
      <c r="O1466">
        <f>_xlfn.XLOOKUP($A1466,Revolvers!$C:$C,Revolvers!R:R,0,0)</f>
        <v>0</v>
      </c>
      <c r="P1466">
        <f>_xlfn.XLOOKUP($A1466,Revolvers!$C:$C,Revolvers!S:S,0,0)</f>
        <v>0</v>
      </c>
      <c r="Q1466">
        <f>_xlfn.XLOOKUP($A1466,Revolvers!$C:$C,Revolvers!T:T,0,0)</f>
        <v>0</v>
      </c>
      <c r="R1466">
        <f>_xlfn.XLOOKUP($A1466,Rifles!C:C,Rifles!H:H,0,0)</f>
        <v>3</v>
      </c>
      <c r="S1466">
        <f>_xlfn.XLOOKUP($A1466,Shotguns!C:C,Shotguns!H:H,0,0)</f>
        <v>0</v>
      </c>
      <c r="T1466">
        <f t="shared" si="25"/>
        <v>31</v>
      </c>
    </row>
    <row r="1467" spans="1:20">
      <c r="A1467">
        <f>Rifles!C1467</f>
        <v>57602760</v>
      </c>
      <c r="B1467" t="str">
        <f>_xlfn.XLOOKUP($A1467, Rifles!$C$2:$C$416,Rifles!$D$2:$D$416,"N/A",0)</f>
        <v>N/A</v>
      </c>
      <c r="C1467" s="3" t="str">
        <f>_xlfn.XLOOKUP($A1467, Rifles!$C$2:$C$416,Rifles!F$2:F$416,"N/A",0)</f>
        <v>N/A</v>
      </c>
      <c r="D1467" s="3" t="str">
        <f>_xlfn.XLOOKUP($A1467, Rifles!$C$2:$C$416,Rifles!G$2:G$416,"N/A",0)</f>
        <v>N/A</v>
      </c>
      <c r="E1467">
        <f>_xlfn.XLOOKUP($A1467,Pistols!$C:$C,Pistols!H:H,0,0)</f>
        <v>0</v>
      </c>
      <c r="F1467">
        <f>_xlfn.XLOOKUP($A1467,Pistols!$C:$C,Pistols!I:I,0,0)</f>
        <v>0</v>
      </c>
      <c r="G1467">
        <f>_xlfn.XLOOKUP($A1467,Pistols!$C:$C,Pistols!J:J,0,0)</f>
        <v>0</v>
      </c>
      <c r="H1467">
        <f>_xlfn.XLOOKUP($A1467,Pistols!$C:$C,Pistols!K:K,0,0)</f>
        <v>0</v>
      </c>
      <c r="I1467">
        <f>_xlfn.XLOOKUP($A1467,Pistols!$C:$C,Pistols!L:L,0,0)</f>
        <v>0</v>
      </c>
      <c r="J1467">
        <f>_xlfn.XLOOKUP($A1467,Pistols!$C:$C,Pistols!M:M,0,0)</f>
        <v>0</v>
      </c>
      <c r="K1467">
        <f>_xlfn.XLOOKUP($A1467,Pistols!$C:$C,Pistols!N:N,0,0)</f>
        <v>0</v>
      </c>
      <c r="L1467">
        <f>_xlfn.XLOOKUP($A1467,Revolvers!$C:$C,Revolvers!O:O,0,0)</f>
        <v>0</v>
      </c>
      <c r="M1467">
        <f>_xlfn.XLOOKUP($A1467,Revolvers!$C:$C,Revolvers!P:P,0,0)</f>
        <v>0</v>
      </c>
      <c r="N1467">
        <f>_xlfn.XLOOKUP($A1467,Revolvers!$C:$C,Revolvers!Q:Q,0,0)</f>
        <v>0</v>
      </c>
      <c r="O1467">
        <f>_xlfn.XLOOKUP($A1467,Revolvers!$C:$C,Revolvers!R:R,0,0)</f>
        <v>0</v>
      </c>
      <c r="P1467">
        <f>_xlfn.XLOOKUP($A1467,Revolvers!$C:$C,Revolvers!S:S,0,0)</f>
        <v>0</v>
      </c>
      <c r="Q1467">
        <f>_xlfn.XLOOKUP($A1467,Revolvers!$C:$C,Revolvers!T:T,0,0)</f>
        <v>0</v>
      </c>
      <c r="R1467">
        <f>_xlfn.XLOOKUP($A1467,Rifles!C:C,Rifles!H:H,0,0)</f>
        <v>26</v>
      </c>
      <c r="S1467">
        <f>_xlfn.XLOOKUP($A1467,Shotguns!C:C,Shotguns!H:H,0,0)</f>
        <v>0</v>
      </c>
      <c r="T1467">
        <f t="shared" si="25"/>
        <v>26</v>
      </c>
    </row>
    <row r="1468" spans="1:20">
      <c r="A1468">
        <f>Rifles!C1468</f>
        <v>57410069</v>
      </c>
      <c r="B1468" t="str">
        <f>_xlfn.XLOOKUP($A1468, Rifles!$C$2:$C$416,Rifles!$D$2:$D$416,"N/A",0)</f>
        <v>N/A</v>
      </c>
      <c r="C1468" s="3" t="str">
        <f>_xlfn.XLOOKUP($A1468, Rifles!$C$2:$C$416,Rifles!F$2:F$416,"N/A",0)</f>
        <v>N/A</v>
      </c>
      <c r="D1468" s="3" t="str">
        <f>_xlfn.XLOOKUP($A1468, Rifles!$C$2:$C$416,Rifles!G$2:G$416,"N/A",0)</f>
        <v>N/A</v>
      </c>
      <c r="E1468">
        <f>_xlfn.XLOOKUP($A1468,Pistols!$C:$C,Pistols!H:H,0,0)</f>
        <v>2</v>
      </c>
      <c r="F1468">
        <f>_xlfn.XLOOKUP($A1468,Pistols!$C:$C,Pistols!I:I,0,0)</f>
        <v>0</v>
      </c>
      <c r="G1468">
        <f>_xlfn.XLOOKUP($A1468,Pistols!$C:$C,Pistols!J:J,0,0)</f>
        <v>0</v>
      </c>
      <c r="H1468">
        <f>_xlfn.XLOOKUP($A1468,Pistols!$C:$C,Pistols!K:K,0,0)</f>
        <v>4</v>
      </c>
      <c r="I1468">
        <f>_xlfn.XLOOKUP($A1468,Pistols!$C:$C,Pistols!L:L,0,0)</f>
        <v>43</v>
      </c>
      <c r="J1468">
        <f>_xlfn.XLOOKUP($A1468,Pistols!$C:$C,Pistols!M:M,0,0)</f>
        <v>28</v>
      </c>
      <c r="K1468">
        <f>_xlfn.XLOOKUP($A1468,Pistols!$C:$C,Pistols!N:N,0,0)</f>
        <v>77</v>
      </c>
      <c r="L1468">
        <f>_xlfn.XLOOKUP($A1468,Revolvers!$C:$C,Revolvers!O:O,0,0)</f>
        <v>0</v>
      </c>
      <c r="M1468">
        <f>_xlfn.XLOOKUP($A1468,Revolvers!$C:$C,Revolvers!P:P,0,0)</f>
        <v>0</v>
      </c>
      <c r="N1468">
        <f>_xlfn.XLOOKUP($A1468,Revolvers!$C:$C,Revolvers!Q:Q,0,0)</f>
        <v>0</v>
      </c>
      <c r="O1468">
        <f>_xlfn.XLOOKUP($A1468,Revolvers!$C:$C,Revolvers!R:R,0,0)</f>
        <v>0</v>
      </c>
      <c r="P1468">
        <f>_xlfn.XLOOKUP($A1468,Revolvers!$C:$C,Revolvers!S:S,0,0)</f>
        <v>0</v>
      </c>
      <c r="Q1468">
        <f>_xlfn.XLOOKUP($A1468,Revolvers!$C:$C,Revolvers!T:T,0,0)</f>
        <v>0</v>
      </c>
      <c r="R1468">
        <f>_xlfn.XLOOKUP($A1468,Rifles!C:C,Rifles!H:H,0,0)</f>
        <v>1</v>
      </c>
      <c r="S1468">
        <f>_xlfn.XLOOKUP($A1468,Shotguns!C:C,Shotguns!H:H,0,0)</f>
        <v>7</v>
      </c>
      <c r="T1468">
        <f t="shared" si="25"/>
        <v>85</v>
      </c>
    </row>
    <row r="1469" spans="1:20">
      <c r="A1469">
        <f>Rifles!C1469</f>
        <v>57606385</v>
      </c>
      <c r="B1469" t="str">
        <f>_xlfn.XLOOKUP($A1469, Rifles!$C$2:$C$416,Rifles!$D$2:$D$416,"N/A",0)</f>
        <v>N/A</v>
      </c>
      <c r="C1469" s="3" t="str">
        <f>_xlfn.XLOOKUP($A1469, Rifles!$C$2:$C$416,Rifles!F$2:F$416,"N/A",0)</f>
        <v>N/A</v>
      </c>
      <c r="D1469" s="3" t="str">
        <f>_xlfn.XLOOKUP($A1469, Rifles!$C$2:$C$416,Rifles!G$2:G$416,"N/A",0)</f>
        <v>N/A</v>
      </c>
      <c r="E1469">
        <f>_xlfn.XLOOKUP($A1469,Pistols!$C:$C,Pistols!H:H,0,0)</f>
        <v>0</v>
      </c>
      <c r="F1469">
        <f>_xlfn.XLOOKUP($A1469,Pistols!$C:$C,Pistols!I:I,0,0)</f>
        <v>0</v>
      </c>
      <c r="G1469">
        <f>_xlfn.XLOOKUP($A1469,Pistols!$C:$C,Pistols!J:J,0,0)</f>
        <v>0</v>
      </c>
      <c r="H1469">
        <f>_xlfn.XLOOKUP($A1469,Pistols!$C:$C,Pistols!K:K,0,0)</f>
        <v>0</v>
      </c>
      <c r="I1469">
        <f>_xlfn.XLOOKUP($A1469,Pistols!$C:$C,Pistols!L:L,0,0)</f>
        <v>2</v>
      </c>
      <c r="J1469">
        <f>_xlfn.XLOOKUP($A1469,Pistols!$C:$C,Pistols!M:M,0,0)</f>
        <v>1</v>
      </c>
      <c r="K1469">
        <f>_xlfn.XLOOKUP($A1469,Pistols!$C:$C,Pistols!N:N,0,0)</f>
        <v>3</v>
      </c>
      <c r="L1469">
        <f>_xlfn.XLOOKUP($A1469,Revolvers!$C:$C,Revolvers!O:O,0,0)</f>
        <v>0</v>
      </c>
      <c r="M1469">
        <f>_xlfn.XLOOKUP($A1469,Revolvers!$C:$C,Revolvers!P:P,0,0)</f>
        <v>0</v>
      </c>
      <c r="N1469">
        <f>_xlfn.XLOOKUP($A1469,Revolvers!$C:$C,Revolvers!Q:Q,0,0)</f>
        <v>0</v>
      </c>
      <c r="O1469">
        <f>_xlfn.XLOOKUP($A1469,Revolvers!$C:$C,Revolvers!R:R,0,0)</f>
        <v>0</v>
      </c>
      <c r="P1469">
        <f>_xlfn.XLOOKUP($A1469,Revolvers!$C:$C,Revolvers!S:S,0,0)</f>
        <v>0</v>
      </c>
      <c r="Q1469">
        <f>_xlfn.XLOOKUP($A1469,Revolvers!$C:$C,Revolvers!T:T,0,0)</f>
        <v>0</v>
      </c>
      <c r="R1469">
        <f>_xlfn.XLOOKUP($A1469,Rifles!C:C,Rifles!H:H,0,0)</f>
        <v>4</v>
      </c>
      <c r="S1469">
        <f>_xlfn.XLOOKUP($A1469,Shotguns!C:C,Shotguns!H:H,0,0)</f>
        <v>1</v>
      </c>
      <c r="T1469">
        <f t="shared" si="25"/>
        <v>8</v>
      </c>
    </row>
    <row r="1470" spans="1:20">
      <c r="A1470">
        <f>Rifles!C1470</f>
        <v>57510959</v>
      </c>
      <c r="B1470" t="str">
        <f>_xlfn.XLOOKUP($A1470, Rifles!$C$2:$C$416,Rifles!$D$2:$D$416,"N/A",0)</f>
        <v>N/A</v>
      </c>
      <c r="C1470" s="3" t="str">
        <f>_xlfn.XLOOKUP($A1470, Rifles!$C$2:$C$416,Rifles!F$2:F$416,"N/A",0)</f>
        <v>N/A</v>
      </c>
      <c r="D1470" s="3" t="str">
        <f>_xlfn.XLOOKUP($A1470, Rifles!$C$2:$C$416,Rifles!G$2:G$416,"N/A",0)</f>
        <v>N/A</v>
      </c>
      <c r="E1470">
        <f>_xlfn.XLOOKUP($A1470,Pistols!$C:$C,Pistols!H:H,0,0)</f>
        <v>0</v>
      </c>
      <c r="F1470">
        <f>_xlfn.XLOOKUP($A1470,Pistols!$C:$C,Pistols!I:I,0,0)</f>
        <v>0</v>
      </c>
      <c r="G1470">
        <f>_xlfn.XLOOKUP($A1470,Pistols!$C:$C,Pistols!J:J,0,0)</f>
        <v>0</v>
      </c>
      <c r="H1470">
        <f>_xlfn.XLOOKUP($A1470,Pistols!$C:$C,Pistols!K:K,0,0)</f>
        <v>0</v>
      </c>
      <c r="I1470">
        <f>_xlfn.XLOOKUP($A1470,Pistols!$C:$C,Pistols!L:L,0,0)</f>
        <v>0</v>
      </c>
      <c r="J1470">
        <f>_xlfn.XLOOKUP($A1470,Pistols!$C:$C,Pistols!M:M,0,0)</f>
        <v>0</v>
      </c>
      <c r="K1470">
        <f>_xlfn.XLOOKUP($A1470,Pistols!$C:$C,Pistols!N:N,0,0)</f>
        <v>0</v>
      </c>
      <c r="L1470">
        <f>_xlfn.XLOOKUP($A1470,Revolvers!$C:$C,Revolvers!O:O,0,0)</f>
        <v>0</v>
      </c>
      <c r="M1470">
        <f>_xlfn.XLOOKUP($A1470,Revolvers!$C:$C,Revolvers!P:P,0,0)</f>
        <v>0</v>
      </c>
      <c r="N1470">
        <f>_xlfn.XLOOKUP($A1470,Revolvers!$C:$C,Revolvers!Q:Q,0,0)</f>
        <v>0</v>
      </c>
      <c r="O1470">
        <f>_xlfn.XLOOKUP($A1470,Revolvers!$C:$C,Revolvers!R:R,0,0)</f>
        <v>0</v>
      </c>
      <c r="P1470">
        <f>_xlfn.XLOOKUP($A1470,Revolvers!$C:$C,Revolvers!S:S,0,0)</f>
        <v>0</v>
      </c>
      <c r="Q1470">
        <f>_xlfn.XLOOKUP($A1470,Revolvers!$C:$C,Revolvers!T:T,0,0)</f>
        <v>0</v>
      </c>
      <c r="R1470">
        <f>_xlfn.XLOOKUP($A1470,Rifles!C:C,Rifles!H:H,0,0)</f>
        <v>32</v>
      </c>
      <c r="S1470">
        <f>_xlfn.XLOOKUP($A1470,Shotguns!C:C,Shotguns!H:H,0,0)</f>
        <v>0</v>
      </c>
      <c r="T1470">
        <f t="shared" si="25"/>
        <v>32</v>
      </c>
    </row>
    <row r="1471" spans="1:20">
      <c r="A1471">
        <f>Rifles!C1471</f>
        <v>57605418</v>
      </c>
      <c r="B1471" t="str">
        <f>_xlfn.XLOOKUP($A1471, Rifles!$C$2:$C$416,Rifles!$D$2:$D$416,"N/A",0)</f>
        <v>N/A</v>
      </c>
      <c r="C1471" s="3" t="str">
        <f>_xlfn.XLOOKUP($A1471, Rifles!$C$2:$C$416,Rifles!F$2:F$416,"N/A",0)</f>
        <v>N/A</v>
      </c>
      <c r="D1471" s="3" t="str">
        <f>_xlfn.XLOOKUP($A1471, Rifles!$C$2:$C$416,Rifles!G$2:G$416,"N/A",0)</f>
        <v>N/A</v>
      </c>
      <c r="E1471">
        <f>_xlfn.XLOOKUP($A1471,Pistols!$C:$C,Pistols!H:H,0,0)</f>
        <v>0</v>
      </c>
      <c r="F1471">
        <f>_xlfn.XLOOKUP($A1471,Pistols!$C:$C,Pistols!I:I,0,0)</f>
        <v>0</v>
      </c>
      <c r="G1471">
        <f>_xlfn.XLOOKUP($A1471,Pistols!$C:$C,Pistols!J:J,0,0)</f>
        <v>0</v>
      </c>
      <c r="H1471">
        <f>_xlfn.XLOOKUP($A1471,Pistols!$C:$C,Pistols!K:K,0,0)</f>
        <v>0</v>
      </c>
      <c r="I1471">
        <f>_xlfn.XLOOKUP($A1471,Pistols!$C:$C,Pistols!L:L,0,0)</f>
        <v>0</v>
      </c>
      <c r="J1471">
        <f>_xlfn.XLOOKUP($A1471,Pistols!$C:$C,Pistols!M:M,0,0)</f>
        <v>0</v>
      </c>
      <c r="K1471">
        <f>_xlfn.XLOOKUP($A1471,Pistols!$C:$C,Pistols!N:N,0,0)</f>
        <v>0</v>
      </c>
      <c r="L1471">
        <f>_xlfn.XLOOKUP($A1471,Revolvers!$C:$C,Revolvers!O:O,0,0)</f>
        <v>0</v>
      </c>
      <c r="M1471">
        <f>_xlfn.XLOOKUP($A1471,Revolvers!$C:$C,Revolvers!P:P,0,0)</f>
        <v>0</v>
      </c>
      <c r="N1471">
        <f>_xlfn.XLOOKUP($A1471,Revolvers!$C:$C,Revolvers!Q:Q,0,0)</f>
        <v>0</v>
      </c>
      <c r="O1471">
        <f>_xlfn.XLOOKUP($A1471,Revolvers!$C:$C,Revolvers!R:R,0,0)</f>
        <v>0</v>
      </c>
      <c r="P1471">
        <f>_xlfn.XLOOKUP($A1471,Revolvers!$C:$C,Revolvers!S:S,0,0)</f>
        <v>0</v>
      </c>
      <c r="Q1471">
        <f>_xlfn.XLOOKUP($A1471,Revolvers!$C:$C,Revolvers!T:T,0,0)</f>
        <v>0</v>
      </c>
      <c r="R1471">
        <f>_xlfn.XLOOKUP($A1471,Rifles!C:C,Rifles!H:H,0,0)</f>
        <v>21</v>
      </c>
      <c r="S1471">
        <f>_xlfn.XLOOKUP($A1471,Shotguns!C:C,Shotguns!H:H,0,0)</f>
        <v>0</v>
      </c>
      <c r="T1471">
        <f t="shared" si="25"/>
        <v>21</v>
      </c>
    </row>
    <row r="1472" spans="1:20">
      <c r="A1472">
        <f>Rifles!C1472</f>
        <v>57509739</v>
      </c>
      <c r="B1472" t="str">
        <f>_xlfn.XLOOKUP($A1472, Rifles!$C$2:$C$416,Rifles!$D$2:$D$416,"N/A",0)</f>
        <v>N/A</v>
      </c>
      <c r="C1472" s="3" t="str">
        <f>_xlfn.XLOOKUP($A1472, Rifles!$C$2:$C$416,Rifles!F$2:F$416,"N/A",0)</f>
        <v>N/A</v>
      </c>
      <c r="D1472" s="3" t="str">
        <f>_xlfn.XLOOKUP($A1472, Rifles!$C$2:$C$416,Rifles!G$2:G$416,"N/A",0)</f>
        <v>N/A</v>
      </c>
      <c r="E1472">
        <f>_xlfn.XLOOKUP($A1472,Pistols!$C:$C,Pistols!H:H,0,0)</f>
        <v>0</v>
      </c>
      <c r="F1472">
        <f>_xlfn.XLOOKUP($A1472,Pistols!$C:$C,Pistols!I:I,0,0)</f>
        <v>0</v>
      </c>
      <c r="G1472">
        <f>_xlfn.XLOOKUP($A1472,Pistols!$C:$C,Pistols!J:J,0,0)</f>
        <v>0</v>
      </c>
      <c r="H1472">
        <f>_xlfn.XLOOKUP($A1472,Pistols!$C:$C,Pistols!K:K,0,0)</f>
        <v>0</v>
      </c>
      <c r="I1472">
        <f>_xlfn.XLOOKUP($A1472,Pistols!$C:$C,Pistols!L:L,0,0)</f>
        <v>0</v>
      </c>
      <c r="J1472">
        <f>_xlfn.XLOOKUP($A1472,Pistols!$C:$C,Pistols!M:M,0,0)</f>
        <v>0</v>
      </c>
      <c r="K1472">
        <f>_xlfn.XLOOKUP($A1472,Pistols!$C:$C,Pistols!N:N,0,0)</f>
        <v>0</v>
      </c>
      <c r="L1472">
        <f>_xlfn.XLOOKUP($A1472,Revolvers!$C:$C,Revolvers!O:O,0,0)</f>
        <v>0</v>
      </c>
      <c r="M1472">
        <f>_xlfn.XLOOKUP($A1472,Revolvers!$C:$C,Revolvers!P:P,0,0)</f>
        <v>0</v>
      </c>
      <c r="N1472">
        <f>_xlfn.XLOOKUP($A1472,Revolvers!$C:$C,Revolvers!Q:Q,0,0)</f>
        <v>0</v>
      </c>
      <c r="O1472">
        <f>_xlfn.XLOOKUP($A1472,Revolvers!$C:$C,Revolvers!R:R,0,0)</f>
        <v>0</v>
      </c>
      <c r="P1472">
        <f>_xlfn.XLOOKUP($A1472,Revolvers!$C:$C,Revolvers!S:S,0,0)</f>
        <v>0</v>
      </c>
      <c r="Q1472">
        <f>_xlfn.XLOOKUP($A1472,Revolvers!$C:$C,Revolvers!T:T,0,0)</f>
        <v>0</v>
      </c>
      <c r="R1472">
        <f>_xlfn.XLOOKUP($A1472,Rifles!C:C,Rifles!H:H,0,0)</f>
        <v>22</v>
      </c>
      <c r="S1472">
        <f>_xlfn.XLOOKUP($A1472,Shotguns!C:C,Shotguns!H:H,0,0)</f>
        <v>0</v>
      </c>
      <c r="T1472">
        <f t="shared" si="25"/>
        <v>22</v>
      </c>
    </row>
    <row r="1473" spans="1:20">
      <c r="A1473">
        <f>Rifles!C1473</f>
        <v>57602230</v>
      </c>
      <c r="B1473" t="str">
        <f>_xlfn.XLOOKUP($A1473, Rifles!$C$2:$C$416,Rifles!$D$2:$D$416,"N/A",0)</f>
        <v>N/A</v>
      </c>
      <c r="C1473" s="3" t="str">
        <f>_xlfn.XLOOKUP($A1473, Rifles!$C$2:$C$416,Rifles!F$2:F$416,"N/A",0)</f>
        <v>N/A</v>
      </c>
      <c r="D1473" s="3" t="str">
        <f>_xlfn.XLOOKUP($A1473, Rifles!$C$2:$C$416,Rifles!G$2:G$416,"N/A",0)</f>
        <v>N/A</v>
      </c>
      <c r="E1473">
        <f>_xlfn.XLOOKUP($A1473,Pistols!$C:$C,Pistols!H:H,0,0)</f>
        <v>0</v>
      </c>
      <c r="F1473">
        <f>_xlfn.XLOOKUP($A1473,Pistols!$C:$C,Pistols!I:I,0,0)</f>
        <v>0</v>
      </c>
      <c r="G1473">
        <f>_xlfn.XLOOKUP($A1473,Pistols!$C:$C,Pistols!J:J,0,0)</f>
        <v>0</v>
      </c>
      <c r="H1473">
        <f>_xlfn.XLOOKUP($A1473,Pistols!$C:$C,Pistols!K:K,0,0)</f>
        <v>0</v>
      </c>
      <c r="I1473">
        <f>_xlfn.XLOOKUP($A1473,Pistols!$C:$C,Pistols!L:L,0,0)</f>
        <v>0</v>
      </c>
      <c r="J1473">
        <f>_xlfn.XLOOKUP($A1473,Pistols!$C:$C,Pistols!M:M,0,0)</f>
        <v>0</v>
      </c>
      <c r="K1473">
        <f>_xlfn.XLOOKUP($A1473,Pistols!$C:$C,Pistols!N:N,0,0)</f>
        <v>0</v>
      </c>
      <c r="L1473">
        <f>_xlfn.XLOOKUP($A1473,Revolvers!$C:$C,Revolvers!O:O,0,0)</f>
        <v>0</v>
      </c>
      <c r="M1473">
        <f>_xlfn.XLOOKUP($A1473,Revolvers!$C:$C,Revolvers!P:P,0,0)</f>
        <v>0</v>
      </c>
      <c r="N1473">
        <f>_xlfn.XLOOKUP($A1473,Revolvers!$C:$C,Revolvers!Q:Q,0,0)</f>
        <v>0</v>
      </c>
      <c r="O1473">
        <f>_xlfn.XLOOKUP($A1473,Revolvers!$C:$C,Revolvers!R:R,0,0)</f>
        <v>0</v>
      </c>
      <c r="P1473">
        <f>_xlfn.XLOOKUP($A1473,Revolvers!$C:$C,Revolvers!S:S,0,0)</f>
        <v>0</v>
      </c>
      <c r="Q1473">
        <f>_xlfn.XLOOKUP($A1473,Revolvers!$C:$C,Revolvers!T:T,0,0)</f>
        <v>0</v>
      </c>
      <c r="R1473">
        <f>_xlfn.XLOOKUP($A1473,Rifles!C:C,Rifles!H:H,0,0)</f>
        <v>10</v>
      </c>
      <c r="S1473">
        <f>_xlfn.XLOOKUP($A1473,Shotguns!C:C,Shotguns!H:H,0,0)</f>
        <v>0</v>
      </c>
      <c r="T1473">
        <f t="shared" si="25"/>
        <v>10</v>
      </c>
    </row>
    <row r="1474" spans="1:20">
      <c r="A1474">
        <f>Rifles!C1474</f>
        <v>57509410</v>
      </c>
      <c r="B1474" t="str">
        <f>_xlfn.XLOOKUP($A1474, Rifles!$C$2:$C$416,Rifles!$D$2:$D$416,"N/A",0)</f>
        <v>N/A</v>
      </c>
      <c r="C1474" s="3" t="str">
        <f>_xlfn.XLOOKUP($A1474, Rifles!$C$2:$C$416,Rifles!F$2:F$416,"N/A",0)</f>
        <v>N/A</v>
      </c>
      <c r="D1474" s="3" t="str">
        <f>_xlfn.XLOOKUP($A1474, Rifles!$C$2:$C$416,Rifles!G$2:G$416,"N/A",0)</f>
        <v>N/A</v>
      </c>
      <c r="E1474">
        <f>_xlfn.XLOOKUP($A1474,Pistols!$C:$C,Pistols!H:H,0,0)</f>
        <v>0</v>
      </c>
      <c r="F1474">
        <f>_xlfn.XLOOKUP($A1474,Pistols!$C:$C,Pistols!I:I,0,0)</f>
        <v>0</v>
      </c>
      <c r="G1474">
        <f>_xlfn.XLOOKUP($A1474,Pistols!$C:$C,Pistols!J:J,0,0)</f>
        <v>0</v>
      </c>
      <c r="H1474">
        <f>_xlfn.XLOOKUP($A1474,Pistols!$C:$C,Pistols!K:K,0,0)</f>
        <v>0</v>
      </c>
      <c r="I1474">
        <f>_xlfn.XLOOKUP($A1474,Pistols!$C:$C,Pistols!L:L,0,0)</f>
        <v>1</v>
      </c>
      <c r="J1474">
        <f>_xlfn.XLOOKUP($A1474,Pistols!$C:$C,Pistols!M:M,0,0)</f>
        <v>0</v>
      </c>
      <c r="K1474">
        <f>_xlfn.XLOOKUP($A1474,Pistols!$C:$C,Pistols!N:N,0,0)</f>
        <v>1</v>
      </c>
      <c r="L1474">
        <f>_xlfn.XLOOKUP($A1474,Revolvers!$C:$C,Revolvers!O:O,0,0)</f>
        <v>0</v>
      </c>
      <c r="M1474">
        <f>_xlfn.XLOOKUP($A1474,Revolvers!$C:$C,Revolvers!P:P,0,0)</f>
        <v>0</v>
      </c>
      <c r="N1474">
        <f>_xlfn.XLOOKUP($A1474,Revolvers!$C:$C,Revolvers!Q:Q,0,0)</f>
        <v>0</v>
      </c>
      <c r="O1474">
        <f>_xlfn.XLOOKUP($A1474,Revolvers!$C:$C,Revolvers!R:R,0,0)</f>
        <v>0</v>
      </c>
      <c r="P1474">
        <f>_xlfn.XLOOKUP($A1474,Revolvers!$C:$C,Revolvers!S:S,0,0)</f>
        <v>0</v>
      </c>
      <c r="Q1474">
        <f>_xlfn.XLOOKUP($A1474,Revolvers!$C:$C,Revolvers!T:T,0,0)</f>
        <v>0</v>
      </c>
      <c r="R1474">
        <f>_xlfn.XLOOKUP($A1474,Rifles!C:C,Rifles!H:H,0,0)</f>
        <v>10</v>
      </c>
      <c r="S1474">
        <f>_xlfn.XLOOKUP($A1474,Shotguns!C:C,Shotguns!H:H,0,0)</f>
        <v>0</v>
      </c>
      <c r="T1474">
        <f t="shared" si="25"/>
        <v>11</v>
      </c>
    </row>
    <row r="1475" spans="1:20">
      <c r="A1475">
        <f>Rifles!C1475</f>
        <v>57514867</v>
      </c>
      <c r="B1475" t="str">
        <f>_xlfn.XLOOKUP($A1475, Rifles!$C$2:$C$416,Rifles!$D$2:$D$416,"N/A",0)</f>
        <v>N/A</v>
      </c>
      <c r="C1475" s="3" t="str">
        <f>_xlfn.XLOOKUP($A1475, Rifles!$C$2:$C$416,Rifles!F$2:F$416,"N/A",0)</f>
        <v>N/A</v>
      </c>
      <c r="D1475" s="3" t="str">
        <f>_xlfn.XLOOKUP($A1475, Rifles!$C$2:$C$416,Rifles!G$2:G$416,"N/A",0)</f>
        <v>N/A</v>
      </c>
      <c r="E1475">
        <f>_xlfn.XLOOKUP($A1475,Pistols!$C:$C,Pistols!H:H,0,0)</f>
        <v>0</v>
      </c>
      <c r="F1475">
        <f>_xlfn.XLOOKUP($A1475,Pistols!$C:$C,Pistols!I:I,0,0)</f>
        <v>0</v>
      </c>
      <c r="G1475">
        <f>_xlfn.XLOOKUP($A1475,Pistols!$C:$C,Pistols!J:J,0,0)</f>
        <v>0</v>
      </c>
      <c r="H1475">
        <f>_xlfn.XLOOKUP($A1475,Pistols!$C:$C,Pistols!K:K,0,0)</f>
        <v>0</v>
      </c>
      <c r="I1475">
        <f>_xlfn.XLOOKUP($A1475,Pistols!$C:$C,Pistols!L:L,0,0)</f>
        <v>0</v>
      </c>
      <c r="J1475">
        <f>_xlfn.XLOOKUP($A1475,Pistols!$C:$C,Pistols!M:M,0,0)</f>
        <v>0</v>
      </c>
      <c r="K1475">
        <f>_xlfn.XLOOKUP($A1475,Pistols!$C:$C,Pistols!N:N,0,0)</f>
        <v>0</v>
      </c>
      <c r="L1475">
        <f>_xlfn.XLOOKUP($A1475,Revolvers!$C:$C,Revolvers!O:O,0,0)</f>
        <v>0</v>
      </c>
      <c r="M1475">
        <f>_xlfn.XLOOKUP($A1475,Revolvers!$C:$C,Revolvers!P:P,0,0)</f>
        <v>0</v>
      </c>
      <c r="N1475">
        <f>_xlfn.XLOOKUP($A1475,Revolvers!$C:$C,Revolvers!Q:Q,0,0)</f>
        <v>0</v>
      </c>
      <c r="O1475">
        <f>_xlfn.XLOOKUP($A1475,Revolvers!$C:$C,Revolvers!R:R,0,0)</f>
        <v>0</v>
      </c>
      <c r="P1475">
        <f>_xlfn.XLOOKUP($A1475,Revolvers!$C:$C,Revolvers!S:S,0,0)</f>
        <v>0</v>
      </c>
      <c r="Q1475">
        <f>_xlfn.XLOOKUP($A1475,Revolvers!$C:$C,Revolvers!T:T,0,0)</f>
        <v>0</v>
      </c>
      <c r="R1475">
        <f>_xlfn.XLOOKUP($A1475,Rifles!C:C,Rifles!H:H,0,0)</f>
        <v>22</v>
      </c>
      <c r="S1475">
        <f>_xlfn.XLOOKUP($A1475,Shotguns!C:C,Shotguns!H:H,0,0)</f>
        <v>0</v>
      </c>
      <c r="T1475">
        <f t="shared" si="25"/>
        <v>22</v>
      </c>
    </row>
    <row r="1476" spans="1:20">
      <c r="A1476">
        <f>Rifles!C1476</f>
        <v>57604022</v>
      </c>
      <c r="B1476" t="str">
        <f>_xlfn.XLOOKUP($A1476, Rifles!$C$2:$C$416,Rifles!$D$2:$D$416,"N/A",0)</f>
        <v>N/A</v>
      </c>
      <c r="C1476" s="3" t="str">
        <f>_xlfn.XLOOKUP($A1476, Rifles!$C$2:$C$416,Rifles!F$2:F$416,"N/A",0)</f>
        <v>N/A</v>
      </c>
      <c r="D1476" s="3" t="str">
        <f>_xlfn.XLOOKUP($A1476, Rifles!$C$2:$C$416,Rifles!G$2:G$416,"N/A",0)</f>
        <v>N/A</v>
      </c>
      <c r="E1476">
        <f>_xlfn.XLOOKUP($A1476,Pistols!$C:$C,Pistols!H:H,0,0)</f>
        <v>0</v>
      </c>
      <c r="F1476">
        <f>_xlfn.XLOOKUP($A1476,Pistols!$C:$C,Pistols!I:I,0,0)</f>
        <v>21</v>
      </c>
      <c r="G1476">
        <f>_xlfn.XLOOKUP($A1476,Pistols!$C:$C,Pistols!J:J,0,0)</f>
        <v>7</v>
      </c>
      <c r="H1476">
        <f>_xlfn.XLOOKUP($A1476,Pistols!$C:$C,Pistols!K:K,0,0)</f>
        <v>0</v>
      </c>
      <c r="I1476">
        <f>_xlfn.XLOOKUP($A1476,Pistols!$C:$C,Pistols!L:L,0,0)</f>
        <v>82</v>
      </c>
      <c r="J1476">
        <f>_xlfn.XLOOKUP($A1476,Pistols!$C:$C,Pistols!M:M,0,0)</f>
        <v>0</v>
      </c>
      <c r="K1476">
        <f>_xlfn.XLOOKUP($A1476,Pistols!$C:$C,Pistols!N:N,0,0)</f>
        <v>110</v>
      </c>
      <c r="L1476">
        <f>_xlfn.XLOOKUP($A1476,Revolvers!$C:$C,Revolvers!O:O,0,0)</f>
        <v>0</v>
      </c>
      <c r="M1476">
        <f>_xlfn.XLOOKUP($A1476,Revolvers!$C:$C,Revolvers!P:P,0,0)</f>
        <v>0</v>
      </c>
      <c r="N1476">
        <f>_xlfn.XLOOKUP($A1476,Revolvers!$C:$C,Revolvers!Q:Q,0,0)</f>
        <v>0</v>
      </c>
      <c r="O1476">
        <f>_xlfn.XLOOKUP($A1476,Revolvers!$C:$C,Revolvers!R:R,0,0)</f>
        <v>0</v>
      </c>
      <c r="P1476">
        <f>_xlfn.XLOOKUP($A1476,Revolvers!$C:$C,Revolvers!S:S,0,0)</f>
        <v>0</v>
      </c>
      <c r="Q1476">
        <f>_xlfn.XLOOKUP($A1476,Revolvers!$C:$C,Revolvers!T:T,0,0)</f>
        <v>0</v>
      </c>
      <c r="R1476">
        <f>_xlfn.XLOOKUP($A1476,Rifles!C:C,Rifles!H:H,0,0)</f>
        <v>15</v>
      </c>
      <c r="S1476">
        <f>_xlfn.XLOOKUP($A1476,Shotguns!C:C,Shotguns!H:H,0,0)</f>
        <v>0</v>
      </c>
      <c r="T1476">
        <f t="shared" si="25"/>
        <v>125</v>
      </c>
    </row>
    <row r="1477" spans="1:20">
      <c r="A1477">
        <f>Rifles!C1477</f>
        <v>57605981</v>
      </c>
      <c r="B1477" t="str">
        <f>_xlfn.XLOOKUP($A1477, Rifles!$C$2:$C$416,Rifles!$D$2:$D$416,"N/A",0)</f>
        <v>N/A</v>
      </c>
      <c r="C1477" s="3" t="str">
        <f>_xlfn.XLOOKUP($A1477, Rifles!$C$2:$C$416,Rifles!F$2:F$416,"N/A",0)</f>
        <v>N/A</v>
      </c>
      <c r="D1477" s="3" t="str">
        <f>_xlfn.XLOOKUP($A1477, Rifles!$C$2:$C$416,Rifles!G$2:G$416,"N/A",0)</f>
        <v>N/A</v>
      </c>
      <c r="E1477">
        <f>_xlfn.XLOOKUP($A1477,Pistols!$C:$C,Pistols!H:H,0,0)</f>
        <v>0</v>
      </c>
      <c r="F1477">
        <f>_xlfn.XLOOKUP($A1477,Pistols!$C:$C,Pistols!I:I,0,0)</f>
        <v>0</v>
      </c>
      <c r="G1477">
        <f>_xlfn.XLOOKUP($A1477,Pistols!$C:$C,Pistols!J:J,0,0)</f>
        <v>0</v>
      </c>
      <c r="H1477">
        <f>_xlfn.XLOOKUP($A1477,Pistols!$C:$C,Pistols!K:K,0,0)</f>
        <v>0</v>
      </c>
      <c r="I1477">
        <f>_xlfn.XLOOKUP($A1477,Pistols!$C:$C,Pistols!L:L,0,0)</f>
        <v>0</v>
      </c>
      <c r="J1477">
        <f>_xlfn.XLOOKUP($A1477,Pistols!$C:$C,Pistols!M:M,0,0)</f>
        <v>0</v>
      </c>
      <c r="K1477">
        <f>_xlfn.XLOOKUP($A1477,Pistols!$C:$C,Pistols!N:N,0,0)</f>
        <v>0</v>
      </c>
      <c r="L1477">
        <f>_xlfn.XLOOKUP($A1477,Revolvers!$C:$C,Revolvers!O:O,0,0)</f>
        <v>0</v>
      </c>
      <c r="M1477">
        <f>_xlfn.XLOOKUP($A1477,Revolvers!$C:$C,Revolvers!P:P,0,0)</f>
        <v>0</v>
      </c>
      <c r="N1477">
        <f>_xlfn.XLOOKUP($A1477,Revolvers!$C:$C,Revolvers!Q:Q,0,0)</f>
        <v>0</v>
      </c>
      <c r="O1477">
        <f>_xlfn.XLOOKUP($A1477,Revolvers!$C:$C,Revolvers!R:R,0,0)</f>
        <v>0</v>
      </c>
      <c r="P1477">
        <f>_xlfn.XLOOKUP($A1477,Revolvers!$C:$C,Revolvers!S:S,0,0)</f>
        <v>0</v>
      </c>
      <c r="Q1477">
        <f>_xlfn.XLOOKUP($A1477,Revolvers!$C:$C,Revolvers!T:T,0,0)</f>
        <v>0</v>
      </c>
      <c r="R1477">
        <f>_xlfn.XLOOKUP($A1477,Rifles!C:C,Rifles!H:H,0,0)</f>
        <v>5</v>
      </c>
      <c r="S1477">
        <f>_xlfn.XLOOKUP($A1477,Shotguns!C:C,Shotguns!H:H,0,0)</f>
        <v>0</v>
      </c>
      <c r="T1477">
        <f t="shared" si="25"/>
        <v>5</v>
      </c>
    </row>
    <row r="1478" spans="1:20">
      <c r="A1478">
        <f>Rifles!C1478</f>
        <v>57515260</v>
      </c>
      <c r="B1478" t="str">
        <f>_xlfn.XLOOKUP($A1478, Rifles!$C$2:$C$416,Rifles!$D$2:$D$416,"N/A",0)</f>
        <v>N/A</v>
      </c>
      <c r="C1478" s="3" t="str">
        <f>_xlfn.XLOOKUP($A1478, Rifles!$C$2:$C$416,Rifles!F$2:F$416,"N/A",0)</f>
        <v>N/A</v>
      </c>
      <c r="D1478" s="3" t="str">
        <f>_xlfn.XLOOKUP($A1478, Rifles!$C$2:$C$416,Rifles!G$2:G$416,"N/A",0)</f>
        <v>N/A</v>
      </c>
      <c r="E1478">
        <f>_xlfn.XLOOKUP($A1478,Pistols!$C:$C,Pistols!H:H,0,0)</f>
        <v>0</v>
      </c>
      <c r="F1478">
        <f>_xlfn.XLOOKUP($A1478,Pistols!$C:$C,Pistols!I:I,0,0)</f>
        <v>0</v>
      </c>
      <c r="G1478">
        <f>_xlfn.XLOOKUP($A1478,Pistols!$C:$C,Pistols!J:J,0,0)</f>
        <v>0</v>
      </c>
      <c r="H1478">
        <f>_xlfn.XLOOKUP($A1478,Pistols!$C:$C,Pistols!K:K,0,0)</f>
        <v>0</v>
      </c>
      <c r="I1478">
        <f>_xlfn.XLOOKUP($A1478,Pistols!$C:$C,Pistols!L:L,0,0)</f>
        <v>0</v>
      </c>
      <c r="J1478">
        <f>_xlfn.XLOOKUP($A1478,Pistols!$C:$C,Pistols!M:M,0,0)</f>
        <v>0</v>
      </c>
      <c r="K1478">
        <f>_xlfn.XLOOKUP($A1478,Pistols!$C:$C,Pistols!N:N,0,0)</f>
        <v>0</v>
      </c>
      <c r="L1478">
        <f>_xlfn.XLOOKUP($A1478,Revolvers!$C:$C,Revolvers!O:O,0,0)</f>
        <v>0</v>
      </c>
      <c r="M1478">
        <f>_xlfn.XLOOKUP($A1478,Revolvers!$C:$C,Revolvers!P:P,0,0)</f>
        <v>0</v>
      </c>
      <c r="N1478">
        <f>_xlfn.XLOOKUP($A1478,Revolvers!$C:$C,Revolvers!Q:Q,0,0)</f>
        <v>0</v>
      </c>
      <c r="O1478">
        <f>_xlfn.XLOOKUP($A1478,Revolvers!$C:$C,Revolvers!R:R,0,0)</f>
        <v>0</v>
      </c>
      <c r="P1478">
        <f>_xlfn.XLOOKUP($A1478,Revolvers!$C:$C,Revolvers!S:S,0,0)</f>
        <v>0</v>
      </c>
      <c r="Q1478">
        <f>_xlfn.XLOOKUP($A1478,Revolvers!$C:$C,Revolvers!T:T,0,0)</f>
        <v>0</v>
      </c>
      <c r="R1478">
        <f>_xlfn.XLOOKUP($A1478,Rifles!C:C,Rifles!H:H,0,0)</f>
        <v>2</v>
      </c>
      <c r="S1478">
        <f>_xlfn.XLOOKUP($A1478,Shotguns!C:C,Shotguns!H:H,0,0)</f>
        <v>0</v>
      </c>
      <c r="T1478">
        <f t="shared" si="25"/>
        <v>2</v>
      </c>
    </row>
    <row r="1479" spans="1:20">
      <c r="A1479">
        <f>Rifles!C1479</f>
        <v>57514049</v>
      </c>
      <c r="B1479" t="str">
        <f>_xlfn.XLOOKUP($A1479, Rifles!$C$2:$C$416,Rifles!$D$2:$D$416,"N/A",0)</f>
        <v>N/A</v>
      </c>
      <c r="C1479" s="3" t="str">
        <f>_xlfn.XLOOKUP($A1479, Rifles!$C$2:$C$416,Rifles!F$2:F$416,"N/A",0)</f>
        <v>N/A</v>
      </c>
      <c r="D1479" s="3" t="str">
        <f>_xlfn.XLOOKUP($A1479, Rifles!$C$2:$C$416,Rifles!G$2:G$416,"N/A",0)</f>
        <v>N/A</v>
      </c>
      <c r="E1479">
        <f>_xlfn.XLOOKUP($A1479,Pistols!$C:$C,Pistols!H:H,0,0)</f>
        <v>0</v>
      </c>
      <c r="F1479">
        <f>_xlfn.XLOOKUP($A1479,Pistols!$C:$C,Pistols!I:I,0,0)</f>
        <v>0</v>
      </c>
      <c r="G1479">
        <f>_xlfn.XLOOKUP($A1479,Pistols!$C:$C,Pistols!J:J,0,0)</f>
        <v>0</v>
      </c>
      <c r="H1479">
        <f>_xlfn.XLOOKUP($A1479,Pistols!$C:$C,Pistols!K:K,0,0)</f>
        <v>0</v>
      </c>
      <c r="I1479">
        <f>_xlfn.XLOOKUP($A1479,Pistols!$C:$C,Pistols!L:L,0,0)</f>
        <v>0</v>
      </c>
      <c r="J1479">
        <f>_xlfn.XLOOKUP($A1479,Pistols!$C:$C,Pistols!M:M,0,0)</f>
        <v>0</v>
      </c>
      <c r="K1479">
        <f>_xlfn.XLOOKUP($A1479,Pistols!$C:$C,Pistols!N:N,0,0)</f>
        <v>0</v>
      </c>
      <c r="L1479">
        <f>_xlfn.XLOOKUP($A1479,Revolvers!$C:$C,Revolvers!O:O,0,0)</f>
        <v>0</v>
      </c>
      <c r="M1479">
        <f>_xlfn.XLOOKUP($A1479,Revolvers!$C:$C,Revolvers!P:P,0,0)</f>
        <v>0</v>
      </c>
      <c r="N1479">
        <f>_xlfn.XLOOKUP($A1479,Revolvers!$C:$C,Revolvers!Q:Q,0,0)</f>
        <v>0</v>
      </c>
      <c r="O1479">
        <f>_xlfn.XLOOKUP($A1479,Revolvers!$C:$C,Revolvers!R:R,0,0)</f>
        <v>0</v>
      </c>
      <c r="P1479">
        <f>_xlfn.XLOOKUP($A1479,Revolvers!$C:$C,Revolvers!S:S,0,0)</f>
        <v>0</v>
      </c>
      <c r="Q1479">
        <f>_xlfn.XLOOKUP($A1479,Revolvers!$C:$C,Revolvers!T:T,0,0)</f>
        <v>0</v>
      </c>
      <c r="R1479">
        <f>_xlfn.XLOOKUP($A1479,Rifles!C:C,Rifles!H:H,0,0)</f>
        <v>1</v>
      </c>
      <c r="S1479">
        <f>_xlfn.XLOOKUP($A1479,Shotguns!C:C,Shotguns!H:H,0,0)</f>
        <v>0</v>
      </c>
      <c r="T1479">
        <f t="shared" si="25"/>
        <v>1</v>
      </c>
    </row>
    <row r="1480" spans="1:20">
      <c r="A1480">
        <f>Rifles!C1480</f>
        <v>57509684</v>
      </c>
      <c r="B1480" t="str">
        <f>_xlfn.XLOOKUP($A1480, Rifles!$C$2:$C$416,Rifles!$D$2:$D$416,"N/A",0)</f>
        <v>N/A</v>
      </c>
      <c r="C1480" s="3" t="str">
        <f>_xlfn.XLOOKUP($A1480, Rifles!$C$2:$C$416,Rifles!F$2:F$416,"N/A",0)</f>
        <v>N/A</v>
      </c>
      <c r="D1480" s="3" t="str">
        <f>_xlfn.XLOOKUP($A1480, Rifles!$C$2:$C$416,Rifles!G$2:G$416,"N/A",0)</f>
        <v>N/A</v>
      </c>
      <c r="E1480">
        <f>_xlfn.XLOOKUP($A1480,Pistols!$C:$C,Pistols!H:H,0,0)</f>
        <v>0</v>
      </c>
      <c r="F1480">
        <f>_xlfn.XLOOKUP($A1480,Pistols!$C:$C,Pistols!I:I,0,0)</f>
        <v>0</v>
      </c>
      <c r="G1480">
        <f>_xlfn.XLOOKUP($A1480,Pistols!$C:$C,Pistols!J:J,0,0)</f>
        <v>0</v>
      </c>
      <c r="H1480">
        <f>_xlfn.XLOOKUP($A1480,Pistols!$C:$C,Pistols!K:K,0,0)</f>
        <v>1</v>
      </c>
      <c r="I1480">
        <f>_xlfn.XLOOKUP($A1480,Pistols!$C:$C,Pistols!L:L,0,0)</f>
        <v>4</v>
      </c>
      <c r="J1480">
        <f>_xlfn.XLOOKUP($A1480,Pistols!$C:$C,Pistols!M:M,0,0)</f>
        <v>1</v>
      </c>
      <c r="K1480">
        <f>_xlfn.XLOOKUP($A1480,Pistols!$C:$C,Pistols!N:N,0,0)</f>
        <v>6</v>
      </c>
      <c r="L1480">
        <f>_xlfn.XLOOKUP($A1480,Revolvers!$C:$C,Revolvers!O:O,0,0)</f>
        <v>0</v>
      </c>
      <c r="M1480">
        <f>_xlfn.XLOOKUP($A1480,Revolvers!$C:$C,Revolvers!P:P,0,0)</f>
        <v>0</v>
      </c>
      <c r="N1480">
        <f>_xlfn.XLOOKUP($A1480,Revolvers!$C:$C,Revolvers!Q:Q,0,0)</f>
        <v>0</v>
      </c>
      <c r="O1480">
        <f>_xlfn.XLOOKUP($A1480,Revolvers!$C:$C,Revolvers!R:R,0,0)</f>
        <v>0</v>
      </c>
      <c r="P1480">
        <f>_xlfn.XLOOKUP($A1480,Revolvers!$C:$C,Revolvers!S:S,0,0)</f>
        <v>0</v>
      </c>
      <c r="Q1480">
        <f>_xlfn.XLOOKUP($A1480,Revolvers!$C:$C,Revolvers!T:T,0,0)</f>
        <v>0</v>
      </c>
      <c r="R1480">
        <f>_xlfn.XLOOKUP($A1480,Rifles!C:C,Rifles!H:H,0,0)</f>
        <v>2</v>
      </c>
      <c r="S1480">
        <f>_xlfn.XLOOKUP($A1480,Shotguns!C:C,Shotguns!H:H,0,0)</f>
        <v>1</v>
      </c>
      <c r="T1480">
        <f t="shared" si="25"/>
        <v>9</v>
      </c>
    </row>
    <row r="1481" spans="1:20">
      <c r="A1481">
        <f>Rifles!C1481</f>
        <v>57514660</v>
      </c>
      <c r="B1481" t="str">
        <f>_xlfn.XLOOKUP($A1481, Rifles!$C$2:$C$416,Rifles!$D$2:$D$416,"N/A",0)</f>
        <v>N/A</v>
      </c>
      <c r="C1481" s="3" t="str">
        <f>_xlfn.XLOOKUP($A1481, Rifles!$C$2:$C$416,Rifles!F$2:F$416,"N/A",0)</f>
        <v>N/A</v>
      </c>
      <c r="D1481" s="3" t="str">
        <f>_xlfn.XLOOKUP($A1481, Rifles!$C$2:$C$416,Rifles!G$2:G$416,"N/A",0)</f>
        <v>N/A</v>
      </c>
      <c r="E1481">
        <f>_xlfn.XLOOKUP($A1481,Pistols!$C:$C,Pistols!H:H,0,0)</f>
        <v>0</v>
      </c>
      <c r="F1481">
        <f>_xlfn.XLOOKUP($A1481,Pistols!$C:$C,Pistols!I:I,0,0)</f>
        <v>0</v>
      </c>
      <c r="G1481">
        <f>_xlfn.XLOOKUP($A1481,Pistols!$C:$C,Pistols!J:J,0,0)</f>
        <v>0</v>
      </c>
      <c r="H1481">
        <f>_xlfn.XLOOKUP($A1481,Pistols!$C:$C,Pistols!K:K,0,0)</f>
        <v>0</v>
      </c>
      <c r="I1481">
        <f>_xlfn.XLOOKUP($A1481,Pistols!$C:$C,Pistols!L:L,0,0)</f>
        <v>0</v>
      </c>
      <c r="J1481">
        <f>_xlfn.XLOOKUP($A1481,Pistols!$C:$C,Pistols!M:M,0,0)</f>
        <v>0</v>
      </c>
      <c r="K1481">
        <f>_xlfn.XLOOKUP($A1481,Pistols!$C:$C,Pistols!N:N,0,0)</f>
        <v>0</v>
      </c>
      <c r="L1481">
        <f>_xlfn.XLOOKUP($A1481,Revolvers!$C:$C,Revolvers!O:O,0,0)</f>
        <v>0</v>
      </c>
      <c r="M1481">
        <f>_xlfn.XLOOKUP($A1481,Revolvers!$C:$C,Revolvers!P:P,0,0)</f>
        <v>0</v>
      </c>
      <c r="N1481">
        <f>_xlfn.XLOOKUP($A1481,Revolvers!$C:$C,Revolvers!Q:Q,0,0)</f>
        <v>0</v>
      </c>
      <c r="O1481">
        <f>_xlfn.XLOOKUP($A1481,Revolvers!$C:$C,Revolvers!R:R,0,0)</f>
        <v>0</v>
      </c>
      <c r="P1481">
        <f>_xlfn.XLOOKUP($A1481,Revolvers!$C:$C,Revolvers!S:S,0,0)</f>
        <v>0</v>
      </c>
      <c r="Q1481">
        <f>_xlfn.XLOOKUP($A1481,Revolvers!$C:$C,Revolvers!T:T,0,0)</f>
        <v>0</v>
      </c>
      <c r="R1481">
        <f>_xlfn.XLOOKUP($A1481,Rifles!C:C,Rifles!H:H,0,0)</f>
        <v>8</v>
      </c>
      <c r="S1481">
        <f>_xlfn.XLOOKUP($A1481,Shotguns!C:C,Shotguns!H:H,0,0)</f>
        <v>0</v>
      </c>
      <c r="T1481">
        <f t="shared" si="25"/>
        <v>8</v>
      </c>
    </row>
    <row r="1482" spans="1:20">
      <c r="A1482">
        <f>Rifles!C1482</f>
        <v>57512306</v>
      </c>
      <c r="B1482" t="str">
        <f>_xlfn.XLOOKUP($A1482, Rifles!$C$2:$C$416,Rifles!$D$2:$D$416,"N/A",0)</f>
        <v>N/A</v>
      </c>
      <c r="C1482" s="3" t="str">
        <f>_xlfn.XLOOKUP($A1482, Rifles!$C$2:$C$416,Rifles!F$2:F$416,"N/A",0)</f>
        <v>N/A</v>
      </c>
      <c r="D1482" s="3" t="str">
        <f>_xlfn.XLOOKUP($A1482, Rifles!$C$2:$C$416,Rifles!G$2:G$416,"N/A",0)</f>
        <v>N/A</v>
      </c>
      <c r="E1482">
        <f>_xlfn.XLOOKUP($A1482,Pistols!$C:$C,Pistols!H:H,0,0)</f>
        <v>0</v>
      </c>
      <c r="F1482">
        <f>_xlfn.XLOOKUP($A1482,Pistols!$C:$C,Pistols!I:I,0,0)</f>
        <v>0</v>
      </c>
      <c r="G1482">
        <f>_xlfn.XLOOKUP($A1482,Pistols!$C:$C,Pistols!J:J,0,0)</f>
        <v>0</v>
      </c>
      <c r="H1482">
        <f>_xlfn.XLOOKUP($A1482,Pistols!$C:$C,Pistols!K:K,0,0)</f>
        <v>0</v>
      </c>
      <c r="I1482">
        <f>_xlfn.XLOOKUP($A1482,Pistols!$C:$C,Pistols!L:L,0,0)</f>
        <v>0</v>
      </c>
      <c r="J1482">
        <f>_xlfn.XLOOKUP($A1482,Pistols!$C:$C,Pistols!M:M,0,0)</f>
        <v>0</v>
      </c>
      <c r="K1482">
        <f>_xlfn.XLOOKUP($A1482,Pistols!$C:$C,Pistols!N:N,0,0)</f>
        <v>0</v>
      </c>
      <c r="L1482">
        <f>_xlfn.XLOOKUP($A1482,Revolvers!$C:$C,Revolvers!O:O,0,0)</f>
        <v>0</v>
      </c>
      <c r="M1482">
        <f>_xlfn.XLOOKUP($A1482,Revolvers!$C:$C,Revolvers!P:P,0,0)</f>
        <v>0</v>
      </c>
      <c r="N1482">
        <f>_xlfn.XLOOKUP($A1482,Revolvers!$C:$C,Revolvers!Q:Q,0,0)</f>
        <v>0</v>
      </c>
      <c r="O1482">
        <f>_xlfn.XLOOKUP($A1482,Revolvers!$C:$C,Revolvers!R:R,0,0)</f>
        <v>0</v>
      </c>
      <c r="P1482">
        <f>_xlfn.XLOOKUP($A1482,Revolvers!$C:$C,Revolvers!S:S,0,0)</f>
        <v>0</v>
      </c>
      <c r="Q1482">
        <f>_xlfn.XLOOKUP($A1482,Revolvers!$C:$C,Revolvers!T:T,0,0)</f>
        <v>0</v>
      </c>
      <c r="R1482">
        <f>_xlfn.XLOOKUP($A1482,Rifles!C:C,Rifles!H:H,0,0)</f>
        <v>2</v>
      </c>
      <c r="S1482">
        <f>_xlfn.XLOOKUP($A1482,Shotguns!C:C,Shotguns!H:H,0,0)</f>
        <v>0</v>
      </c>
      <c r="T1482">
        <f t="shared" si="25"/>
        <v>2</v>
      </c>
    </row>
    <row r="1483" spans="1:20">
      <c r="A1483">
        <f>Rifles!C1483</f>
        <v>57515767</v>
      </c>
      <c r="B1483" t="str">
        <f>_xlfn.XLOOKUP($A1483, Rifles!$C$2:$C$416,Rifles!$D$2:$D$416,"N/A",0)</f>
        <v>N/A</v>
      </c>
      <c r="C1483" s="3" t="str">
        <f>_xlfn.XLOOKUP($A1483, Rifles!$C$2:$C$416,Rifles!F$2:F$416,"N/A",0)</f>
        <v>N/A</v>
      </c>
      <c r="D1483" s="3" t="str">
        <f>_xlfn.XLOOKUP($A1483, Rifles!$C$2:$C$416,Rifles!G$2:G$416,"N/A",0)</f>
        <v>N/A</v>
      </c>
      <c r="E1483">
        <f>_xlfn.XLOOKUP($A1483,Pistols!$C:$C,Pistols!H:H,0,0)</f>
        <v>0</v>
      </c>
      <c r="F1483">
        <f>_xlfn.XLOOKUP($A1483,Pistols!$C:$C,Pistols!I:I,0,0)</f>
        <v>0</v>
      </c>
      <c r="G1483">
        <f>_xlfn.XLOOKUP($A1483,Pistols!$C:$C,Pistols!J:J,0,0)</f>
        <v>0</v>
      </c>
      <c r="H1483">
        <f>_xlfn.XLOOKUP($A1483,Pistols!$C:$C,Pistols!K:K,0,0)</f>
        <v>0</v>
      </c>
      <c r="I1483">
        <f>_xlfn.XLOOKUP($A1483,Pistols!$C:$C,Pistols!L:L,0,0)</f>
        <v>0</v>
      </c>
      <c r="J1483">
        <f>_xlfn.XLOOKUP($A1483,Pistols!$C:$C,Pistols!M:M,0,0)</f>
        <v>0</v>
      </c>
      <c r="K1483">
        <f>_xlfn.XLOOKUP($A1483,Pistols!$C:$C,Pistols!N:N,0,0)</f>
        <v>0</v>
      </c>
      <c r="L1483">
        <f>_xlfn.XLOOKUP($A1483,Revolvers!$C:$C,Revolvers!O:O,0,0)</f>
        <v>0</v>
      </c>
      <c r="M1483">
        <f>_xlfn.XLOOKUP($A1483,Revolvers!$C:$C,Revolvers!P:P,0,0)</f>
        <v>0</v>
      </c>
      <c r="N1483">
        <f>_xlfn.XLOOKUP($A1483,Revolvers!$C:$C,Revolvers!Q:Q,0,0)</f>
        <v>0</v>
      </c>
      <c r="O1483">
        <f>_xlfn.XLOOKUP($A1483,Revolvers!$C:$C,Revolvers!R:R,0,0)</f>
        <v>0</v>
      </c>
      <c r="P1483">
        <f>_xlfn.XLOOKUP($A1483,Revolvers!$C:$C,Revolvers!S:S,0,0)</f>
        <v>0</v>
      </c>
      <c r="Q1483">
        <f>_xlfn.XLOOKUP($A1483,Revolvers!$C:$C,Revolvers!T:T,0,0)</f>
        <v>0</v>
      </c>
      <c r="R1483">
        <f>_xlfn.XLOOKUP($A1483,Rifles!C:C,Rifles!H:H,0,0)</f>
        <v>1</v>
      </c>
      <c r="S1483">
        <f>_xlfn.XLOOKUP($A1483,Shotguns!C:C,Shotguns!H:H,0,0)</f>
        <v>0</v>
      </c>
      <c r="T1483">
        <f t="shared" si="25"/>
        <v>1</v>
      </c>
    </row>
    <row r="1484" spans="1:20">
      <c r="A1484">
        <f>Rifles!C1484</f>
        <v>57409872</v>
      </c>
      <c r="B1484" t="str">
        <f>_xlfn.XLOOKUP($A1484, Rifles!$C$2:$C$416,Rifles!$D$2:$D$416,"N/A",0)</f>
        <v>N/A</v>
      </c>
      <c r="C1484" s="3" t="str">
        <f>_xlfn.XLOOKUP($A1484, Rifles!$C$2:$C$416,Rifles!F$2:F$416,"N/A",0)</f>
        <v>N/A</v>
      </c>
      <c r="D1484" s="3" t="str">
        <f>_xlfn.XLOOKUP($A1484, Rifles!$C$2:$C$416,Rifles!G$2:G$416,"N/A",0)</f>
        <v>N/A</v>
      </c>
      <c r="E1484">
        <f>_xlfn.XLOOKUP($A1484,Pistols!$C:$C,Pistols!H:H,0,0)</f>
        <v>0</v>
      </c>
      <c r="F1484">
        <f>_xlfn.XLOOKUP($A1484,Pistols!$C:$C,Pistols!I:I,0,0)</f>
        <v>0</v>
      </c>
      <c r="G1484">
        <f>_xlfn.XLOOKUP($A1484,Pistols!$C:$C,Pistols!J:J,0,0)</f>
        <v>0</v>
      </c>
      <c r="H1484">
        <f>_xlfn.XLOOKUP($A1484,Pistols!$C:$C,Pistols!K:K,0,0)</f>
        <v>0</v>
      </c>
      <c r="I1484">
        <f>_xlfn.XLOOKUP($A1484,Pistols!$C:$C,Pistols!L:L,0,0)</f>
        <v>2</v>
      </c>
      <c r="J1484">
        <f>_xlfn.XLOOKUP($A1484,Pistols!$C:$C,Pistols!M:M,0,0)</f>
        <v>1</v>
      </c>
      <c r="K1484">
        <f>_xlfn.XLOOKUP($A1484,Pistols!$C:$C,Pistols!N:N,0,0)</f>
        <v>3</v>
      </c>
      <c r="L1484">
        <f>_xlfn.XLOOKUP($A1484,Revolvers!$C:$C,Revolvers!O:O,0,0)</f>
        <v>0</v>
      </c>
      <c r="M1484">
        <f>_xlfn.XLOOKUP($A1484,Revolvers!$C:$C,Revolvers!P:P,0,0)</f>
        <v>0</v>
      </c>
      <c r="N1484">
        <f>_xlfn.XLOOKUP($A1484,Revolvers!$C:$C,Revolvers!Q:Q,0,0)</f>
        <v>0</v>
      </c>
      <c r="O1484">
        <f>_xlfn.XLOOKUP($A1484,Revolvers!$C:$C,Revolvers!R:R,0,0)</f>
        <v>0</v>
      </c>
      <c r="P1484">
        <f>_xlfn.XLOOKUP($A1484,Revolvers!$C:$C,Revolvers!S:S,0,0)</f>
        <v>0</v>
      </c>
      <c r="Q1484">
        <f>_xlfn.XLOOKUP($A1484,Revolvers!$C:$C,Revolvers!T:T,0,0)</f>
        <v>0</v>
      </c>
      <c r="R1484">
        <f>_xlfn.XLOOKUP($A1484,Rifles!C:C,Rifles!H:H,0,0)</f>
        <v>6</v>
      </c>
      <c r="S1484">
        <f>_xlfn.XLOOKUP($A1484,Shotguns!C:C,Shotguns!H:H,0,0)</f>
        <v>2</v>
      </c>
      <c r="T1484">
        <f t="shared" si="25"/>
        <v>11</v>
      </c>
    </row>
    <row r="1485" spans="1:20">
      <c r="A1485">
        <f>Rifles!C1485</f>
        <v>57514920</v>
      </c>
      <c r="B1485" t="str">
        <f>_xlfn.XLOOKUP($A1485, Rifles!$C$2:$C$416,Rifles!$D$2:$D$416,"N/A",0)</f>
        <v>N/A</v>
      </c>
      <c r="C1485" s="3" t="str">
        <f>_xlfn.XLOOKUP($A1485, Rifles!$C$2:$C$416,Rifles!F$2:F$416,"N/A",0)</f>
        <v>N/A</v>
      </c>
      <c r="D1485" s="3" t="str">
        <f>_xlfn.XLOOKUP($A1485, Rifles!$C$2:$C$416,Rifles!G$2:G$416,"N/A",0)</f>
        <v>N/A</v>
      </c>
      <c r="E1485">
        <f>_xlfn.XLOOKUP($A1485,Pistols!$C:$C,Pistols!H:H,0,0)</f>
        <v>0</v>
      </c>
      <c r="F1485">
        <f>_xlfn.XLOOKUP($A1485,Pistols!$C:$C,Pistols!I:I,0,0)</f>
        <v>0</v>
      </c>
      <c r="G1485">
        <f>_xlfn.XLOOKUP($A1485,Pistols!$C:$C,Pistols!J:J,0,0)</f>
        <v>0</v>
      </c>
      <c r="H1485">
        <f>_xlfn.XLOOKUP($A1485,Pistols!$C:$C,Pistols!K:K,0,0)</f>
        <v>0</v>
      </c>
      <c r="I1485">
        <f>_xlfn.XLOOKUP($A1485,Pistols!$C:$C,Pistols!L:L,0,0)</f>
        <v>0</v>
      </c>
      <c r="J1485">
        <f>_xlfn.XLOOKUP($A1485,Pistols!$C:$C,Pistols!M:M,0,0)</f>
        <v>0</v>
      </c>
      <c r="K1485">
        <f>_xlfn.XLOOKUP($A1485,Pistols!$C:$C,Pistols!N:N,0,0)</f>
        <v>0</v>
      </c>
      <c r="L1485">
        <f>_xlfn.XLOOKUP($A1485,Revolvers!$C:$C,Revolvers!O:O,0,0)</f>
        <v>0</v>
      </c>
      <c r="M1485">
        <f>_xlfn.XLOOKUP($A1485,Revolvers!$C:$C,Revolvers!P:P,0,0)</f>
        <v>0</v>
      </c>
      <c r="N1485">
        <f>_xlfn.XLOOKUP($A1485,Revolvers!$C:$C,Revolvers!Q:Q,0,0)</f>
        <v>0</v>
      </c>
      <c r="O1485">
        <f>_xlfn.XLOOKUP($A1485,Revolvers!$C:$C,Revolvers!R:R,0,0)</f>
        <v>0</v>
      </c>
      <c r="P1485">
        <f>_xlfn.XLOOKUP($A1485,Revolvers!$C:$C,Revolvers!S:S,0,0)</f>
        <v>0</v>
      </c>
      <c r="Q1485">
        <f>_xlfn.XLOOKUP($A1485,Revolvers!$C:$C,Revolvers!T:T,0,0)</f>
        <v>0</v>
      </c>
      <c r="R1485">
        <f>_xlfn.XLOOKUP($A1485,Rifles!C:C,Rifles!H:H,0,0)</f>
        <v>16</v>
      </c>
      <c r="S1485">
        <f>_xlfn.XLOOKUP($A1485,Shotguns!C:C,Shotguns!H:H,0,0)</f>
        <v>0</v>
      </c>
      <c r="T1485">
        <f t="shared" si="25"/>
        <v>16</v>
      </c>
    </row>
    <row r="1486" spans="1:20">
      <c r="A1486">
        <f>Rifles!C1486</f>
        <v>57510757</v>
      </c>
      <c r="B1486" t="str">
        <f>_xlfn.XLOOKUP($A1486, Rifles!$C$2:$C$416,Rifles!$D$2:$D$416,"N/A",0)</f>
        <v>N/A</v>
      </c>
      <c r="C1486" s="3" t="str">
        <f>_xlfn.XLOOKUP($A1486, Rifles!$C$2:$C$416,Rifles!F$2:F$416,"N/A",0)</f>
        <v>N/A</v>
      </c>
      <c r="D1486" s="3" t="str">
        <f>_xlfn.XLOOKUP($A1486, Rifles!$C$2:$C$416,Rifles!G$2:G$416,"N/A",0)</f>
        <v>N/A</v>
      </c>
      <c r="E1486">
        <f>_xlfn.XLOOKUP($A1486,Pistols!$C:$C,Pistols!H:H,0,0)</f>
        <v>7</v>
      </c>
      <c r="F1486">
        <f>_xlfn.XLOOKUP($A1486,Pistols!$C:$C,Pistols!I:I,0,0)</f>
        <v>0</v>
      </c>
      <c r="G1486">
        <f>_xlfn.XLOOKUP($A1486,Pistols!$C:$C,Pistols!J:J,0,0)</f>
        <v>0</v>
      </c>
      <c r="H1486">
        <f>_xlfn.XLOOKUP($A1486,Pistols!$C:$C,Pistols!K:K,0,0)</f>
        <v>3</v>
      </c>
      <c r="I1486">
        <f>_xlfn.XLOOKUP($A1486,Pistols!$C:$C,Pistols!L:L,0,0)</f>
        <v>33</v>
      </c>
      <c r="J1486">
        <f>_xlfn.XLOOKUP($A1486,Pistols!$C:$C,Pistols!M:M,0,0)</f>
        <v>10</v>
      </c>
      <c r="K1486">
        <f>_xlfn.XLOOKUP($A1486,Pistols!$C:$C,Pistols!N:N,0,0)</f>
        <v>53</v>
      </c>
      <c r="L1486">
        <f>_xlfn.XLOOKUP($A1486,Revolvers!$C:$C,Revolvers!O:O,0,0)</f>
        <v>0</v>
      </c>
      <c r="M1486">
        <f>_xlfn.XLOOKUP($A1486,Revolvers!$C:$C,Revolvers!P:P,0,0)</f>
        <v>0</v>
      </c>
      <c r="N1486">
        <f>_xlfn.XLOOKUP($A1486,Revolvers!$C:$C,Revolvers!Q:Q,0,0)</f>
        <v>0</v>
      </c>
      <c r="O1486">
        <f>_xlfn.XLOOKUP($A1486,Revolvers!$C:$C,Revolvers!R:R,0,0)</f>
        <v>0</v>
      </c>
      <c r="P1486">
        <f>_xlfn.XLOOKUP($A1486,Revolvers!$C:$C,Revolvers!S:S,0,0)</f>
        <v>0</v>
      </c>
      <c r="Q1486">
        <f>_xlfn.XLOOKUP($A1486,Revolvers!$C:$C,Revolvers!T:T,0,0)</f>
        <v>0</v>
      </c>
      <c r="R1486">
        <f>_xlfn.XLOOKUP($A1486,Rifles!C:C,Rifles!H:H,0,0)</f>
        <v>29</v>
      </c>
      <c r="S1486">
        <f>_xlfn.XLOOKUP($A1486,Shotguns!C:C,Shotguns!H:H,0,0)</f>
        <v>14</v>
      </c>
      <c r="T1486">
        <f t="shared" si="25"/>
        <v>96</v>
      </c>
    </row>
    <row r="1487" spans="1:20">
      <c r="A1487">
        <f>Rifles!C1487</f>
        <v>57515451</v>
      </c>
      <c r="B1487" t="str">
        <f>_xlfn.XLOOKUP($A1487, Rifles!$C$2:$C$416,Rifles!$D$2:$D$416,"N/A",0)</f>
        <v>N/A</v>
      </c>
      <c r="C1487" s="3" t="str">
        <f>_xlfn.XLOOKUP($A1487, Rifles!$C$2:$C$416,Rifles!F$2:F$416,"N/A",0)</f>
        <v>N/A</v>
      </c>
      <c r="D1487" s="3" t="str">
        <f>_xlfn.XLOOKUP($A1487, Rifles!$C$2:$C$416,Rifles!G$2:G$416,"N/A",0)</f>
        <v>N/A</v>
      </c>
      <c r="E1487">
        <f>_xlfn.XLOOKUP($A1487,Pistols!$C:$C,Pistols!H:H,0,0)</f>
        <v>0</v>
      </c>
      <c r="F1487">
        <f>_xlfn.XLOOKUP($A1487,Pistols!$C:$C,Pistols!I:I,0,0)</f>
        <v>0</v>
      </c>
      <c r="G1487">
        <f>_xlfn.XLOOKUP($A1487,Pistols!$C:$C,Pistols!J:J,0,0)</f>
        <v>0</v>
      </c>
      <c r="H1487">
        <f>_xlfn.XLOOKUP($A1487,Pistols!$C:$C,Pistols!K:K,0,0)</f>
        <v>0</v>
      </c>
      <c r="I1487">
        <f>_xlfn.XLOOKUP($A1487,Pistols!$C:$C,Pistols!L:L,0,0)</f>
        <v>0</v>
      </c>
      <c r="J1487">
        <f>_xlfn.XLOOKUP($A1487,Pistols!$C:$C,Pistols!M:M,0,0)</f>
        <v>0</v>
      </c>
      <c r="K1487">
        <f>_xlfn.XLOOKUP($A1487,Pistols!$C:$C,Pistols!N:N,0,0)</f>
        <v>0</v>
      </c>
      <c r="L1487">
        <f>_xlfn.XLOOKUP($A1487,Revolvers!$C:$C,Revolvers!O:O,0,0)</f>
        <v>0</v>
      </c>
      <c r="M1487">
        <f>_xlfn.XLOOKUP($A1487,Revolvers!$C:$C,Revolvers!P:P,0,0)</f>
        <v>0</v>
      </c>
      <c r="N1487">
        <f>_xlfn.XLOOKUP($A1487,Revolvers!$C:$C,Revolvers!Q:Q,0,0)</f>
        <v>0</v>
      </c>
      <c r="O1487">
        <f>_xlfn.XLOOKUP($A1487,Revolvers!$C:$C,Revolvers!R:R,0,0)</f>
        <v>0</v>
      </c>
      <c r="P1487">
        <f>_xlfn.XLOOKUP($A1487,Revolvers!$C:$C,Revolvers!S:S,0,0)</f>
        <v>0</v>
      </c>
      <c r="Q1487">
        <f>_xlfn.XLOOKUP($A1487,Revolvers!$C:$C,Revolvers!T:T,0,0)</f>
        <v>0</v>
      </c>
      <c r="R1487">
        <f>_xlfn.XLOOKUP($A1487,Rifles!C:C,Rifles!H:H,0,0)</f>
        <v>2</v>
      </c>
      <c r="S1487">
        <f>_xlfn.XLOOKUP($A1487,Shotguns!C:C,Shotguns!H:H,0,0)</f>
        <v>0</v>
      </c>
      <c r="T1487">
        <f t="shared" si="25"/>
        <v>2</v>
      </c>
    </row>
    <row r="1488" spans="1:20">
      <c r="A1488">
        <f>Rifles!C1488</f>
        <v>57513715</v>
      </c>
      <c r="B1488" t="str">
        <f>_xlfn.XLOOKUP($A1488, Rifles!$C$2:$C$416,Rifles!$D$2:$D$416,"N/A",0)</f>
        <v>N/A</v>
      </c>
      <c r="C1488" s="3" t="str">
        <f>_xlfn.XLOOKUP($A1488, Rifles!$C$2:$C$416,Rifles!F$2:F$416,"N/A",0)</f>
        <v>N/A</v>
      </c>
      <c r="D1488" s="3" t="str">
        <f>_xlfn.XLOOKUP($A1488, Rifles!$C$2:$C$416,Rifles!G$2:G$416,"N/A",0)</f>
        <v>N/A</v>
      </c>
      <c r="E1488">
        <f>_xlfn.XLOOKUP($A1488,Pistols!$C:$C,Pistols!H:H,0,0)</f>
        <v>0</v>
      </c>
      <c r="F1488">
        <f>_xlfn.XLOOKUP($A1488,Pistols!$C:$C,Pistols!I:I,0,0)</f>
        <v>0</v>
      </c>
      <c r="G1488">
        <f>_xlfn.XLOOKUP($A1488,Pistols!$C:$C,Pistols!J:J,0,0)</f>
        <v>0</v>
      </c>
      <c r="H1488">
        <f>_xlfn.XLOOKUP($A1488,Pistols!$C:$C,Pistols!K:K,0,0)</f>
        <v>0</v>
      </c>
      <c r="I1488">
        <f>_xlfn.XLOOKUP($A1488,Pistols!$C:$C,Pistols!L:L,0,0)</f>
        <v>0</v>
      </c>
      <c r="J1488">
        <f>_xlfn.XLOOKUP($A1488,Pistols!$C:$C,Pistols!M:M,0,0)</f>
        <v>0</v>
      </c>
      <c r="K1488">
        <f>_xlfn.XLOOKUP($A1488,Pistols!$C:$C,Pistols!N:N,0,0)</f>
        <v>0</v>
      </c>
      <c r="L1488">
        <f>_xlfn.XLOOKUP($A1488,Revolvers!$C:$C,Revolvers!O:O,0,0)</f>
        <v>0</v>
      </c>
      <c r="M1488">
        <f>_xlfn.XLOOKUP($A1488,Revolvers!$C:$C,Revolvers!P:P,0,0)</f>
        <v>0</v>
      </c>
      <c r="N1488">
        <f>_xlfn.XLOOKUP($A1488,Revolvers!$C:$C,Revolvers!Q:Q,0,0)</f>
        <v>0</v>
      </c>
      <c r="O1488">
        <f>_xlfn.XLOOKUP($A1488,Revolvers!$C:$C,Revolvers!R:R,0,0)</f>
        <v>0</v>
      </c>
      <c r="P1488">
        <f>_xlfn.XLOOKUP($A1488,Revolvers!$C:$C,Revolvers!S:S,0,0)</f>
        <v>0</v>
      </c>
      <c r="Q1488">
        <f>_xlfn.XLOOKUP($A1488,Revolvers!$C:$C,Revolvers!T:T,0,0)</f>
        <v>0</v>
      </c>
      <c r="R1488">
        <f>_xlfn.XLOOKUP($A1488,Rifles!C:C,Rifles!H:H,0,0)</f>
        <v>21</v>
      </c>
      <c r="S1488">
        <f>_xlfn.XLOOKUP($A1488,Shotguns!C:C,Shotguns!H:H,0,0)</f>
        <v>0</v>
      </c>
      <c r="T1488">
        <f t="shared" si="25"/>
        <v>21</v>
      </c>
    </row>
    <row r="1489" spans="1:20">
      <c r="A1489">
        <f>Rifles!C1489</f>
        <v>57512862</v>
      </c>
      <c r="B1489" t="str">
        <f>_xlfn.XLOOKUP($A1489, Rifles!$C$2:$C$416,Rifles!$D$2:$D$416,"N/A",0)</f>
        <v>N/A</v>
      </c>
      <c r="C1489" s="3" t="str">
        <f>_xlfn.XLOOKUP($A1489, Rifles!$C$2:$C$416,Rifles!F$2:F$416,"N/A",0)</f>
        <v>N/A</v>
      </c>
      <c r="D1489" s="3" t="str">
        <f>_xlfn.XLOOKUP($A1489, Rifles!$C$2:$C$416,Rifles!G$2:G$416,"N/A",0)</f>
        <v>N/A</v>
      </c>
      <c r="E1489">
        <f>_xlfn.XLOOKUP($A1489,Pistols!$C:$C,Pistols!H:H,0,0)</f>
        <v>0</v>
      </c>
      <c r="F1489">
        <f>_xlfn.XLOOKUP($A1489,Pistols!$C:$C,Pistols!I:I,0,0)</f>
        <v>0</v>
      </c>
      <c r="G1489">
        <f>_xlfn.XLOOKUP($A1489,Pistols!$C:$C,Pistols!J:J,0,0)</f>
        <v>0</v>
      </c>
      <c r="H1489">
        <f>_xlfn.XLOOKUP($A1489,Pistols!$C:$C,Pistols!K:K,0,0)</f>
        <v>0</v>
      </c>
      <c r="I1489">
        <f>_xlfn.XLOOKUP($A1489,Pistols!$C:$C,Pistols!L:L,0,0)</f>
        <v>0</v>
      </c>
      <c r="J1489">
        <f>_xlfn.XLOOKUP($A1489,Pistols!$C:$C,Pistols!M:M,0,0)</f>
        <v>0</v>
      </c>
      <c r="K1489">
        <f>_xlfn.XLOOKUP($A1489,Pistols!$C:$C,Pistols!N:N,0,0)</f>
        <v>0</v>
      </c>
      <c r="L1489">
        <f>_xlfn.XLOOKUP($A1489,Revolvers!$C:$C,Revolvers!O:O,0,0)</f>
        <v>0</v>
      </c>
      <c r="M1489">
        <f>_xlfn.XLOOKUP($A1489,Revolvers!$C:$C,Revolvers!P:P,0,0)</f>
        <v>0</v>
      </c>
      <c r="N1489">
        <f>_xlfn.XLOOKUP($A1489,Revolvers!$C:$C,Revolvers!Q:Q,0,0)</f>
        <v>0</v>
      </c>
      <c r="O1489">
        <f>_xlfn.XLOOKUP($A1489,Revolvers!$C:$C,Revolvers!R:R,0,0)</f>
        <v>0</v>
      </c>
      <c r="P1489">
        <f>_xlfn.XLOOKUP($A1489,Revolvers!$C:$C,Revolvers!S:S,0,0)</f>
        <v>0</v>
      </c>
      <c r="Q1489">
        <f>_xlfn.XLOOKUP($A1489,Revolvers!$C:$C,Revolvers!T:T,0,0)</f>
        <v>0</v>
      </c>
      <c r="R1489">
        <f>_xlfn.XLOOKUP($A1489,Rifles!C:C,Rifles!H:H,0,0)</f>
        <v>6</v>
      </c>
      <c r="S1489">
        <f>_xlfn.XLOOKUP($A1489,Shotguns!C:C,Shotguns!H:H,0,0)</f>
        <v>0</v>
      </c>
      <c r="T1489">
        <f t="shared" si="25"/>
        <v>6</v>
      </c>
    </row>
    <row r="1490" spans="1:20">
      <c r="A1490">
        <f>Rifles!C1490</f>
        <v>57410221</v>
      </c>
      <c r="B1490" t="str">
        <f>_xlfn.XLOOKUP($A1490, Rifles!$C$2:$C$416,Rifles!$D$2:$D$416,"N/A",0)</f>
        <v>N/A</v>
      </c>
      <c r="C1490" s="3" t="str">
        <f>_xlfn.XLOOKUP($A1490, Rifles!$C$2:$C$416,Rifles!F$2:F$416,"N/A",0)</f>
        <v>N/A</v>
      </c>
      <c r="D1490" s="3" t="str">
        <f>_xlfn.XLOOKUP($A1490, Rifles!$C$2:$C$416,Rifles!G$2:G$416,"N/A",0)</f>
        <v>N/A</v>
      </c>
      <c r="E1490">
        <f>_xlfn.XLOOKUP($A1490,Pistols!$C:$C,Pistols!H:H,0,0)</f>
        <v>0</v>
      </c>
      <c r="F1490">
        <f>_xlfn.XLOOKUP($A1490,Pistols!$C:$C,Pistols!I:I,0,0)</f>
        <v>0</v>
      </c>
      <c r="G1490">
        <f>_xlfn.XLOOKUP($A1490,Pistols!$C:$C,Pistols!J:J,0,0)</f>
        <v>0</v>
      </c>
      <c r="H1490">
        <f>_xlfn.XLOOKUP($A1490,Pistols!$C:$C,Pistols!K:K,0,0)</f>
        <v>0</v>
      </c>
      <c r="I1490">
        <f>_xlfn.XLOOKUP($A1490,Pistols!$C:$C,Pistols!L:L,0,0)</f>
        <v>0</v>
      </c>
      <c r="J1490">
        <f>_xlfn.XLOOKUP($A1490,Pistols!$C:$C,Pistols!M:M,0,0)</f>
        <v>0</v>
      </c>
      <c r="K1490">
        <f>_xlfn.XLOOKUP($A1490,Pistols!$C:$C,Pistols!N:N,0,0)</f>
        <v>0</v>
      </c>
      <c r="L1490">
        <f>_xlfn.XLOOKUP($A1490,Revolvers!$C:$C,Revolvers!O:O,0,0)</f>
        <v>0</v>
      </c>
      <c r="M1490">
        <f>_xlfn.XLOOKUP($A1490,Revolvers!$C:$C,Revolvers!P:P,0,0)</f>
        <v>0</v>
      </c>
      <c r="N1490">
        <f>_xlfn.XLOOKUP($A1490,Revolvers!$C:$C,Revolvers!Q:Q,0,0)</f>
        <v>0</v>
      </c>
      <c r="O1490">
        <f>_xlfn.XLOOKUP($A1490,Revolvers!$C:$C,Revolvers!R:R,0,0)</f>
        <v>0</v>
      </c>
      <c r="P1490">
        <f>_xlfn.XLOOKUP($A1490,Revolvers!$C:$C,Revolvers!S:S,0,0)</f>
        <v>0</v>
      </c>
      <c r="Q1490">
        <f>_xlfn.XLOOKUP($A1490,Revolvers!$C:$C,Revolvers!T:T,0,0)</f>
        <v>0</v>
      </c>
      <c r="R1490">
        <f>_xlfn.XLOOKUP($A1490,Rifles!C:C,Rifles!H:H,0,0)</f>
        <v>3</v>
      </c>
      <c r="S1490">
        <f>_xlfn.XLOOKUP($A1490,Shotguns!C:C,Shotguns!H:H,0,0)</f>
        <v>0</v>
      </c>
      <c r="T1490">
        <f t="shared" ref="T1490:T1552" si="26">K1490+P1490+R1490+S1490</f>
        <v>3</v>
      </c>
    </row>
    <row r="1491" spans="1:20">
      <c r="A1491">
        <f>Rifles!C1491</f>
        <v>57511113</v>
      </c>
      <c r="B1491" t="str">
        <f>_xlfn.XLOOKUP($A1491, Rifles!$C$2:$C$416,Rifles!$D$2:$D$416,"N/A",0)</f>
        <v>N/A</v>
      </c>
      <c r="C1491" s="3" t="str">
        <f>_xlfn.XLOOKUP($A1491, Rifles!$C$2:$C$416,Rifles!F$2:F$416,"N/A",0)</f>
        <v>N/A</v>
      </c>
      <c r="D1491" s="3" t="str">
        <f>_xlfn.XLOOKUP($A1491, Rifles!$C$2:$C$416,Rifles!G$2:G$416,"N/A",0)</f>
        <v>N/A</v>
      </c>
      <c r="E1491">
        <f>_xlfn.XLOOKUP($A1491,Pistols!$C:$C,Pistols!H:H,0,0)</f>
        <v>0</v>
      </c>
      <c r="F1491">
        <f>_xlfn.XLOOKUP($A1491,Pistols!$C:$C,Pistols!I:I,0,0)</f>
        <v>17</v>
      </c>
      <c r="G1491">
        <f>_xlfn.XLOOKUP($A1491,Pistols!$C:$C,Pistols!J:J,0,0)</f>
        <v>0</v>
      </c>
      <c r="H1491">
        <f>_xlfn.XLOOKUP($A1491,Pistols!$C:$C,Pistols!K:K,0,0)</f>
        <v>0</v>
      </c>
      <c r="I1491">
        <f>_xlfn.XLOOKUP($A1491,Pistols!$C:$C,Pistols!L:L,0,0)</f>
        <v>15</v>
      </c>
      <c r="J1491">
        <f>_xlfn.XLOOKUP($A1491,Pistols!$C:$C,Pistols!M:M,0,0)</f>
        <v>0</v>
      </c>
      <c r="K1491">
        <f>_xlfn.XLOOKUP($A1491,Pistols!$C:$C,Pistols!N:N,0,0)</f>
        <v>32</v>
      </c>
      <c r="L1491">
        <f>_xlfn.XLOOKUP($A1491,Revolvers!$C:$C,Revolvers!O:O,0,0)</f>
        <v>0</v>
      </c>
      <c r="M1491">
        <f>_xlfn.XLOOKUP($A1491,Revolvers!$C:$C,Revolvers!P:P,0,0)</f>
        <v>0</v>
      </c>
      <c r="N1491">
        <f>_xlfn.XLOOKUP($A1491,Revolvers!$C:$C,Revolvers!Q:Q,0,0)</f>
        <v>0</v>
      </c>
      <c r="O1491">
        <f>_xlfn.XLOOKUP($A1491,Revolvers!$C:$C,Revolvers!R:R,0,0)</f>
        <v>0</v>
      </c>
      <c r="P1491">
        <f>_xlfn.XLOOKUP($A1491,Revolvers!$C:$C,Revolvers!S:S,0,0)</f>
        <v>0</v>
      </c>
      <c r="Q1491">
        <f>_xlfn.XLOOKUP($A1491,Revolvers!$C:$C,Revolvers!T:T,0,0)</f>
        <v>0</v>
      </c>
      <c r="R1491">
        <f>_xlfn.XLOOKUP($A1491,Rifles!C:C,Rifles!H:H,0,0)</f>
        <v>130732</v>
      </c>
      <c r="S1491">
        <f>_xlfn.XLOOKUP($A1491,Shotguns!C:C,Shotguns!H:H,0,0)</f>
        <v>0</v>
      </c>
      <c r="T1491">
        <f t="shared" si="26"/>
        <v>130764</v>
      </c>
    </row>
    <row r="1492" spans="1:20">
      <c r="A1492">
        <f>Rifles!C1492</f>
        <v>57513158</v>
      </c>
      <c r="B1492" t="str">
        <f>_xlfn.XLOOKUP($A1492, Rifles!$C$2:$C$416,Rifles!$D$2:$D$416,"N/A",0)</f>
        <v>N/A</v>
      </c>
      <c r="C1492" s="3" t="str">
        <f>_xlfn.XLOOKUP($A1492, Rifles!$C$2:$C$416,Rifles!F$2:F$416,"N/A",0)</f>
        <v>N/A</v>
      </c>
      <c r="D1492" s="3" t="str">
        <f>_xlfn.XLOOKUP($A1492, Rifles!$C$2:$C$416,Rifles!G$2:G$416,"N/A",0)</f>
        <v>N/A</v>
      </c>
      <c r="E1492">
        <f>_xlfn.XLOOKUP($A1492,Pistols!$C:$C,Pistols!H:H,0,0)</f>
        <v>0</v>
      </c>
      <c r="F1492">
        <f>_xlfn.XLOOKUP($A1492,Pistols!$C:$C,Pistols!I:I,0,0)</f>
        <v>0</v>
      </c>
      <c r="G1492">
        <f>_xlfn.XLOOKUP($A1492,Pistols!$C:$C,Pistols!J:J,0,0)</f>
        <v>37</v>
      </c>
      <c r="H1492">
        <f>_xlfn.XLOOKUP($A1492,Pistols!$C:$C,Pistols!K:K,0,0)</f>
        <v>0</v>
      </c>
      <c r="I1492">
        <f>_xlfn.XLOOKUP($A1492,Pistols!$C:$C,Pistols!L:L,0,0)</f>
        <v>0</v>
      </c>
      <c r="J1492">
        <f>_xlfn.XLOOKUP($A1492,Pistols!$C:$C,Pistols!M:M,0,0)</f>
        <v>0</v>
      </c>
      <c r="K1492">
        <f>_xlfn.XLOOKUP($A1492,Pistols!$C:$C,Pistols!N:N,0,0)</f>
        <v>37</v>
      </c>
      <c r="L1492">
        <f>_xlfn.XLOOKUP($A1492,Revolvers!$C:$C,Revolvers!O:O,0,0)</f>
        <v>0</v>
      </c>
      <c r="M1492">
        <f>_xlfn.XLOOKUP($A1492,Revolvers!$C:$C,Revolvers!P:P,0,0)</f>
        <v>0</v>
      </c>
      <c r="N1492">
        <f>_xlfn.XLOOKUP($A1492,Revolvers!$C:$C,Revolvers!Q:Q,0,0)</f>
        <v>0</v>
      </c>
      <c r="O1492">
        <f>_xlfn.XLOOKUP($A1492,Revolvers!$C:$C,Revolvers!R:R,0,0)</f>
        <v>0</v>
      </c>
      <c r="P1492">
        <f>_xlfn.XLOOKUP($A1492,Revolvers!$C:$C,Revolvers!S:S,0,0)</f>
        <v>0</v>
      </c>
      <c r="Q1492">
        <f>_xlfn.XLOOKUP($A1492,Revolvers!$C:$C,Revolvers!T:T,0,0)</f>
        <v>0</v>
      </c>
      <c r="R1492">
        <f>_xlfn.XLOOKUP($A1492,Rifles!C:C,Rifles!H:H,0,0)</f>
        <v>3</v>
      </c>
      <c r="S1492">
        <f>_xlfn.XLOOKUP($A1492,Shotguns!C:C,Shotguns!H:H,0,0)</f>
        <v>0</v>
      </c>
      <c r="T1492">
        <f t="shared" si="26"/>
        <v>40</v>
      </c>
    </row>
    <row r="1493" spans="1:20">
      <c r="A1493">
        <f>Rifles!C1493</f>
        <v>57513968</v>
      </c>
      <c r="B1493" t="str">
        <f>_xlfn.XLOOKUP($A1493, Rifles!$C$2:$C$416,Rifles!$D$2:$D$416,"N/A",0)</f>
        <v>N/A</v>
      </c>
      <c r="C1493" s="3" t="str">
        <f>_xlfn.XLOOKUP($A1493, Rifles!$C$2:$C$416,Rifles!F$2:F$416,"N/A",0)</f>
        <v>N/A</v>
      </c>
      <c r="D1493" s="3" t="str">
        <f>_xlfn.XLOOKUP($A1493, Rifles!$C$2:$C$416,Rifles!G$2:G$416,"N/A",0)</f>
        <v>N/A</v>
      </c>
      <c r="E1493">
        <f>_xlfn.XLOOKUP($A1493,Pistols!$C:$C,Pistols!H:H,0,0)</f>
        <v>0</v>
      </c>
      <c r="F1493">
        <f>_xlfn.XLOOKUP($A1493,Pistols!$C:$C,Pistols!I:I,0,0)</f>
        <v>0</v>
      </c>
      <c r="G1493">
        <f>_xlfn.XLOOKUP($A1493,Pistols!$C:$C,Pistols!J:J,0,0)</f>
        <v>0</v>
      </c>
      <c r="H1493">
        <f>_xlfn.XLOOKUP($A1493,Pistols!$C:$C,Pistols!K:K,0,0)</f>
        <v>0</v>
      </c>
      <c r="I1493">
        <f>_xlfn.XLOOKUP($A1493,Pistols!$C:$C,Pistols!L:L,0,0)</f>
        <v>0</v>
      </c>
      <c r="J1493">
        <f>_xlfn.XLOOKUP($A1493,Pistols!$C:$C,Pistols!M:M,0,0)</f>
        <v>0</v>
      </c>
      <c r="K1493">
        <f>_xlfn.XLOOKUP($A1493,Pistols!$C:$C,Pistols!N:N,0,0)</f>
        <v>0</v>
      </c>
      <c r="L1493">
        <f>_xlfn.XLOOKUP($A1493,Revolvers!$C:$C,Revolvers!O:O,0,0)</f>
        <v>0</v>
      </c>
      <c r="M1493">
        <f>_xlfn.XLOOKUP($A1493,Revolvers!$C:$C,Revolvers!P:P,0,0)</f>
        <v>0</v>
      </c>
      <c r="N1493">
        <f>_xlfn.XLOOKUP($A1493,Revolvers!$C:$C,Revolvers!Q:Q,0,0)</f>
        <v>0</v>
      </c>
      <c r="O1493">
        <f>_xlfn.XLOOKUP($A1493,Revolvers!$C:$C,Revolvers!R:R,0,0)</f>
        <v>0</v>
      </c>
      <c r="P1493">
        <f>_xlfn.XLOOKUP($A1493,Revolvers!$C:$C,Revolvers!S:S,0,0)</f>
        <v>0</v>
      </c>
      <c r="Q1493">
        <f>_xlfn.XLOOKUP($A1493,Revolvers!$C:$C,Revolvers!T:T,0,0)</f>
        <v>0</v>
      </c>
      <c r="R1493">
        <f>_xlfn.XLOOKUP($A1493,Rifles!C:C,Rifles!H:H,0,0)</f>
        <v>35044</v>
      </c>
      <c r="S1493">
        <f>_xlfn.XLOOKUP($A1493,Shotguns!C:C,Shotguns!H:H,0,0)</f>
        <v>0</v>
      </c>
      <c r="T1493">
        <f t="shared" si="26"/>
        <v>35044</v>
      </c>
    </row>
    <row r="1494" spans="1:20">
      <c r="A1494">
        <f>Rifles!C1494</f>
        <v>57405968</v>
      </c>
      <c r="B1494" t="str">
        <f>_xlfn.XLOOKUP($A1494, Rifles!$C$2:$C$416,Rifles!$D$2:$D$416,"N/A",0)</f>
        <v>N/A</v>
      </c>
      <c r="C1494" s="3" t="str">
        <f>_xlfn.XLOOKUP($A1494, Rifles!$C$2:$C$416,Rifles!F$2:F$416,"N/A",0)</f>
        <v>N/A</v>
      </c>
      <c r="D1494" s="3" t="str">
        <f>_xlfn.XLOOKUP($A1494, Rifles!$C$2:$C$416,Rifles!G$2:G$416,"N/A",0)</f>
        <v>N/A</v>
      </c>
      <c r="E1494">
        <f>_xlfn.XLOOKUP($A1494,Pistols!$C:$C,Pistols!H:H,0,0)</f>
        <v>0</v>
      </c>
      <c r="F1494">
        <f>_xlfn.XLOOKUP($A1494,Pistols!$C:$C,Pistols!I:I,0,0)</f>
        <v>0</v>
      </c>
      <c r="G1494">
        <f>_xlfn.XLOOKUP($A1494,Pistols!$C:$C,Pistols!J:J,0,0)</f>
        <v>0</v>
      </c>
      <c r="H1494">
        <f>_xlfn.XLOOKUP($A1494,Pistols!$C:$C,Pistols!K:K,0,0)</f>
        <v>0</v>
      </c>
      <c r="I1494">
        <f>_xlfn.XLOOKUP($A1494,Pistols!$C:$C,Pistols!L:L,0,0)</f>
        <v>0</v>
      </c>
      <c r="J1494">
        <f>_xlfn.XLOOKUP($A1494,Pistols!$C:$C,Pistols!M:M,0,0)</f>
        <v>0</v>
      </c>
      <c r="K1494">
        <f>_xlfn.XLOOKUP($A1494,Pistols!$C:$C,Pistols!N:N,0,0)</f>
        <v>0</v>
      </c>
      <c r="L1494">
        <f>_xlfn.XLOOKUP($A1494,Revolvers!$C:$C,Revolvers!O:O,0,0)</f>
        <v>0</v>
      </c>
      <c r="M1494">
        <f>_xlfn.XLOOKUP($A1494,Revolvers!$C:$C,Revolvers!P:P,0,0)</f>
        <v>0</v>
      </c>
      <c r="N1494">
        <f>_xlfn.XLOOKUP($A1494,Revolvers!$C:$C,Revolvers!Q:Q,0,0)</f>
        <v>0</v>
      </c>
      <c r="O1494">
        <f>_xlfn.XLOOKUP($A1494,Revolvers!$C:$C,Revolvers!R:R,0,0)</f>
        <v>0</v>
      </c>
      <c r="P1494">
        <f>_xlfn.XLOOKUP($A1494,Revolvers!$C:$C,Revolvers!S:S,0,0)</f>
        <v>0</v>
      </c>
      <c r="Q1494">
        <f>_xlfn.XLOOKUP($A1494,Revolvers!$C:$C,Revolvers!T:T,0,0)</f>
        <v>0</v>
      </c>
      <c r="R1494">
        <f>_xlfn.XLOOKUP($A1494,Rifles!C:C,Rifles!H:H,0,0)</f>
        <v>34</v>
      </c>
      <c r="S1494">
        <f>_xlfn.XLOOKUP($A1494,Shotguns!C:C,Shotguns!H:H,0,0)</f>
        <v>0</v>
      </c>
      <c r="T1494">
        <f t="shared" si="26"/>
        <v>34</v>
      </c>
    </row>
    <row r="1495" spans="1:20">
      <c r="A1495">
        <f>Rifles!C1495</f>
        <v>57512484</v>
      </c>
      <c r="B1495" t="str">
        <f>_xlfn.XLOOKUP($A1495, Rifles!$C$2:$C$416,Rifles!$D$2:$D$416,"N/A",0)</f>
        <v>N/A</v>
      </c>
      <c r="C1495" s="3" t="str">
        <f>_xlfn.XLOOKUP($A1495, Rifles!$C$2:$C$416,Rifles!F$2:F$416,"N/A",0)</f>
        <v>N/A</v>
      </c>
      <c r="D1495" s="3" t="str">
        <f>_xlfn.XLOOKUP($A1495, Rifles!$C$2:$C$416,Rifles!G$2:G$416,"N/A",0)</f>
        <v>N/A</v>
      </c>
      <c r="E1495">
        <f>_xlfn.XLOOKUP($A1495,Pistols!$C:$C,Pistols!H:H,0,0)</f>
        <v>0</v>
      </c>
      <c r="F1495">
        <f>_xlfn.XLOOKUP($A1495,Pistols!$C:$C,Pistols!I:I,0,0)</f>
        <v>0</v>
      </c>
      <c r="G1495">
        <f>_xlfn.XLOOKUP($A1495,Pistols!$C:$C,Pistols!J:J,0,0)</f>
        <v>0</v>
      </c>
      <c r="H1495">
        <f>_xlfn.XLOOKUP($A1495,Pistols!$C:$C,Pistols!K:K,0,0)</f>
        <v>0</v>
      </c>
      <c r="I1495">
        <f>_xlfn.XLOOKUP($A1495,Pistols!$C:$C,Pistols!L:L,0,0)</f>
        <v>0</v>
      </c>
      <c r="J1495">
        <f>_xlfn.XLOOKUP($A1495,Pistols!$C:$C,Pistols!M:M,0,0)</f>
        <v>0</v>
      </c>
      <c r="K1495">
        <f>_xlfn.XLOOKUP($A1495,Pistols!$C:$C,Pistols!N:N,0,0)</f>
        <v>0</v>
      </c>
      <c r="L1495">
        <f>_xlfn.XLOOKUP($A1495,Revolvers!$C:$C,Revolvers!O:O,0,0)</f>
        <v>0</v>
      </c>
      <c r="M1495">
        <f>_xlfn.XLOOKUP($A1495,Revolvers!$C:$C,Revolvers!P:P,0,0)</f>
        <v>0</v>
      </c>
      <c r="N1495">
        <f>_xlfn.XLOOKUP($A1495,Revolvers!$C:$C,Revolvers!Q:Q,0,0)</f>
        <v>0</v>
      </c>
      <c r="O1495">
        <f>_xlfn.XLOOKUP($A1495,Revolvers!$C:$C,Revolvers!R:R,0,0)</f>
        <v>0</v>
      </c>
      <c r="P1495">
        <f>_xlfn.XLOOKUP($A1495,Revolvers!$C:$C,Revolvers!S:S,0,0)</f>
        <v>0</v>
      </c>
      <c r="Q1495">
        <f>_xlfn.XLOOKUP($A1495,Revolvers!$C:$C,Revolvers!T:T,0,0)</f>
        <v>0</v>
      </c>
      <c r="R1495">
        <f>_xlfn.XLOOKUP($A1495,Rifles!C:C,Rifles!H:H,0,0)</f>
        <v>6</v>
      </c>
      <c r="S1495">
        <f>_xlfn.XLOOKUP($A1495,Shotguns!C:C,Shotguns!H:H,0,0)</f>
        <v>0</v>
      </c>
      <c r="T1495">
        <f t="shared" si="26"/>
        <v>6</v>
      </c>
    </row>
    <row r="1496" spans="1:20">
      <c r="A1496">
        <f>Rifles!C1496</f>
        <v>57410062</v>
      </c>
      <c r="B1496" t="str">
        <f>_xlfn.XLOOKUP($A1496, Rifles!$C$2:$C$416,Rifles!$D$2:$D$416,"N/A",0)</f>
        <v>N/A</v>
      </c>
      <c r="C1496" s="3" t="str">
        <f>_xlfn.XLOOKUP($A1496, Rifles!$C$2:$C$416,Rifles!F$2:F$416,"N/A",0)</f>
        <v>N/A</v>
      </c>
      <c r="D1496" s="3" t="str">
        <f>_xlfn.XLOOKUP($A1496, Rifles!$C$2:$C$416,Rifles!G$2:G$416,"N/A",0)</f>
        <v>N/A</v>
      </c>
      <c r="E1496">
        <f>_xlfn.XLOOKUP($A1496,Pistols!$C:$C,Pistols!H:H,0,0)</f>
        <v>0</v>
      </c>
      <c r="F1496">
        <f>_xlfn.XLOOKUP($A1496,Pistols!$C:$C,Pistols!I:I,0,0)</f>
        <v>0</v>
      </c>
      <c r="G1496">
        <f>_xlfn.XLOOKUP($A1496,Pistols!$C:$C,Pistols!J:J,0,0)</f>
        <v>0</v>
      </c>
      <c r="H1496">
        <f>_xlfn.XLOOKUP($A1496,Pistols!$C:$C,Pistols!K:K,0,0)</f>
        <v>0</v>
      </c>
      <c r="I1496">
        <f>_xlfn.XLOOKUP($A1496,Pistols!$C:$C,Pistols!L:L,0,0)</f>
        <v>0</v>
      </c>
      <c r="J1496">
        <f>_xlfn.XLOOKUP($A1496,Pistols!$C:$C,Pistols!M:M,0,0)</f>
        <v>0</v>
      </c>
      <c r="K1496">
        <f>_xlfn.XLOOKUP($A1496,Pistols!$C:$C,Pistols!N:N,0,0)</f>
        <v>0</v>
      </c>
      <c r="L1496">
        <f>_xlfn.XLOOKUP($A1496,Revolvers!$C:$C,Revolvers!O:O,0,0)</f>
        <v>0</v>
      </c>
      <c r="M1496">
        <f>_xlfn.XLOOKUP($A1496,Revolvers!$C:$C,Revolvers!P:P,0,0)</f>
        <v>0</v>
      </c>
      <c r="N1496">
        <f>_xlfn.XLOOKUP($A1496,Revolvers!$C:$C,Revolvers!Q:Q,0,0)</f>
        <v>0</v>
      </c>
      <c r="O1496">
        <f>_xlfn.XLOOKUP($A1496,Revolvers!$C:$C,Revolvers!R:R,0,0)</f>
        <v>0</v>
      </c>
      <c r="P1496">
        <f>_xlfn.XLOOKUP($A1496,Revolvers!$C:$C,Revolvers!S:S,0,0)</f>
        <v>0</v>
      </c>
      <c r="Q1496">
        <f>_xlfn.XLOOKUP($A1496,Revolvers!$C:$C,Revolvers!T:T,0,0)</f>
        <v>0</v>
      </c>
      <c r="R1496">
        <f>_xlfn.XLOOKUP($A1496,Rifles!C:C,Rifles!H:H,0,0)</f>
        <v>4</v>
      </c>
      <c r="S1496">
        <f>_xlfn.XLOOKUP($A1496,Shotguns!C:C,Shotguns!H:H,0,0)</f>
        <v>0</v>
      </c>
      <c r="T1496">
        <f t="shared" si="26"/>
        <v>4</v>
      </c>
    </row>
    <row r="1497" spans="1:20">
      <c r="A1497">
        <f>Rifles!C1497</f>
        <v>57409384</v>
      </c>
      <c r="B1497" t="str">
        <f>_xlfn.XLOOKUP($A1497, Rifles!$C$2:$C$416,Rifles!$D$2:$D$416,"N/A",0)</f>
        <v>N/A</v>
      </c>
      <c r="C1497" s="3" t="str">
        <f>_xlfn.XLOOKUP($A1497, Rifles!$C$2:$C$416,Rifles!F$2:F$416,"N/A",0)</f>
        <v>N/A</v>
      </c>
      <c r="D1497" s="3" t="str">
        <f>_xlfn.XLOOKUP($A1497, Rifles!$C$2:$C$416,Rifles!G$2:G$416,"N/A",0)</f>
        <v>N/A</v>
      </c>
      <c r="E1497">
        <f>_xlfn.XLOOKUP($A1497,Pistols!$C:$C,Pistols!H:H,0,0)</f>
        <v>0</v>
      </c>
      <c r="F1497">
        <f>_xlfn.XLOOKUP($A1497,Pistols!$C:$C,Pistols!I:I,0,0)</f>
        <v>0</v>
      </c>
      <c r="G1497">
        <f>_xlfn.XLOOKUP($A1497,Pistols!$C:$C,Pistols!J:J,0,0)</f>
        <v>0</v>
      </c>
      <c r="H1497">
        <f>_xlfn.XLOOKUP($A1497,Pistols!$C:$C,Pistols!K:K,0,0)</f>
        <v>0</v>
      </c>
      <c r="I1497">
        <f>_xlfn.XLOOKUP($A1497,Pistols!$C:$C,Pistols!L:L,0,0)</f>
        <v>0</v>
      </c>
      <c r="J1497">
        <f>_xlfn.XLOOKUP($A1497,Pistols!$C:$C,Pistols!M:M,0,0)</f>
        <v>0</v>
      </c>
      <c r="K1497">
        <f>_xlfn.XLOOKUP($A1497,Pistols!$C:$C,Pistols!N:N,0,0)</f>
        <v>0</v>
      </c>
      <c r="L1497">
        <f>_xlfn.XLOOKUP($A1497,Revolvers!$C:$C,Revolvers!O:O,0,0)</f>
        <v>0</v>
      </c>
      <c r="M1497">
        <f>_xlfn.XLOOKUP($A1497,Revolvers!$C:$C,Revolvers!P:P,0,0)</f>
        <v>0</v>
      </c>
      <c r="N1497">
        <f>_xlfn.XLOOKUP($A1497,Revolvers!$C:$C,Revolvers!Q:Q,0,0)</f>
        <v>0</v>
      </c>
      <c r="O1497">
        <f>_xlfn.XLOOKUP($A1497,Revolvers!$C:$C,Revolvers!R:R,0,0)</f>
        <v>0</v>
      </c>
      <c r="P1497">
        <f>_xlfn.XLOOKUP($A1497,Revolvers!$C:$C,Revolvers!S:S,0,0)</f>
        <v>0</v>
      </c>
      <c r="Q1497">
        <f>_xlfn.XLOOKUP($A1497,Revolvers!$C:$C,Revolvers!T:T,0,0)</f>
        <v>0</v>
      </c>
      <c r="R1497">
        <f>_xlfn.XLOOKUP($A1497,Rifles!C:C,Rifles!H:H,0,0)</f>
        <v>3</v>
      </c>
      <c r="S1497">
        <f>_xlfn.XLOOKUP($A1497,Shotguns!C:C,Shotguns!H:H,0,0)</f>
        <v>0</v>
      </c>
      <c r="T1497">
        <f t="shared" si="26"/>
        <v>3</v>
      </c>
    </row>
    <row r="1498" spans="1:20">
      <c r="A1498">
        <f>Rifles!C1498</f>
        <v>57401043</v>
      </c>
      <c r="B1498" t="str">
        <f>_xlfn.XLOOKUP($A1498, Rifles!$C$2:$C$416,Rifles!$D$2:$D$416,"N/A",0)</f>
        <v>N/A</v>
      </c>
      <c r="C1498" s="3" t="str">
        <f>_xlfn.XLOOKUP($A1498, Rifles!$C$2:$C$416,Rifles!F$2:F$416,"N/A",0)</f>
        <v>N/A</v>
      </c>
      <c r="D1498" s="3" t="str">
        <f>_xlfn.XLOOKUP($A1498, Rifles!$C$2:$C$416,Rifles!G$2:G$416,"N/A",0)</f>
        <v>N/A</v>
      </c>
      <c r="E1498">
        <f>_xlfn.XLOOKUP($A1498,Pistols!$C:$C,Pistols!H:H,0,0)</f>
        <v>0</v>
      </c>
      <c r="F1498">
        <f>_xlfn.XLOOKUP($A1498,Pistols!$C:$C,Pistols!I:I,0,0)</f>
        <v>0</v>
      </c>
      <c r="G1498">
        <f>_xlfn.XLOOKUP($A1498,Pistols!$C:$C,Pistols!J:J,0,0)</f>
        <v>0</v>
      </c>
      <c r="H1498">
        <f>_xlfn.XLOOKUP($A1498,Pistols!$C:$C,Pistols!K:K,0,0)</f>
        <v>0</v>
      </c>
      <c r="I1498">
        <f>_xlfn.XLOOKUP($A1498,Pistols!$C:$C,Pistols!L:L,0,0)</f>
        <v>0</v>
      </c>
      <c r="J1498">
        <f>_xlfn.XLOOKUP($A1498,Pistols!$C:$C,Pistols!M:M,0,0)</f>
        <v>0</v>
      </c>
      <c r="K1498">
        <f>_xlfn.XLOOKUP($A1498,Pistols!$C:$C,Pistols!N:N,0,0)</f>
        <v>0</v>
      </c>
      <c r="L1498">
        <f>_xlfn.XLOOKUP($A1498,Revolvers!$C:$C,Revolvers!O:O,0,0)</f>
        <v>0</v>
      </c>
      <c r="M1498">
        <f>_xlfn.XLOOKUP($A1498,Revolvers!$C:$C,Revolvers!P:P,0,0)</f>
        <v>0</v>
      </c>
      <c r="N1498">
        <f>_xlfn.XLOOKUP($A1498,Revolvers!$C:$C,Revolvers!Q:Q,0,0)</f>
        <v>0</v>
      </c>
      <c r="O1498">
        <f>_xlfn.XLOOKUP($A1498,Revolvers!$C:$C,Revolvers!R:R,0,0)</f>
        <v>0</v>
      </c>
      <c r="P1498">
        <f>_xlfn.XLOOKUP($A1498,Revolvers!$C:$C,Revolvers!S:S,0,0)</f>
        <v>0</v>
      </c>
      <c r="Q1498">
        <f>_xlfn.XLOOKUP($A1498,Revolvers!$C:$C,Revolvers!T:T,0,0)</f>
        <v>0</v>
      </c>
      <c r="R1498">
        <f>_xlfn.XLOOKUP($A1498,Rifles!C:C,Rifles!H:H,0,0)</f>
        <v>3</v>
      </c>
      <c r="S1498">
        <f>_xlfn.XLOOKUP($A1498,Shotguns!C:C,Shotguns!H:H,0,0)</f>
        <v>0</v>
      </c>
      <c r="T1498">
        <f t="shared" si="26"/>
        <v>3</v>
      </c>
    </row>
    <row r="1499" spans="1:20">
      <c r="A1499">
        <f>Rifles!C1499</f>
        <v>57406249</v>
      </c>
      <c r="B1499" t="str">
        <f>_xlfn.XLOOKUP($A1499, Rifles!$C$2:$C$416,Rifles!$D$2:$D$416,"N/A",0)</f>
        <v>N/A</v>
      </c>
      <c r="C1499" s="3" t="str">
        <f>_xlfn.XLOOKUP($A1499, Rifles!$C$2:$C$416,Rifles!F$2:F$416,"N/A",0)</f>
        <v>N/A</v>
      </c>
      <c r="D1499" s="3" t="str">
        <f>_xlfn.XLOOKUP($A1499, Rifles!$C$2:$C$416,Rifles!G$2:G$416,"N/A",0)</f>
        <v>N/A</v>
      </c>
      <c r="E1499">
        <f>_xlfn.XLOOKUP($A1499,Pistols!$C:$C,Pistols!H:H,0,0)</f>
        <v>0</v>
      </c>
      <c r="F1499">
        <f>_xlfn.XLOOKUP($A1499,Pistols!$C:$C,Pistols!I:I,0,0)</f>
        <v>0</v>
      </c>
      <c r="G1499">
        <f>_xlfn.XLOOKUP($A1499,Pistols!$C:$C,Pistols!J:J,0,0)</f>
        <v>0</v>
      </c>
      <c r="H1499">
        <f>_xlfn.XLOOKUP($A1499,Pistols!$C:$C,Pistols!K:K,0,0)</f>
        <v>0</v>
      </c>
      <c r="I1499">
        <f>_xlfn.XLOOKUP($A1499,Pistols!$C:$C,Pistols!L:L,0,0)</f>
        <v>0</v>
      </c>
      <c r="J1499">
        <f>_xlfn.XLOOKUP($A1499,Pistols!$C:$C,Pistols!M:M,0,0)</f>
        <v>0</v>
      </c>
      <c r="K1499">
        <f>_xlfn.XLOOKUP($A1499,Pistols!$C:$C,Pistols!N:N,0,0)</f>
        <v>0</v>
      </c>
      <c r="L1499">
        <f>_xlfn.XLOOKUP($A1499,Revolvers!$C:$C,Revolvers!O:O,0,0)</f>
        <v>0</v>
      </c>
      <c r="M1499">
        <f>_xlfn.XLOOKUP($A1499,Revolvers!$C:$C,Revolvers!P:P,0,0)</f>
        <v>0</v>
      </c>
      <c r="N1499">
        <f>_xlfn.XLOOKUP($A1499,Revolvers!$C:$C,Revolvers!Q:Q,0,0)</f>
        <v>0</v>
      </c>
      <c r="O1499">
        <f>_xlfn.XLOOKUP($A1499,Revolvers!$C:$C,Revolvers!R:R,0,0)</f>
        <v>0</v>
      </c>
      <c r="P1499">
        <f>_xlfn.XLOOKUP($A1499,Revolvers!$C:$C,Revolvers!S:S,0,0)</f>
        <v>0</v>
      </c>
      <c r="Q1499">
        <f>_xlfn.XLOOKUP($A1499,Revolvers!$C:$C,Revolvers!T:T,0,0)</f>
        <v>0</v>
      </c>
      <c r="R1499">
        <f>_xlfn.XLOOKUP($A1499,Rifles!C:C,Rifles!H:H,0,0)</f>
        <v>6</v>
      </c>
      <c r="S1499">
        <f>_xlfn.XLOOKUP($A1499,Shotguns!C:C,Shotguns!H:H,0,0)</f>
        <v>0</v>
      </c>
      <c r="T1499">
        <f t="shared" si="26"/>
        <v>6</v>
      </c>
    </row>
    <row r="1500" spans="1:20">
      <c r="A1500">
        <f>Rifles!C1500</f>
        <v>57410264</v>
      </c>
      <c r="B1500" t="str">
        <f>_xlfn.XLOOKUP($A1500, Rifles!$C$2:$C$416,Rifles!$D$2:$D$416,"N/A",0)</f>
        <v>N/A</v>
      </c>
      <c r="C1500" s="3" t="str">
        <f>_xlfn.XLOOKUP($A1500, Rifles!$C$2:$C$416,Rifles!F$2:F$416,"N/A",0)</f>
        <v>N/A</v>
      </c>
      <c r="D1500" s="3" t="str">
        <f>_xlfn.XLOOKUP($A1500, Rifles!$C$2:$C$416,Rifles!G$2:G$416,"N/A",0)</f>
        <v>N/A</v>
      </c>
      <c r="E1500">
        <f>_xlfn.XLOOKUP($A1500,Pistols!$C:$C,Pistols!H:H,0,0)</f>
        <v>0</v>
      </c>
      <c r="F1500">
        <f>_xlfn.XLOOKUP($A1500,Pistols!$C:$C,Pistols!I:I,0,0)</f>
        <v>1</v>
      </c>
      <c r="G1500">
        <f>_xlfn.XLOOKUP($A1500,Pistols!$C:$C,Pistols!J:J,0,0)</f>
        <v>1</v>
      </c>
      <c r="H1500">
        <f>_xlfn.XLOOKUP($A1500,Pistols!$C:$C,Pistols!K:K,0,0)</f>
        <v>0</v>
      </c>
      <c r="I1500">
        <f>_xlfn.XLOOKUP($A1500,Pistols!$C:$C,Pistols!L:L,0,0)</f>
        <v>0</v>
      </c>
      <c r="J1500">
        <f>_xlfn.XLOOKUP($A1500,Pistols!$C:$C,Pistols!M:M,0,0)</f>
        <v>0</v>
      </c>
      <c r="K1500">
        <f>_xlfn.XLOOKUP($A1500,Pistols!$C:$C,Pistols!N:N,0,0)</f>
        <v>2</v>
      </c>
      <c r="L1500">
        <f>_xlfn.XLOOKUP($A1500,Revolvers!$C:$C,Revolvers!O:O,0,0)</f>
        <v>0</v>
      </c>
      <c r="M1500">
        <f>_xlfn.XLOOKUP($A1500,Revolvers!$C:$C,Revolvers!P:P,0,0)</f>
        <v>0</v>
      </c>
      <c r="N1500">
        <f>_xlfn.XLOOKUP($A1500,Revolvers!$C:$C,Revolvers!Q:Q,0,0)</f>
        <v>0</v>
      </c>
      <c r="O1500">
        <f>_xlfn.XLOOKUP($A1500,Revolvers!$C:$C,Revolvers!R:R,0,0)</f>
        <v>0</v>
      </c>
      <c r="P1500">
        <f>_xlfn.XLOOKUP($A1500,Revolvers!$C:$C,Revolvers!S:S,0,0)</f>
        <v>0</v>
      </c>
      <c r="Q1500">
        <f>_xlfn.XLOOKUP($A1500,Revolvers!$C:$C,Revolvers!T:T,0,0)</f>
        <v>0</v>
      </c>
      <c r="R1500">
        <f>_xlfn.XLOOKUP($A1500,Rifles!C:C,Rifles!H:H,0,0)</f>
        <v>1</v>
      </c>
      <c r="S1500">
        <f>_xlfn.XLOOKUP($A1500,Shotguns!C:C,Shotguns!H:H,0,0)</f>
        <v>0</v>
      </c>
      <c r="T1500">
        <f t="shared" si="26"/>
        <v>3</v>
      </c>
    </row>
    <row r="1501" spans="1:20">
      <c r="A1501">
        <f>Rifles!C1501</f>
        <v>57509487</v>
      </c>
      <c r="B1501" t="str">
        <f>_xlfn.XLOOKUP($A1501, Rifles!$C$2:$C$416,Rifles!$D$2:$D$416,"N/A",0)</f>
        <v>N/A</v>
      </c>
      <c r="C1501" s="3" t="str">
        <f>_xlfn.XLOOKUP($A1501, Rifles!$C$2:$C$416,Rifles!F$2:F$416,"N/A",0)</f>
        <v>N/A</v>
      </c>
      <c r="D1501" s="3" t="str">
        <f>_xlfn.XLOOKUP($A1501, Rifles!$C$2:$C$416,Rifles!G$2:G$416,"N/A",0)</f>
        <v>N/A</v>
      </c>
      <c r="E1501">
        <f>_xlfn.XLOOKUP($A1501,Pistols!$C:$C,Pistols!H:H,0,0)</f>
        <v>0</v>
      </c>
      <c r="F1501">
        <f>_xlfn.XLOOKUP($A1501,Pistols!$C:$C,Pistols!I:I,0,0)</f>
        <v>0</v>
      </c>
      <c r="G1501">
        <f>_xlfn.XLOOKUP($A1501,Pistols!$C:$C,Pistols!J:J,0,0)</f>
        <v>0</v>
      </c>
      <c r="H1501">
        <f>_xlfn.XLOOKUP($A1501,Pistols!$C:$C,Pistols!K:K,0,0)</f>
        <v>0</v>
      </c>
      <c r="I1501">
        <f>_xlfn.XLOOKUP($A1501,Pistols!$C:$C,Pistols!L:L,0,0)</f>
        <v>4</v>
      </c>
      <c r="J1501">
        <f>_xlfn.XLOOKUP($A1501,Pistols!$C:$C,Pistols!M:M,0,0)</f>
        <v>1</v>
      </c>
      <c r="K1501">
        <f>_xlfn.XLOOKUP($A1501,Pistols!$C:$C,Pistols!N:N,0,0)</f>
        <v>5</v>
      </c>
      <c r="L1501">
        <f>_xlfn.XLOOKUP($A1501,Revolvers!$C:$C,Revolvers!O:O,0,0)</f>
        <v>0</v>
      </c>
      <c r="M1501">
        <f>_xlfn.XLOOKUP($A1501,Revolvers!$C:$C,Revolvers!P:P,0,0)</f>
        <v>0</v>
      </c>
      <c r="N1501">
        <f>_xlfn.XLOOKUP($A1501,Revolvers!$C:$C,Revolvers!Q:Q,0,0)</f>
        <v>0</v>
      </c>
      <c r="O1501">
        <f>_xlfn.XLOOKUP($A1501,Revolvers!$C:$C,Revolvers!R:R,0,0)</f>
        <v>0</v>
      </c>
      <c r="P1501">
        <f>_xlfn.XLOOKUP($A1501,Revolvers!$C:$C,Revolvers!S:S,0,0)</f>
        <v>0</v>
      </c>
      <c r="Q1501">
        <f>_xlfn.XLOOKUP($A1501,Revolvers!$C:$C,Revolvers!T:T,0,0)</f>
        <v>0</v>
      </c>
      <c r="R1501">
        <f>_xlfn.XLOOKUP($A1501,Rifles!C:C,Rifles!H:H,0,0)</f>
        <v>1</v>
      </c>
      <c r="S1501">
        <f>_xlfn.XLOOKUP($A1501,Shotguns!C:C,Shotguns!H:H,0,0)</f>
        <v>3</v>
      </c>
      <c r="T1501">
        <f t="shared" si="26"/>
        <v>9</v>
      </c>
    </row>
    <row r="1502" spans="1:20">
      <c r="A1502">
        <f>Rifles!C1502</f>
        <v>57515381</v>
      </c>
      <c r="B1502" t="str">
        <f>_xlfn.XLOOKUP($A1502, Rifles!$C$2:$C$416,Rifles!$D$2:$D$416,"N/A",0)</f>
        <v>N/A</v>
      </c>
      <c r="C1502" s="3" t="str">
        <f>_xlfn.XLOOKUP($A1502, Rifles!$C$2:$C$416,Rifles!F$2:F$416,"N/A",0)</f>
        <v>N/A</v>
      </c>
      <c r="D1502" s="3" t="str">
        <f>_xlfn.XLOOKUP($A1502, Rifles!$C$2:$C$416,Rifles!G$2:G$416,"N/A",0)</f>
        <v>N/A</v>
      </c>
      <c r="E1502">
        <f>_xlfn.XLOOKUP($A1502,Pistols!$C:$C,Pistols!H:H,0,0)</f>
        <v>1</v>
      </c>
      <c r="F1502">
        <f>_xlfn.XLOOKUP($A1502,Pistols!$C:$C,Pistols!I:I,0,0)</f>
        <v>0</v>
      </c>
      <c r="G1502">
        <f>_xlfn.XLOOKUP($A1502,Pistols!$C:$C,Pistols!J:J,0,0)</f>
        <v>0</v>
      </c>
      <c r="H1502">
        <f>_xlfn.XLOOKUP($A1502,Pistols!$C:$C,Pistols!K:K,0,0)</f>
        <v>0</v>
      </c>
      <c r="I1502">
        <f>_xlfn.XLOOKUP($A1502,Pistols!$C:$C,Pistols!L:L,0,0)</f>
        <v>0</v>
      </c>
      <c r="J1502">
        <f>_xlfn.XLOOKUP($A1502,Pistols!$C:$C,Pistols!M:M,0,0)</f>
        <v>0</v>
      </c>
      <c r="K1502">
        <f>_xlfn.XLOOKUP($A1502,Pistols!$C:$C,Pistols!N:N,0,0)</f>
        <v>1</v>
      </c>
      <c r="L1502">
        <f>_xlfn.XLOOKUP($A1502,Revolvers!$C:$C,Revolvers!O:O,0,0)</f>
        <v>0</v>
      </c>
      <c r="M1502">
        <f>_xlfn.XLOOKUP($A1502,Revolvers!$C:$C,Revolvers!P:P,0,0)</f>
        <v>0</v>
      </c>
      <c r="N1502">
        <f>_xlfn.XLOOKUP($A1502,Revolvers!$C:$C,Revolvers!Q:Q,0,0)</f>
        <v>0</v>
      </c>
      <c r="O1502">
        <f>_xlfn.XLOOKUP($A1502,Revolvers!$C:$C,Revolvers!R:R,0,0)</f>
        <v>0</v>
      </c>
      <c r="P1502">
        <f>_xlfn.XLOOKUP($A1502,Revolvers!$C:$C,Revolvers!S:S,0,0)</f>
        <v>0</v>
      </c>
      <c r="Q1502">
        <f>_xlfn.XLOOKUP($A1502,Revolvers!$C:$C,Revolvers!T:T,0,0)</f>
        <v>0</v>
      </c>
      <c r="R1502">
        <f>_xlfn.XLOOKUP($A1502,Rifles!C:C,Rifles!H:H,0,0)</f>
        <v>1</v>
      </c>
      <c r="S1502">
        <f>_xlfn.XLOOKUP($A1502,Shotguns!C:C,Shotguns!H:H,0,0)</f>
        <v>0</v>
      </c>
      <c r="T1502">
        <f t="shared" si="26"/>
        <v>2</v>
      </c>
    </row>
    <row r="1503" spans="1:20">
      <c r="A1503">
        <f>Rifles!C1503</f>
        <v>57512044</v>
      </c>
      <c r="B1503" t="str">
        <f>_xlfn.XLOOKUP($A1503, Rifles!$C$2:$C$416,Rifles!$D$2:$D$416,"N/A",0)</f>
        <v>N/A</v>
      </c>
      <c r="C1503" s="3" t="str">
        <f>_xlfn.XLOOKUP($A1503, Rifles!$C$2:$C$416,Rifles!F$2:F$416,"N/A",0)</f>
        <v>N/A</v>
      </c>
      <c r="D1503" s="3" t="str">
        <f>_xlfn.XLOOKUP($A1503, Rifles!$C$2:$C$416,Rifles!G$2:G$416,"N/A",0)</f>
        <v>N/A</v>
      </c>
      <c r="E1503">
        <f>_xlfn.XLOOKUP($A1503,Pistols!$C:$C,Pistols!H:H,0,0)</f>
        <v>0</v>
      </c>
      <c r="F1503">
        <f>_xlfn.XLOOKUP($A1503,Pistols!$C:$C,Pistols!I:I,0,0)</f>
        <v>1</v>
      </c>
      <c r="G1503">
        <f>_xlfn.XLOOKUP($A1503,Pistols!$C:$C,Pistols!J:J,0,0)</f>
        <v>0</v>
      </c>
      <c r="H1503">
        <f>_xlfn.XLOOKUP($A1503,Pistols!$C:$C,Pistols!K:K,0,0)</f>
        <v>0</v>
      </c>
      <c r="I1503">
        <f>_xlfn.XLOOKUP($A1503,Pistols!$C:$C,Pistols!L:L,0,0)</f>
        <v>0</v>
      </c>
      <c r="J1503">
        <f>_xlfn.XLOOKUP($A1503,Pistols!$C:$C,Pistols!M:M,0,0)</f>
        <v>0</v>
      </c>
      <c r="K1503">
        <f>_xlfn.XLOOKUP($A1503,Pistols!$C:$C,Pistols!N:N,0,0)</f>
        <v>1</v>
      </c>
      <c r="L1503">
        <f>_xlfn.XLOOKUP($A1503,Revolvers!$C:$C,Revolvers!O:O,0,0)</f>
        <v>0</v>
      </c>
      <c r="M1503">
        <f>_xlfn.XLOOKUP($A1503,Revolvers!$C:$C,Revolvers!P:P,0,0)</f>
        <v>0</v>
      </c>
      <c r="N1503">
        <f>_xlfn.XLOOKUP($A1503,Revolvers!$C:$C,Revolvers!Q:Q,0,0)</f>
        <v>0</v>
      </c>
      <c r="O1503">
        <f>_xlfn.XLOOKUP($A1503,Revolvers!$C:$C,Revolvers!R:R,0,0)</f>
        <v>0</v>
      </c>
      <c r="P1503">
        <f>_xlfn.XLOOKUP($A1503,Revolvers!$C:$C,Revolvers!S:S,0,0)</f>
        <v>0</v>
      </c>
      <c r="Q1503">
        <f>_xlfn.XLOOKUP($A1503,Revolvers!$C:$C,Revolvers!T:T,0,0)</f>
        <v>0</v>
      </c>
      <c r="R1503">
        <f>_xlfn.XLOOKUP($A1503,Rifles!C:C,Rifles!H:H,0,0)</f>
        <v>15</v>
      </c>
      <c r="S1503">
        <f>_xlfn.XLOOKUP($A1503,Shotguns!C:C,Shotguns!H:H,0,0)</f>
        <v>0</v>
      </c>
      <c r="T1503">
        <f t="shared" si="26"/>
        <v>16</v>
      </c>
    </row>
    <row r="1504" spans="1:20">
      <c r="A1504">
        <f>Rifles!C1504</f>
        <v>57409629</v>
      </c>
      <c r="B1504" t="str">
        <f>_xlfn.XLOOKUP($A1504, Rifles!$C$2:$C$416,Rifles!$D$2:$D$416,"N/A",0)</f>
        <v>N/A</v>
      </c>
      <c r="C1504" s="3" t="str">
        <f>_xlfn.XLOOKUP($A1504, Rifles!$C$2:$C$416,Rifles!F$2:F$416,"N/A",0)</f>
        <v>N/A</v>
      </c>
      <c r="D1504" s="3" t="str">
        <f>_xlfn.XLOOKUP($A1504, Rifles!$C$2:$C$416,Rifles!G$2:G$416,"N/A",0)</f>
        <v>N/A</v>
      </c>
      <c r="E1504">
        <f>_xlfn.XLOOKUP($A1504,Pistols!$C:$C,Pistols!H:H,0,0)</f>
        <v>0</v>
      </c>
      <c r="F1504">
        <f>_xlfn.XLOOKUP($A1504,Pistols!$C:$C,Pistols!I:I,0,0)</f>
        <v>0</v>
      </c>
      <c r="G1504">
        <f>_xlfn.XLOOKUP($A1504,Pistols!$C:$C,Pistols!J:J,0,0)</f>
        <v>0</v>
      </c>
      <c r="H1504">
        <f>_xlfn.XLOOKUP($A1504,Pistols!$C:$C,Pistols!K:K,0,0)</f>
        <v>0</v>
      </c>
      <c r="I1504">
        <f>_xlfn.XLOOKUP($A1504,Pistols!$C:$C,Pistols!L:L,0,0)</f>
        <v>0</v>
      </c>
      <c r="J1504">
        <f>_xlfn.XLOOKUP($A1504,Pistols!$C:$C,Pistols!M:M,0,0)</f>
        <v>0</v>
      </c>
      <c r="K1504">
        <f>_xlfn.XLOOKUP($A1504,Pistols!$C:$C,Pistols!N:N,0,0)</f>
        <v>0</v>
      </c>
      <c r="L1504">
        <f>_xlfn.XLOOKUP($A1504,Revolvers!$C:$C,Revolvers!O:O,0,0)</f>
        <v>0</v>
      </c>
      <c r="M1504">
        <f>_xlfn.XLOOKUP($A1504,Revolvers!$C:$C,Revolvers!P:P,0,0)</f>
        <v>0</v>
      </c>
      <c r="N1504">
        <f>_xlfn.XLOOKUP($A1504,Revolvers!$C:$C,Revolvers!Q:Q,0,0)</f>
        <v>0</v>
      </c>
      <c r="O1504">
        <f>_xlfn.XLOOKUP($A1504,Revolvers!$C:$C,Revolvers!R:R,0,0)</f>
        <v>0</v>
      </c>
      <c r="P1504">
        <f>_xlfn.XLOOKUP($A1504,Revolvers!$C:$C,Revolvers!S:S,0,0)</f>
        <v>0</v>
      </c>
      <c r="Q1504">
        <f>_xlfn.XLOOKUP($A1504,Revolvers!$C:$C,Revolvers!T:T,0,0)</f>
        <v>0</v>
      </c>
      <c r="R1504">
        <f>_xlfn.XLOOKUP($A1504,Rifles!C:C,Rifles!H:H,0,0)</f>
        <v>13</v>
      </c>
      <c r="S1504">
        <f>_xlfn.XLOOKUP($A1504,Shotguns!C:C,Shotguns!H:H,0,0)</f>
        <v>0</v>
      </c>
      <c r="T1504">
        <f t="shared" si="26"/>
        <v>13</v>
      </c>
    </row>
    <row r="1505" spans="1:20">
      <c r="A1505">
        <f>Rifles!C1505</f>
        <v>57604573</v>
      </c>
      <c r="B1505" t="str">
        <f>_xlfn.XLOOKUP($A1505, Rifles!$C$2:$C$416,Rifles!$D$2:$D$416,"N/A",0)</f>
        <v>N/A</v>
      </c>
      <c r="C1505" s="3" t="str">
        <f>_xlfn.XLOOKUP($A1505, Rifles!$C$2:$C$416,Rifles!F$2:F$416,"N/A",0)</f>
        <v>N/A</v>
      </c>
      <c r="D1505" s="3" t="str">
        <f>_xlfn.XLOOKUP($A1505, Rifles!$C$2:$C$416,Rifles!G$2:G$416,"N/A",0)</f>
        <v>N/A</v>
      </c>
      <c r="E1505">
        <f>_xlfn.XLOOKUP($A1505,Pistols!$C:$C,Pistols!H:H,0,0)</f>
        <v>0</v>
      </c>
      <c r="F1505">
        <f>_xlfn.XLOOKUP($A1505,Pistols!$C:$C,Pistols!I:I,0,0)</f>
        <v>0</v>
      </c>
      <c r="G1505">
        <f>_xlfn.XLOOKUP($A1505,Pistols!$C:$C,Pistols!J:J,0,0)</f>
        <v>0</v>
      </c>
      <c r="H1505">
        <f>_xlfn.XLOOKUP($A1505,Pistols!$C:$C,Pistols!K:K,0,0)</f>
        <v>0</v>
      </c>
      <c r="I1505">
        <f>_xlfn.XLOOKUP($A1505,Pistols!$C:$C,Pistols!L:L,0,0)</f>
        <v>0</v>
      </c>
      <c r="J1505">
        <f>_xlfn.XLOOKUP($A1505,Pistols!$C:$C,Pistols!M:M,0,0)</f>
        <v>0</v>
      </c>
      <c r="K1505">
        <f>_xlfn.XLOOKUP($A1505,Pistols!$C:$C,Pistols!N:N,0,0)</f>
        <v>0</v>
      </c>
      <c r="L1505">
        <f>_xlfn.XLOOKUP($A1505,Revolvers!$C:$C,Revolvers!O:O,0,0)</f>
        <v>0</v>
      </c>
      <c r="M1505">
        <f>_xlfn.XLOOKUP($A1505,Revolvers!$C:$C,Revolvers!P:P,0,0)</f>
        <v>0</v>
      </c>
      <c r="N1505">
        <f>_xlfn.XLOOKUP($A1505,Revolvers!$C:$C,Revolvers!Q:Q,0,0)</f>
        <v>0</v>
      </c>
      <c r="O1505">
        <f>_xlfn.XLOOKUP($A1505,Revolvers!$C:$C,Revolvers!R:R,0,0)</f>
        <v>0</v>
      </c>
      <c r="P1505">
        <f>_xlfn.XLOOKUP($A1505,Revolvers!$C:$C,Revolvers!S:S,0,0)</f>
        <v>0</v>
      </c>
      <c r="Q1505">
        <f>_xlfn.XLOOKUP($A1505,Revolvers!$C:$C,Revolvers!T:T,0,0)</f>
        <v>0</v>
      </c>
      <c r="R1505">
        <f>_xlfn.XLOOKUP($A1505,Rifles!C:C,Rifles!H:H,0,0)</f>
        <v>3</v>
      </c>
      <c r="S1505">
        <f>_xlfn.XLOOKUP($A1505,Shotguns!C:C,Shotguns!H:H,0,0)</f>
        <v>0</v>
      </c>
      <c r="T1505">
        <f t="shared" si="26"/>
        <v>3</v>
      </c>
    </row>
    <row r="1506" spans="1:20">
      <c r="A1506">
        <f>Rifles!C1506</f>
        <v>57409973</v>
      </c>
      <c r="B1506" t="str">
        <f>_xlfn.XLOOKUP($A1506, Rifles!$C$2:$C$416,Rifles!$D$2:$D$416,"N/A",0)</f>
        <v>N/A</v>
      </c>
      <c r="C1506" s="3" t="str">
        <f>_xlfn.XLOOKUP($A1506, Rifles!$C$2:$C$416,Rifles!F$2:F$416,"N/A",0)</f>
        <v>N/A</v>
      </c>
      <c r="D1506" s="3" t="str">
        <f>_xlfn.XLOOKUP($A1506, Rifles!$C$2:$C$416,Rifles!G$2:G$416,"N/A",0)</f>
        <v>N/A</v>
      </c>
      <c r="E1506">
        <f>_xlfn.XLOOKUP($A1506,Pistols!$C:$C,Pistols!H:H,0,0)</f>
        <v>3</v>
      </c>
      <c r="F1506">
        <f>_xlfn.XLOOKUP($A1506,Pistols!$C:$C,Pistols!I:I,0,0)</f>
        <v>0</v>
      </c>
      <c r="G1506">
        <f>_xlfn.XLOOKUP($A1506,Pistols!$C:$C,Pistols!J:J,0,0)</f>
        <v>0</v>
      </c>
      <c r="H1506">
        <f>_xlfn.XLOOKUP($A1506,Pistols!$C:$C,Pistols!K:K,0,0)</f>
        <v>0</v>
      </c>
      <c r="I1506">
        <f>_xlfn.XLOOKUP($A1506,Pistols!$C:$C,Pistols!L:L,0,0)</f>
        <v>0</v>
      </c>
      <c r="J1506">
        <f>_xlfn.XLOOKUP($A1506,Pistols!$C:$C,Pistols!M:M,0,0)</f>
        <v>0</v>
      </c>
      <c r="K1506">
        <f>_xlfn.XLOOKUP($A1506,Pistols!$C:$C,Pistols!N:N,0,0)</f>
        <v>3</v>
      </c>
      <c r="L1506">
        <f>_xlfn.XLOOKUP($A1506,Revolvers!$C:$C,Revolvers!O:O,0,0)</f>
        <v>0</v>
      </c>
      <c r="M1506">
        <f>_xlfn.XLOOKUP($A1506,Revolvers!$C:$C,Revolvers!P:P,0,0)</f>
        <v>0</v>
      </c>
      <c r="N1506">
        <f>_xlfn.XLOOKUP($A1506,Revolvers!$C:$C,Revolvers!Q:Q,0,0)</f>
        <v>0</v>
      </c>
      <c r="O1506">
        <f>_xlfn.XLOOKUP($A1506,Revolvers!$C:$C,Revolvers!R:R,0,0)</f>
        <v>0</v>
      </c>
      <c r="P1506">
        <f>_xlfn.XLOOKUP($A1506,Revolvers!$C:$C,Revolvers!S:S,0,0)</f>
        <v>0</v>
      </c>
      <c r="Q1506">
        <f>_xlfn.XLOOKUP($A1506,Revolvers!$C:$C,Revolvers!T:T,0,0)</f>
        <v>0</v>
      </c>
      <c r="R1506">
        <f>_xlfn.XLOOKUP($A1506,Rifles!C:C,Rifles!H:H,0,0)</f>
        <v>4</v>
      </c>
      <c r="S1506">
        <f>_xlfn.XLOOKUP($A1506,Shotguns!C:C,Shotguns!H:H,0,0)</f>
        <v>0</v>
      </c>
      <c r="T1506">
        <f t="shared" si="26"/>
        <v>7</v>
      </c>
    </row>
    <row r="1507" spans="1:20">
      <c r="A1507">
        <f>Rifles!C1507</f>
        <v>57510646</v>
      </c>
      <c r="B1507" t="str">
        <f>_xlfn.XLOOKUP($A1507, Rifles!$C$2:$C$416,Rifles!$D$2:$D$416,"N/A",0)</f>
        <v>N/A</v>
      </c>
      <c r="C1507" s="3" t="str">
        <f>_xlfn.XLOOKUP($A1507, Rifles!$C$2:$C$416,Rifles!F$2:F$416,"N/A",0)</f>
        <v>N/A</v>
      </c>
      <c r="D1507" s="3" t="str">
        <f>_xlfn.XLOOKUP($A1507, Rifles!$C$2:$C$416,Rifles!G$2:G$416,"N/A",0)</f>
        <v>N/A</v>
      </c>
      <c r="E1507">
        <f>_xlfn.XLOOKUP($A1507,Pistols!$C:$C,Pistols!H:H,0,0)</f>
        <v>0</v>
      </c>
      <c r="F1507">
        <f>_xlfn.XLOOKUP($A1507,Pistols!$C:$C,Pistols!I:I,0,0)</f>
        <v>0</v>
      </c>
      <c r="G1507">
        <f>_xlfn.XLOOKUP($A1507,Pistols!$C:$C,Pistols!J:J,0,0)</f>
        <v>0</v>
      </c>
      <c r="H1507">
        <f>_xlfn.XLOOKUP($A1507,Pistols!$C:$C,Pistols!K:K,0,0)</f>
        <v>0</v>
      </c>
      <c r="I1507">
        <f>_xlfn.XLOOKUP($A1507,Pistols!$C:$C,Pistols!L:L,0,0)</f>
        <v>0</v>
      </c>
      <c r="J1507">
        <f>_xlfn.XLOOKUP($A1507,Pistols!$C:$C,Pistols!M:M,0,0)</f>
        <v>0</v>
      </c>
      <c r="K1507">
        <f>_xlfn.XLOOKUP($A1507,Pistols!$C:$C,Pistols!N:N,0,0)</f>
        <v>0</v>
      </c>
      <c r="L1507">
        <f>_xlfn.XLOOKUP($A1507,Revolvers!$C:$C,Revolvers!O:O,0,0)</f>
        <v>0</v>
      </c>
      <c r="M1507">
        <f>_xlfn.XLOOKUP($A1507,Revolvers!$C:$C,Revolvers!P:P,0,0)</f>
        <v>0</v>
      </c>
      <c r="N1507">
        <f>_xlfn.XLOOKUP($A1507,Revolvers!$C:$C,Revolvers!Q:Q,0,0)</f>
        <v>0</v>
      </c>
      <c r="O1507">
        <f>_xlfn.XLOOKUP($A1507,Revolvers!$C:$C,Revolvers!R:R,0,0)</f>
        <v>0</v>
      </c>
      <c r="P1507">
        <f>_xlfn.XLOOKUP($A1507,Revolvers!$C:$C,Revolvers!S:S,0,0)</f>
        <v>0</v>
      </c>
      <c r="Q1507">
        <f>_xlfn.XLOOKUP($A1507,Revolvers!$C:$C,Revolvers!T:T,0,0)</f>
        <v>0</v>
      </c>
      <c r="R1507">
        <f>_xlfn.XLOOKUP($A1507,Rifles!C:C,Rifles!H:H,0,0)</f>
        <v>17</v>
      </c>
      <c r="S1507">
        <f>_xlfn.XLOOKUP($A1507,Shotguns!C:C,Shotguns!H:H,0,0)</f>
        <v>0</v>
      </c>
      <c r="T1507">
        <f t="shared" si="26"/>
        <v>17</v>
      </c>
    </row>
    <row r="1508" spans="1:20">
      <c r="A1508">
        <f>Rifles!C1508</f>
        <v>57507349</v>
      </c>
      <c r="B1508" t="str">
        <f>_xlfn.XLOOKUP($A1508, Rifles!$C$2:$C$416,Rifles!$D$2:$D$416,"N/A",0)</f>
        <v>N/A</v>
      </c>
      <c r="C1508" s="3" t="str">
        <f>_xlfn.XLOOKUP($A1508, Rifles!$C$2:$C$416,Rifles!F$2:F$416,"N/A",0)</f>
        <v>N/A</v>
      </c>
      <c r="D1508" s="3" t="str">
        <f>_xlfn.XLOOKUP($A1508, Rifles!$C$2:$C$416,Rifles!G$2:G$416,"N/A",0)</f>
        <v>N/A</v>
      </c>
      <c r="E1508">
        <f>_xlfn.XLOOKUP($A1508,Pistols!$C:$C,Pistols!H:H,0,0)</f>
        <v>0</v>
      </c>
      <c r="F1508">
        <f>_xlfn.XLOOKUP($A1508,Pistols!$C:$C,Pistols!I:I,0,0)</f>
        <v>0</v>
      </c>
      <c r="G1508">
        <f>_xlfn.XLOOKUP($A1508,Pistols!$C:$C,Pistols!J:J,0,0)</f>
        <v>0</v>
      </c>
      <c r="H1508">
        <f>_xlfn.XLOOKUP($A1508,Pistols!$C:$C,Pistols!K:K,0,0)</f>
        <v>0</v>
      </c>
      <c r="I1508">
        <f>_xlfn.XLOOKUP($A1508,Pistols!$C:$C,Pistols!L:L,0,0)</f>
        <v>0</v>
      </c>
      <c r="J1508">
        <f>_xlfn.XLOOKUP($A1508,Pistols!$C:$C,Pistols!M:M,0,0)</f>
        <v>0</v>
      </c>
      <c r="K1508">
        <f>_xlfn.XLOOKUP($A1508,Pistols!$C:$C,Pistols!N:N,0,0)</f>
        <v>0</v>
      </c>
      <c r="L1508">
        <f>_xlfn.XLOOKUP($A1508,Revolvers!$C:$C,Revolvers!O:O,0,0)</f>
        <v>0</v>
      </c>
      <c r="M1508">
        <f>_xlfn.XLOOKUP($A1508,Revolvers!$C:$C,Revolvers!P:P,0,0)</f>
        <v>0</v>
      </c>
      <c r="N1508">
        <f>_xlfn.XLOOKUP($A1508,Revolvers!$C:$C,Revolvers!Q:Q,0,0)</f>
        <v>0</v>
      </c>
      <c r="O1508">
        <f>_xlfn.XLOOKUP($A1508,Revolvers!$C:$C,Revolvers!R:R,0,0)</f>
        <v>0</v>
      </c>
      <c r="P1508">
        <f>_xlfn.XLOOKUP($A1508,Revolvers!$C:$C,Revolvers!S:S,0,0)</f>
        <v>0</v>
      </c>
      <c r="Q1508">
        <f>_xlfn.XLOOKUP($A1508,Revolvers!$C:$C,Revolvers!T:T,0,0)</f>
        <v>0</v>
      </c>
      <c r="R1508">
        <f>_xlfn.XLOOKUP($A1508,Rifles!C:C,Rifles!H:H,0,0)</f>
        <v>4</v>
      </c>
      <c r="S1508">
        <f>_xlfn.XLOOKUP($A1508,Shotguns!C:C,Shotguns!H:H,0,0)</f>
        <v>0</v>
      </c>
      <c r="T1508">
        <f t="shared" si="26"/>
        <v>4</v>
      </c>
    </row>
    <row r="1509" spans="1:20">
      <c r="A1509">
        <f>Rifles!C1509</f>
        <v>57512155</v>
      </c>
      <c r="B1509" t="str">
        <f>_xlfn.XLOOKUP($A1509, Rifles!$C$2:$C$416,Rifles!$D$2:$D$416,"N/A",0)</f>
        <v>N/A</v>
      </c>
      <c r="C1509" s="3" t="str">
        <f>_xlfn.XLOOKUP($A1509, Rifles!$C$2:$C$416,Rifles!F$2:F$416,"N/A",0)</f>
        <v>N/A</v>
      </c>
      <c r="D1509" s="3" t="str">
        <f>_xlfn.XLOOKUP($A1509, Rifles!$C$2:$C$416,Rifles!G$2:G$416,"N/A",0)</f>
        <v>N/A</v>
      </c>
      <c r="E1509">
        <f>_xlfn.XLOOKUP($A1509,Pistols!$C:$C,Pistols!H:H,0,0)</f>
        <v>0</v>
      </c>
      <c r="F1509">
        <f>_xlfn.XLOOKUP($A1509,Pistols!$C:$C,Pistols!I:I,0,0)</f>
        <v>0</v>
      </c>
      <c r="G1509">
        <f>_xlfn.XLOOKUP($A1509,Pistols!$C:$C,Pistols!J:J,0,0)</f>
        <v>0</v>
      </c>
      <c r="H1509">
        <f>_xlfn.XLOOKUP($A1509,Pistols!$C:$C,Pistols!K:K,0,0)</f>
        <v>0</v>
      </c>
      <c r="I1509">
        <f>_xlfn.XLOOKUP($A1509,Pistols!$C:$C,Pistols!L:L,0,0)</f>
        <v>0</v>
      </c>
      <c r="J1509">
        <f>_xlfn.XLOOKUP($A1509,Pistols!$C:$C,Pistols!M:M,0,0)</f>
        <v>0</v>
      </c>
      <c r="K1509">
        <f>_xlfn.XLOOKUP($A1509,Pistols!$C:$C,Pistols!N:N,0,0)</f>
        <v>0</v>
      </c>
      <c r="L1509">
        <f>_xlfn.XLOOKUP($A1509,Revolvers!$C:$C,Revolvers!O:O,0,0)</f>
        <v>0</v>
      </c>
      <c r="M1509">
        <f>_xlfn.XLOOKUP($A1509,Revolvers!$C:$C,Revolvers!P:P,0,0)</f>
        <v>0</v>
      </c>
      <c r="N1509">
        <f>_xlfn.XLOOKUP($A1509,Revolvers!$C:$C,Revolvers!Q:Q,0,0)</f>
        <v>0</v>
      </c>
      <c r="O1509">
        <f>_xlfn.XLOOKUP($A1509,Revolvers!$C:$C,Revolvers!R:R,0,0)</f>
        <v>0</v>
      </c>
      <c r="P1509">
        <f>_xlfn.XLOOKUP($A1509,Revolvers!$C:$C,Revolvers!S:S,0,0)</f>
        <v>0</v>
      </c>
      <c r="Q1509">
        <f>_xlfn.XLOOKUP($A1509,Revolvers!$C:$C,Revolvers!T:T,0,0)</f>
        <v>0</v>
      </c>
      <c r="R1509">
        <f>_xlfn.XLOOKUP($A1509,Rifles!C:C,Rifles!H:H,0,0)</f>
        <v>1</v>
      </c>
      <c r="S1509">
        <f>_xlfn.XLOOKUP($A1509,Shotguns!C:C,Shotguns!H:H,0,0)</f>
        <v>0</v>
      </c>
      <c r="T1509">
        <f t="shared" si="26"/>
        <v>1</v>
      </c>
    </row>
    <row r="1510" spans="1:20">
      <c r="A1510">
        <f>Rifles!C1510</f>
        <v>57512302</v>
      </c>
      <c r="B1510" t="str">
        <f>_xlfn.XLOOKUP($A1510, Rifles!$C$2:$C$416,Rifles!$D$2:$D$416,"N/A",0)</f>
        <v>N/A</v>
      </c>
      <c r="C1510" s="3" t="str">
        <f>_xlfn.XLOOKUP($A1510, Rifles!$C$2:$C$416,Rifles!F$2:F$416,"N/A",0)</f>
        <v>N/A</v>
      </c>
      <c r="D1510" s="3" t="str">
        <f>_xlfn.XLOOKUP($A1510, Rifles!$C$2:$C$416,Rifles!G$2:G$416,"N/A",0)</f>
        <v>N/A</v>
      </c>
      <c r="E1510">
        <f>_xlfn.XLOOKUP($A1510,Pistols!$C:$C,Pistols!H:H,0,0)</f>
        <v>0</v>
      </c>
      <c r="F1510">
        <f>_xlfn.XLOOKUP($A1510,Pistols!$C:$C,Pistols!I:I,0,0)</f>
        <v>0</v>
      </c>
      <c r="G1510">
        <f>_xlfn.XLOOKUP($A1510,Pistols!$C:$C,Pistols!J:J,0,0)</f>
        <v>0</v>
      </c>
      <c r="H1510">
        <f>_xlfn.XLOOKUP($A1510,Pistols!$C:$C,Pistols!K:K,0,0)</f>
        <v>0</v>
      </c>
      <c r="I1510">
        <f>_xlfn.XLOOKUP($A1510,Pistols!$C:$C,Pistols!L:L,0,0)</f>
        <v>0</v>
      </c>
      <c r="J1510">
        <f>_xlfn.XLOOKUP($A1510,Pistols!$C:$C,Pistols!M:M,0,0)</f>
        <v>0</v>
      </c>
      <c r="K1510">
        <f>_xlfn.XLOOKUP($A1510,Pistols!$C:$C,Pistols!N:N,0,0)</f>
        <v>0</v>
      </c>
      <c r="L1510">
        <f>_xlfn.XLOOKUP($A1510,Revolvers!$C:$C,Revolvers!O:O,0,0)</f>
        <v>0</v>
      </c>
      <c r="M1510">
        <f>_xlfn.XLOOKUP($A1510,Revolvers!$C:$C,Revolvers!P:P,0,0)</f>
        <v>0</v>
      </c>
      <c r="N1510">
        <f>_xlfn.XLOOKUP($A1510,Revolvers!$C:$C,Revolvers!Q:Q,0,0)</f>
        <v>0</v>
      </c>
      <c r="O1510">
        <f>_xlfn.XLOOKUP($A1510,Revolvers!$C:$C,Revolvers!R:R,0,0)</f>
        <v>0</v>
      </c>
      <c r="P1510">
        <f>_xlfn.XLOOKUP($A1510,Revolvers!$C:$C,Revolvers!S:S,0,0)</f>
        <v>0</v>
      </c>
      <c r="Q1510">
        <f>_xlfn.XLOOKUP($A1510,Revolvers!$C:$C,Revolvers!T:T,0,0)</f>
        <v>0</v>
      </c>
      <c r="R1510">
        <f>_xlfn.XLOOKUP($A1510,Rifles!C:C,Rifles!H:H,0,0)</f>
        <v>33</v>
      </c>
      <c r="S1510">
        <f>_xlfn.XLOOKUP($A1510,Shotguns!C:C,Shotguns!H:H,0,0)</f>
        <v>0</v>
      </c>
      <c r="T1510">
        <f t="shared" si="26"/>
        <v>33</v>
      </c>
    </row>
    <row r="1511" spans="1:20">
      <c r="A1511">
        <f>Rifles!C1511</f>
        <v>57603164</v>
      </c>
      <c r="B1511" t="str">
        <f>_xlfn.XLOOKUP($A1511, Rifles!$C$2:$C$416,Rifles!$D$2:$D$416,"N/A",0)</f>
        <v>N/A</v>
      </c>
      <c r="C1511" s="3" t="str">
        <f>_xlfn.XLOOKUP($A1511, Rifles!$C$2:$C$416,Rifles!F$2:F$416,"N/A",0)</f>
        <v>N/A</v>
      </c>
      <c r="D1511" s="3" t="str">
        <f>_xlfn.XLOOKUP($A1511, Rifles!$C$2:$C$416,Rifles!G$2:G$416,"N/A",0)</f>
        <v>N/A</v>
      </c>
      <c r="E1511">
        <f>_xlfn.XLOOKUP($A1511,Pistols!$C:$C,Pistols!H:H,0,0)</f>
        <v>1</v>
      </c>
      <c r="F1511">
        <f>_xlfn.XLOOKUP($A1511,Pistols!$C:$C,Pistols!I:I,0,0)</f>
        <v>0</v>
      </c>
      <c r="G1511">
        <f>_xlfn.XLOOKUP($A1511,Pistols!$C:$C,Pistols!J:J,0,0)</f>
        <v>0</v>
      </c>
      <c r="H1511">
        <f>_xlfn.XLOOKUP($A1511,Pistols!$C:$C,Pistols!K:K,0,0)</f>
        <v>0</v>
      </c>
      <c r="I1511">
        <f>_xlfn.XLOOKUP($A1511,Pistols!$C:$C,Pistols!L:L,0,0)</f>
        <v>0</v>
      </c>
      <c r="J1511">
        <f>_xlfn.XLOOKUP($A1511,Pistols!$C:$C,Pistols!M:M,0,0)</f>
        <v>2</v>
      </c>
      <c r="K1511">
        <f>_xlfn.XLOOKUP($A1511,Pistols!$C:$C,Pistols!N:N,0,0)</f>
        <v>3</v>
      </c>
      <c r="L1511">
        <f>_xlfn.XLOOKUP($A1511,Revolvers!$C:$C,Revolvers!O:O,0,0)</f>
        <v>0</v>
      </c>
      <c r="M1511">
        <f>_xlfn.XLOOKUP($A1511,Revolvers!$C:$C,Revolvers!P:P,0,0)</f>
        <v>0</v>
      </c>
      <c r="N1511">
        <f>_xlfn.XLOOKUP($A1511,Revolvers!$C:$C,Revolvers!Q:Q,0,0)</f>
        <v>0</v>
      </c>
      <c r="O1511">
        <f>_xlfn.XLOOKUP($A1511,Revolvers!$C:$C,Revolvers!R:R,0,0)</f>
        <v>0</v>
      </c>
      <c r="P1511">
        <f>_xlfn.XLOOKUP($A1511,Revolvers!$C:$C,Revolvers!S:S,0,0)</f>
        <v>0</v>
      </c>
      <c r="Q1511">
        <f>_xlfn.XLOOKUP($A1511,Revolvers!$C:$C,Revolvers!T:T,0,0)</f>
        <v>0</v>
      </c>
      <c r="R1511">
        <f>_xlfn.XLOOKUP($A1511,Rifles!C:C,Rifles!H:H,0,0)</f>
        <v>7</v>
      </c>
      <c r="S1511">
        <f>_xlfn.XLOOKUP($A1511,Shotguns!C:C,Shotguns!H:H,0,0)</f>
        <v>0</v>
      </c>
      <c r="T1511">
        <f t="shared" si="26"/>
        <v>10</v>
      </c>
    </row>
    <row r="1512" spans="1:20">
      <c r="A1512">
        <f>Rifles!C1512</f>
        <v>57407346</v>
      </c>
      <c r="B1512" t="str">
        <f>_xlfn.XLOOKUP($A1512, Rifles!$C$2:$C$416,Rifles!$D$2:$D$416,"N/A",0)</f>
        <v>N/A</v>
      </c>
      <c r="C1512" s="3" t="str">
        <f>_xlfn.XLOOKUP($A1512, Rifles!$C$2:$C$416,Rifles!F$2:F$416,"N/A",0)</f>
        <v>N/A</v>
      </c>
      <c r="D1512" s="3" t="str">
        <f>_xlfn.XLOOKUP($A1512, Rifles!$C$2:$C$416,Rifles!G$2:G$416,"N/A",0)</f>
        <v>N/A</v>
      </c>
      <c r="E1512">
        <f>_xlfn.XLOOKUP($A1512,Pistols!$C:$C,Pistols!H:H,0,0)</f>
        <v>0</v>
      </c>
      <c r="F1512">
        <f>_xlfn.XLOOKUP($A1512,Pistols!$C:$C,Pistols!I:I,0,0)</f>
        <v>0</v>
      </c>
      <c r="G1512">
        <f>_xlfn.XLOOKUP($A1512,Pistols!$C:$C,Pistols!J:J,0,0)</f>
        <v>0</v>
      </c>
      <c r="H1512">
        <f>_xlfn.XLOOKUP($A1512,Pistols!$C:$C,Pistols!K:K,0,0)</f>
        <v>0</v>
      </c>
      <c r="I1512">
        <f>_xlfn.XLOOKUP($A1512,Pistols!$C:$C,Pistols!L:L,0,0)</f>
        <v>0</v>
      </c>
      <c r="J1512">
        <f>_xlfn.XLOOKUP($A1512,Pistols!$C:$C,Pistols!M:M,0,0)</f>
        <v>5</v>
      </c>
      <c r="K1512">
        <f>_xlfn.XLOOKUP($A1512,Pistols!$C:$C,Pistols!N:N,0,0)</f>
        <v>5</v>
      </c>
      <c r="L1512">
        <f>_xlfn.XLOOKUP($A1512,Revolvers!$C:$C,Revolvers!O:O,0,0)</f>
        <v>0</v>
      </c>
      <c r="M1512">
        <f>_xlfn.XLOOKUP($A1512,Revolvers!$C:$C,Revolvers!P:P,0,0)</f>
        <v>0</v>
      </c>
      <c r="N1512">
        <f>_xlfn.XLOOKUP($A1512,Revolvers!$C:$C,Revolvers!Q:Q,0,0)</f>
        <v>0</v>
      </c>
      <c r="O1512">
        <f>_xlfn.XLOOKUP($A1512,Revolvers!$C:$C,Revolvers!R:R,0,0)</f>
        <v>0</v>
      </c>
      <c r="P1512">
        <f>_xlfn.XLOOKUP($A1512,Revolvers!$C:$C,Revolvers!S:S,0,0)</f>
        <v>0</v>
      </c>
      <c r="Q1512">
        <f>_xlfn.XLOOKUP($A1512,Revolvers!$C:$C,Revolvers!T:T,0,0)</f>
        <v>0</v>
      </c>
      <c r="R1512">
        <f>_xlfn.XLOOKUP($A1512,Rifles!C:C,Rifles!H:H,0,0)</f>
        <v>31</v>
      </c>
      <c r="S1512">
        <f>_xlfn.XLOOKUP($A1512,Shotguns!C:C,Shotguns!H:H,0,0)</f>
        <v>0</v>
      </c>
      <c r="T1512">
        <f t="shared" si="26"/>
        <v>36</v>
      </c>
    </row>
    <row r="1513" spans="1:20">
      <c r="A1513">
        <f>Rifles!C1513</f>
        <v>57514025</v>
      </c>
      <c r="B1513" t="str">
        <f>_xlfn.XLOOKUP($A1513, Rifles!$C$2:$C$416,Rifles!$D$2:$D$416,"N/A",0)</f>
        <v>N/A</v>
      </c>
      <c r="C1513" s="3" t="str">
        <f>_xlfn.XLOOKUP($A1513, Rifles!$C$2:$C$416,Rifles!F$2:F$416,"N/A",0)</f>
        <v>N/A</v>
      </c>
      <c r="D1513" s="3" t="str">
        <f>_xlfn.XLOOKUP($A1513, Rifles!$C$2:$C$416,Rifles!G$2:G$416,"N/A",0)</f>
        <v>N/A</v>
      </c>
      <c r="E1513">
        <f>_xlfn.XLOOKUP($A1513,Pistols!$C:$C,Pistols!H:H,0,0)</f>
        <v>30</v>
      </c>
      <c r="F1513">
        <f>_xlfn.XLOOKUP($A1513,Pistols!$C:$C,Pistols!I:I,0,0)</f>
        <v>0</v>
      </c>
      <c r="G1513">
        <f>_xlfn.XLOOKUP($A1513,Pistols!$C:$C,Pistols!J:J,0,0)</f>
        <v>23</v>
      </c>
      <c r="H1513">
        <f>_xlfn.XLOOKUP($A1513,Pistols!$C:$C,Pistols!K:K,0,0)</f>
        <v>0</v>
      </c>
      <c r="I1513">
        <f>_xlfn.XLOOKUP($A1513,Pistols!$C:$C,Pistols!L:L,0,0)</f>
        <v>7</v>
      </c>
      <c r="J1513">
        <f>_xlfn.XLOOKUP($A1513,Pistols!$C:$C,Pistols!M:M,0,0)</f>
        <v>0</v>
      </c>
      <c r="K1513">
        <f>_xlfn.XLOOKUP($A1513,Pistols!$C:$C,Pistols!N:N,0,0)</f>
        <v>60</v>
      </c>
      <c r="L1513">
        <f>_xlfn.XLOOKUP($A1513,Revolvers!$C:$C,Revolvers!O:O,0,0)</f>
        <v>0</v>
      </c>
      <c r="M1513">
        <f>_xlfn.XLOOKUP($A1513,Revolvers!$C:$C,Revolvers!P:P,0,0)</f>
        <v>0</v>
      </c>
      <c r="N1513">
        <f>_xlfn.XLOOKUP($A1513,Revolvers!$C:$C,Revolvers!Q:Q,0,0)</f>
        <v>0</v>
      </c>
      <c r="O1513">
        <f>_xlfn.XLOOKUP($A1513,Revolvers!$C:$C,Revolvers!R:R,0,0)</f>
        <v>0</v>
      </c>
      <c r="P1513">
        <f>_xlfn.XLOOKUP($A1513,Revolvers!$C:$C,Revolvers!S:S,0,0)</f>
        <v>0</v>
      </c>
      <c r="Q1513">
        <f>_xlfn.XLOOKUP($A1513,Revolvers!$C:$C,Revolvers!T:T,0,0)</f>
        <v>0</v>
      </c>
      <c r="R1513">
        <f>_xlfn.XLOOKUP($A1513,Rifles!C:C,Rifles!H:H,0,0)</f>
        <v>23</v>
      </c>
      <c r="S1513">
        <f>_xlfn.XLOOKUP($A1513,Shotguns!C:C,Shotguns!H:H,0,0)</f>
        <v>0</v>
      </c>
      <c r="T1513">
        <f t="shared" si="26"/>
        <v>83</v>
      </c>
    </row>
    <row r="1514" spans="1:20">
      <c r="A1514">
        <f>Rifles!C1514</f>
        <v>57515435</v>
      </c>
      <c r="B1514" t="str">
        <f>_xlfn.XLOOKUP($A1514, Rifles!$C$2:$C$416,Rifles!$D$2:$D$416,"N/A",0)</f>
        <v>N/A</v>
      </c>
      <c r="C1514" s="3" t="str">
        <f>_xlfn.XLOOKUP($A1514, Rifles!$C$2:$C$416,Rifles!F$2:F$416,"N/A",0)</f>
        <v>N/A</v>
      </c>
      <c r="D1514" s="3" t="str">
        <f>_xlfn.XLOOKUP($A1514, Rifles!$C$2:$C$416,Rifles!G$2:G$416,"N/A",0)</f>
        <v>N/A</v>
      </c>
      <c r="E1514">
        <f>_xlfn.XLOOKUP($A1514,Pistols!$C:$C,Pistols!H:H,0,0)</f>
        <v>0</v>
      </c>
      <c r="F1514">
        <f>_xlfn.XLOOKUP($A1514,Pistols!$C:$C,Pistols!I:I,0,0)</f>
        <v>0</v>
      </c>
      <c r="G1514">
        <f>_xlfn.XLOOKUP($A1514,Pistols!$C:$C,Pistols!J:J,0,0)</f>
        <v>0</v>
      </c>
      <c r="H1514">
        <f>_xlfn.XLOOKUP($A1514,Pistols!$C:$C,Pistols!K:K,0,0)</f>
        <v>0</v>
      </c>
      <c r="I1514">
        <f>_xlfn.XLOOKUP($A1514,Pistols!$C:$C,Pistols!L:L,0,0)</f>
        <v>0</v>
      </c>
      <c r="J1514">
        <f>_xlfn.XLOOKUP($A1514,Pistols!$C:$C,Pistols!M:M,0,0)</f>
        <v>0</v>
      </c>
      <c r="K1514">
        <f>_xlfn.XLOOKUP($A1514,Pistols!$C:$C,Pistols!N:N,0,0)</f>
        <v>0</v>
      </c>
      <c r="L1514">
        <f>_xlfn.XLOOKUP($A1514,Revolvers!$C:$C,Revolvers!O:O,0,0)</f>
        <v>0</v>
      </c>
      <c r="M1514">
        <f>_xlfn.XLOOKUP($A1514,Revolvers!$C:$C,Revolvers!P:P,0,0)</f>
        <v>0</v>
      </c>
      <c r="N1514">
        <f>_xlfn.XLOOKUP($A1514,Revolvers!$C:$C,Revolvers!Q:Q,0,0)</f>
        <v>0</v>
      </c>
      <c r="O1514">
        <f>_xlfn.XLOOKUP($A1514,Revolvers!$C:$C,Revolvers!R:R,0,0)</f>
        <v>0</v>
      </c>
      <c r="P1514">
        <f>_xlfn.XLOOKUP($A1514,Revolvers!$C:$C,Revolvers!S:S,0,0)</f>
        <v>0</v>
      </c>
      <c r="Q1514">
        <f>_xlfn.XLOOKUP($A1514,Revolvers!$C:$C,Revolvers!T:T,0,0)</f>
        <v>0</v>
      </c>
      <c r="R1514">
        <f>_xlfn.XLOOKUP($A1514,Rifles!C:C,Rifles!H:H,0,0)</f>
        <v>5</v>
      </c>
      <c r="S1514">
        <f>_xlfn.XLOOKUP($A1514,Shotguns!C:C,Shotguns!H:H,0,0)</f>
        <v>0</v>
      </c>
      <c r="T1514">
        <f t="shared" si="26"/>
        <v>5</v>
      </c>
    </row>
    <row r="1515" spans="1:20">
      <c r="A1515">
        <f>Rifles!C1515</f>
        <v>57605130</v>
      </c>
      <c r="B1515" t="str">
        <f>_xlfn.XLOOKUP($A1515, Rifles!$C$2:$C$416,Rifles!$D$2:$D$416,"N/A",0)</f>
        <v>N/A</v>
      </c>
      <c r="C1515" s="3" t="str">
        <f>_xlfn.XLOOKUP($A1515, Rifles!$C$2:$C$416,Rifles!F$2:F$416,"N/A",0)</f>
        <v>N/A</v>
      </c>
      <c r="D1515" s="3" t="str">
        <f>_xlfn.XLOOKUP($A1515, Rifles!$C$2:$C$416,Rifles!G$2:G$416,"N/A",0)</f>
        <v>N/A</v>
      </c>
      <c r="E1515">
        <f>_xlfn.XLOOKUP($A1515,Pistols!$C:$C,Pistols!H:H,0,0)</f>
        <v>0</v>
      </c>
      <c r="F1515">
        <f>_xlfn.XLOOKUP($A1515,Pistols!$C:$C,Pistols!I:I,0,0)</f>
        <v>0</v>
      </c>
      <c r="G1515">
        <f>_xlfn.XLOOKUP($A1515,Pistols!$C:$C,Pistols!J:J,0,0)</f>
        <v>0</v>
      </c>
      <c r="H1515">
        <f>_xlfn.XLOOKUP($A1515,Pistols!$C:$C,Pistols!K:K,0,0)</f>
        <v>0</v>
      </c>
      <c r="I1515">
        <f>_xlfn.XLOOKUP($A1515,Pistols!$C:$C,Pistols!L:L,0,0)</f>
        <v>2</v>
      </c>
      <c r="J1515">
        <f>_xlfn.XLOOKUP($A1515,Pistols!$C:$C,Pistols!M:M,0,0)</f>
        <v>0</v>
      </c>
      <c r="K1515">
        <f>_xlfn.XLOOKUP($A1515,Pistols!$C:$C,Pistols!N:N,0,0)</f>
        <v>2</v>
      </c>
      <c r="L1515">
        <f>_xlfn.XLOOKUP($A1515,Revolvers!$C:$C,Revolvers!O:O,0,0)</f>
        <v>0</v>
      </c>
      <c r="M1515">
        <f>_xlfn.XLOOKUP($A1515,Revolvers!$C:$C,Revolvers!P:P,0,0)</f>
        <v>0</v>
      </c>
      <c r="N1515">
        <f>_xlfn.XLOOKUP($A1515,Revolvers!$C:$C,Revolvers!Q:Q,0,0)</f>
        <v>0</v>
      </c>
      <c r="O1515">
        <f>_xlfn.XLOOKUP($A1515,Revolvers!$C:$C,Revolvers!R:R,0,0)</f>
        <v>0</v>
      </c>
      <c r="P1515">
        <f>_xlfn.XLOOKUP($A1515,Revolvers!$C:$C,Revolvers!S:S,0,0)</f>
        <v>0</v>
      </c>
      <c r="Q1515">
        <f>_xlfn.XLOOKUP($A1515,Revolvers!$C:$C,Revolvers!T:T,0,0)</f>
        <v>0</v>
      </c>
      <c r="R1515">
        <f>_xlfn.XLOOKUP($A1515,Rifles!C:C,Rifles!H:H,0,0)</f>
        <v>1</v>
      </c>
      <c r="S1515">
        <f>_xlfn.XLOOKUP($A1515,Shotguns!C:C,Shotguns!H:H,0,0)</f>
        <v>0</v>
      </c>
      <c r="T1515">
        <f t="shared" si="26"/>
        <v>3</v>
      </c>
    </row>
    <row r="1516" spans="1:20">
      <c r="A1516">
        <f>Rifles!C1516</f>
        <v>57403453</v>
      </c>
      <c r="B1516" t="str">
        <f>_xlfn.XLOOKUP($A1516, Rifles!$C$2:$C$416,Rifles!$D$2:$D$416,"N/A",0)</f>
        <v>N/A</v>
      </c>
      <c r="C1516" s="3" t="str">
        <f>_xlfn.XLOOKUP($A1516, Rifles!$C$2:$C$416,Rifles!F$2:F$416,"N/A",0)</f>
        <v>N/A</v>
      </c>
      <c r="D1516" s="3" t="str">
        <f>_xlfn.XLOOKUP($A1516, Rifles!$C$2:$C$416,Rifles!G$2:G$416,"N/A",0)</f>
        <v>N/A</v>
      </c>
      <c r="E1516">
        <f>_xlfn.XLOOKUP($A1516,Pistols!$C:$C,Pistols!H:H,0,0)</f>
        <v>0</v>
      </c>
      <c r="F1516">
        <f>_xlfn.XLOOKUP($A1516,Pistols!$C:$C,Pistols!I:I,0,0)</f>
        <v>0</v>
      </c>
      <c r="G1516">
        <f>_xlfn.XLOOKUP($A1516,Pistols!$C:$C,Pistols!J:J,0,0)</f>
        <v>0</v>
      </c>
      <c r="H1516">
        <f>_xlfn.XLOOKUP($A1516,Pistols!$C:$C,Pistols!K:K,0,0)</f>
        <v>0</v>
      </c>
      <c r="I1516">
        <f>_xlfn.XLOOKUP($A1516,Pistols!$C:$C,Pistols!L:L,0,0)</f>
        <v>0</v>
      </c>
      <c r="J1516">
        <f>_xlfn.XLOOKUP($A1516,Pistols!$C:$C,Pistols!M:M,0,0)</f>
        <v>0</v>
      </c>
      <c r="K1516">
        <f>_xlfn.XLOOKUP($A1516,Pistols!$C:$C,Pistols!N:N,0,0)</f>
        <v>0</v>
      </c>
      <c r="L1516">
        <f>_xlfn.XLOOKUP($A1516,Revolvers!$C:$C,Revolvers!O:O,0,0)</f>
        <v>0</v>
      </c>
      <c r="M1516">
        <f>_xlfn.XLOOKUP($A1516,Revolvers!$C:$C,Revolvers!P:P,0,0)</f>
        <v>0</v>
      </c>
      <c r="N1516">
        <f>_xlfn.XLOOKUP($A1516,Revolvers!$C:$C,Revolvers!Q:Q,0,0)</f>
        <v>0</v>
      </c>
      <c r="O1516">
        <f>_xlfn.XLOOKUP($A1516,Revolvers!$C:$C,Revolvers!R:R,0,0)</f>
        <v>0</v>
      </c>
      <c r="P1516">
        <f>_xlfn.XLOOKUP($A1516,Revolvers!$C:$C,Revolvers!S:S,0,0)</f>
        <v>0</v>
      </c>
      <c r="Q1516">
        <f>_xlfn.XLOOKUP($A1516,Revolvers!$C:$C,Revolvers!T:T,0,0)</f>
        <v>0</v>
      </c>
      <c r="R1516">
        <f>_xlfn.XLOOKUP($A1516,Rifles!C:C,Rifles!H:H,0,0)</f>
        <v>10</v>
      </c>
      <c r="S1516">
        <f>_xlfn.XLOOKUP($A1516,Shotguns!C:C,Shotguns!H:H,0,0)</f>
        <v>0</v>
      </c>
      <c r="T1516">
        <f t="shared" si="26"/>
        <v>10</v>
      </c>
    </row>
    <row r="1517" spans="1:20">
      <c r="A1517">
        <f>Rifles!C1517</f>
        <v>57409337</v>
      </c>
      <c r="B1517" t="str">
        <f>_xlfn.XLOOKUP($A1517, Rifles!$C$2:$C$416,Rifles!$D$2:$D$416,"N/A",0)</f>
        <v>N/A</v>
      </c>
      <c r="C1517" s="3" t="str">
        <f>_xlfn.XLOOKUP($A1517, Rifles!$C$2:$C$416,Rifles!F$2:F$416,"N/A",0)</f>
        <v>N/A</v>
      </c>
      <c r="D1517" s="3" t="str">
        <f>_xlfn.XLOOKUP($A1517, Rifles!$C$2:$C$416,Rifles!G$2:G$416,"N/A",0)</f>
        <v>N/A</v>
      </c>
      <c r="E1517">
        <f>_xlfn.XLOOKUP($A1517,Pistols!$C:$C,Pistols!H:H,0,0)</f>
        <v>0</v>
      </c>
      <c r="F1517">
        <f>_xlfn.XLOOKUP($A1517,Pistols!$C:$C,Pistols!I:I,0,0)</f>
        <v>0</v>
      </c>
      <c r="G1517">
        <f>_xlfn.XLOOKUP($A1517,Pistols!$C:$C,Pistols!J:J,0,0)</f>
        <v>0</v>
      </c>
      <c r="H1517">
        <f>_xlfn.XLOOKUP($A1517,Pistols!$C:$C,Pistols!K:K,0,0)</f>
        <v>0</v>
      </c>
      <c r="I1517">
        <f>_xlfn.XLOOKUP($A1517,Pistols!$C:$C,Pistols!L:L,0,0)</f>
        <v>0</v>
      </c>
      <c r="J1517">
        <f>_xlfn.XLOOKUP($A1517,Pistols!$C:$C,Pistols!M:M,0,0)</f>
        <v>0</v>
      </c>
      <c r="K1517">
        <f>_xlfn.XLOOKUP($A1517,Pistols!$C:$C,Pistols!N:N,0,0)</f>
        <v>0</v>
      </c>
      <c r="L1517">
        <f>_xlfn.XLOOKUP($A1517,Revolvers!$C:$C,Revolvers!O:O,0,0)</f>
        <v>0</v>
      </c>
      <c r="M1517">
        <f>_xlfn.XLOOKUP($A1517,Revolvers!$C:$C,Revolvers!P:P,0,0)</f>
        <v>0</v>
      </c>
      <c r="N1517">
        <f>_xlfn.XLOOKUP($A1517,Revolvers!$C:$C,Revolvers!Q:Q,0,0)</f>
        <v>0</v>
      </c>
      <c r="O1517">
        <f>_xlfn.XLOOKUP($A1517,Revolvers!$C:$C,Revolvers!R:R,0,0)</f>
        <v>0</v>
      </c>
      <c r="P1517">
        <f>_xlfn.XLOOKUP($A1517,Revolvers!$C:$C,Revolvers!S:S,0,0)</f>
        <v>0</v>
      </c>
      <c r="Q1517">
        <f>_xlfn.XLOOKUP($A1517,Revolvers!$C:$C,Revolvers!T:T,0,0)</f>
        <v>0</v>
      </c>
      <c r="R1517">
        <f>_xlfn.XLOOKUP($A1517,Rifles!C:C,Rifles!H:H,0,0)</f>
        <v>18</v>
      </c>
      <c r="S1517">
        <f>_xlfn.XLOOKUP($A1517,Shotguns!C:C,Shotguns!H:H,0,0)</f>
        <v>0</v>
      </c>
      <c r="T1517">
        <f t="shared" si="26"/>
        <v>18</v>
      </c>
    </row>
    <row r="1518" spans="1:20">
      <c r="A1518">
        <f>Rifles!C1518</f>
        <v>57509917</v>
      </c>
      <c r="B1518" t="str">
        <f>_xlfn.XLOOKUP($A1518, Rifles!$C$2:$C$416,Rifles!$D$2:$D$416,"N/A",0)</f>
        <v>N/A</v>
      </c>
      <c r="C1518" s="3" t="str">
        <f>_xlfn.XLOOKUP($A1518, Rifles!$C$2:$C$416,Rifles!F$2:F$416,"N/A",0)</f>
        <v>N/A</v>
      </c>
      <c r="D1518" s="3" t="str">
        <f>_xlfn.XLOOKUP($A1518, Rifles!$C$2:$C$416,Rifles!G$2:G$416,"N/A",0)</f>
        <v>N/A</v>
      </c>
      <c r="E1518">
        <f>_xlfn.XLOOKUP($A1518,Pistols!$C:$C,Pistols!H:H,0,0)</f>
        <v>0</v>
      </c>
      <c r="F1518">
        <f>_xlfn.XLOOKUP($A1518,Pistols!$C:$C,Pistols!I:I,0,0)</f>
        <v>0</v>
      </c>
      <c r="G1518">
        <f>_xlfn.XLOOKUP($A1518,Pistols!$C:$C,Pistols!J:J,0,0)</f>
        <v>0</v>
      </c>
      <c r="H1518">
        <f>_xlfn.XLOOKUP($A1518,Pistols!$C:$C,Pistols!K:K,0,0)</f>
        <v>0</v>
      </c>
      <c r="I1518">
        <f>_xlfn.XLOOKUP($A1518,Pistols!$C:$C,Pistols!L:L,0,0)</f>
        <v>0</v>
      </c>
      <c r="J1518">
        <f>_xlfn.XLOOKUP($A1518,Pistols!$C:$C,Pistols!M:M,0,0)</f>
        <v>0</v>
      </c>
      <c r="K1518">
        <f>_xlfn.XLOOKUP($A1518,Pistols!$C:$C,Pistols!N:N,0,0)</f>
        <v>0</v>
      </c>
      <c r="L1518">
        <f>_xlfn.XLOOKUP($A1518,Revolvers!$C:$C,Revolvers!O:O,0,0)</f>
        <v>0</v>
      </c>
      <c r="M1518">
        <f>_xlfn.XLOOKUP($A1518,Revolvers!$C:$C,Revolvers!P:P,0,0)</f>
        <v>0</v>
      </c>
      <c r="N1518">
        <f>_xlfn.XLOOKUP($A1518,Revolvers!$C:$C,Revolvers!Q:Q,0,0)</f>
        <v>0</v>
      </c>
      <c r="O1518">
        <f>_xlfn.XLOOKUP($A1518,Revolvers!$C:$C,Revolvers!R:R,0,0)</f>
        <v>0</v>
      </c>
      <c r="P1518">
        <f>_xlfn.XLOOKUP($A1518,Revolvers!$C:$C,Revolvers!S:S,0,0)</f>
        <v>0</v>
      </c>
      <c r="Q1518">
        <f>_xlfn.XLOOKUP($A1518,Revolvers!$C:$C,Revolvers!T:T,0,0)</f>
        <v>0</v>
      </c>
      <c r="R1518">
        <f>_xlfn.XLOOKUP($A1518,Rifles!C:C,Rifles!H:H,0,0)</f>
        <v>1</v>
      </c>
      <c r="S1518">
        <f>_xlfn.XLOOKUP($A1518,Shotguns!C:C,Shotguns!H:H,0,0)</f>
        <v>0</v>
      </c>
      <c r="T1518">
        <f t="shared" si="26"/>
        <v>1</v>
      </c>
    </row>
    <row r="1519" spans="1:20">
      <c r="A1519">
        <f>Rifles!C1519</f>
        <v>57405587</v>
      </c>
      <c r="B1519" t="str">
        <f>_xlfn.XLOOKUP($A1519, Rifles!$C$2:$C$416,Rifles!$D$2:$D$416,"N/A",0)</f>
        <v>N/A</v>
      </c>
      <c r="C1519" s="3" t="str">
        <f>_xlfn.XLOOKUP($A1519, Rifles!$C$2:$C$416,Rifles!F$2:F$416,"N/A",0)</f>
        <v>N/A</v>
      </c>
      <c r="D1519" s="3" t="str">
        <f>_xlfn.XLOOKUP($A1519, Rifles!$C$2:$C$416,Rifles!G$2:G$416,"N/A",0)</f>
        <v>N/A</v>
      </c>
      <c r="E1519">
        <f>_xlfn.XLOOKUP($A1519,Pistols!$C:$C,Pistols!H:H,0,0)</f>
        <v>0</v>
      </c>
      <c r="F1519">
        <f>_xlfn.XLOOKUP($A1519,Pistols!$C:$C,Pistols!I:I,0,0)</f>
        <v>0</v>
      </c>
      <c r="G1519">
        <f>_xlfn.XLOOKUP($A1519,Pistols!$C:$C,Pistols!J:J,0,0)</f>
        <v>0</v>
      </c>
      <c r="H1519">
        <f>_xlfn.XLOOKUP($A1519,Pistols!$C:$C,Pistols!K:K,0,0)</f>
        <v>0</v>
      </c>
      <c r="I1519">
        <f>_xlfn.XLOOKUP($A1519,Pistols!$C:$C,Pistols!L:L,0,0)</f>
        <v>0</v>
      </c>
      <c r="J1519">
        <f>_xlfn.XLOOKUP($A1519,Pistols!$C:$C,Pistols!M:M,0,0)</f>
        <v>0</v>
      </c>
      <c r="K1519">
        <f>_xlfn.XLOOKUP($A1519,Pistols!$C:$C,Pistols!N:N,0,0)</f>
        <v>0</v>
      </c>
      <c r="L1519">
        <f>_xlfn.XLOOKUP($A1519,Revolvers!$C:$C,Revolvers!O:O,0,0)</f>
        <v>0</v>
      </c>
      <c r="M1519">
        <f>_xlfn.XLOOKUP($A1519,Revolvers!$C:$C,Revolvers!P:P,0,0)</f>
        <v>0</v>
      </c>
      <c r="N1519">
        <f>_xlfn.XLOOKUP($A1519,Revolvers!$C:$C,Revolvers!Q:Q,0,0)</f>
        <v>0</v>
      </c>
      <c r="O1519">
        <f>_xlfn.XLOOKUP($A1519,Revolvers!$C:$C,Revolvers!R:R,0,0)</f>
        <v>0</v>
      </c>
      <c r="P1519">
        <f>_xlfn.XLOOKUP($A1519,Revolvers!$C:$C,Revolvers!S:S,0,0)</f>
        <v>0</v>
      </c>
      <c r="Q1519">
        <f>_xlfn.XLOOKUP($A1519,Revolvers!$C:$C,Revolvers!T:T,0,0)</f>
        <v>0</v>
      </c>
      <c r="R1519">
        <f>_xlfn.XLOOKUP($A1519,Rifles!C:C,Rifles!H:H,0,0)</f>
        <v>1</v>
      </c>
      <c r="S1519">
        <f>_xlfn.XLOOKUP($A1519,Shotguns!C:C,Shotguns!H:H,0,0)</f>
        <v>0</v>
      </c>
      <c r="T1519">
        <f t="shared" si="26"/>
        <v>1</v>
      </c>
    </row>
    <row r="1520" spans="1:20">
      <c r="A1520">
        <f>Rifles!C1520</f>
        <v>57505714</v>
      </c>
      <c r="B1520" t="str">
        <f>_xlfn.XLOOKUP($A1520, Rifles!$C$2:$C$416,Rifles!$D$2:$D$416,"N/A",0)</f>
        <v>N/A</v>
      </c>
      <c r="C1520" s="3" t="str">
        <f>_xlfn.XLOOKUP($A1520, Rifles!$C$2:$C$416,Rifles!F$2:F$416,"N/A",0)</f>
        <v>N/A</v>
      </c>
      <c r="D1520" s="3" t="str">
        <f>_xlfn.XLOOKUP($A1520, Rifles!$C$2:$C$416,Rifles!G$2:G$416,"N/A",0)</f>
        <v>N/A</v>
      </c>
      <c r="E1520">
        <f>_xlfn.XLOOKUP($A1520,Pistols!$C:$C,Pistols!H:H,0,0)</f>
        <v>1</v>
      </c>
      <c r="F1520">
        <f>_xlfn.XLOOKUP($A1520,Pistols!$C:$C,Pistols!I:I,0,0)</f>
        <v>0</v>
      </c>
      <c r="G1520">
        <f>_xlfn.XLOOKUP($A1520,Pistols!$C:$C,Pistols!J:J,0,0)</f>
        <v>0</v>
      </c>
      <c r="H1520">
        <f>_xlfn.XLOOKUP($A1520,Pistols!$C:$C,Pistols!K:K,0,0)</f>
        <v>0</v>
      </c>
      <c r="I1520">
        <f>_xlfn.XLOOKUP($A1520,Pistols!$C:$C,Pistols!L:L,0,0)</f>
        <v>0</v>
      </c>
      <c r="J1520">
        <f>_xlfn.XLOOKUP($A1520,Pistols!$C:$C,Pistols!M:M,0,0)</f>
        <v>0</v>
      </c>
      <c r="K1520">
        <f>_xlfn.XLOOKUP($A1520,Pistols!$C:$C,Pistols!N:N,0,0)</f>
        <v>1</v>
      </c>
      <c r="L1520">
        <f>_xlfn.XLOOKUP($A1520,Revolvers!$C:$C,Revolvers!O:O,0,0)</f>
        <v>0</v>
      </c>
      <c r="M1520">
        <f>_xlfn.XLOOKUP($A1520,Revolvers!$C:$C,Revolvers!P:P,0,0)</f>
        <v>0</v>
      </c>
      <c r="N1520">
        <f>_xlfn.XLOOKUP($A1520,Revolvers!$C:$C,Revolvers!Q:Q,0,0)</f>
        <v>0</v>
      </c>
      <c r="O1520">
        <f>_xlfn.XLOOKUP($A1520,Revolvers!$C:$C,Revolvers!R:R,0,0)</f>
        <v>0</v>
      </c>
      <c r="P1520">
        <f>_xlfn.XLOOKUP($A1520,Revolvers!$C:$C,Revolvers!S:S,0,0)</f>
        <v>0</v>
      </c>
      <c r="Q1520">
        <f>_xlfn.XLOOKUP($A1520,Revolvers!$C:$C,Revolvers!T:T,0,0)</f>
        <v>0</v>
      </c>
      <c r="R1520">
        <f>_xlfn.XLOOKUP($A1520,Rifles!C:C,Rifles!H:H,0,0)</f>
        <v>3</v>
      </c>
      <c r="S1520">
        <f>_xlfn.XLOOKUP($A1520,Shotguns!C:C,Shotguns!H:H,0,0)</f>
        <v>0</v>
      </c>
      <c r="T1520">
        <f t="shared" si="26"/>
        <v>4</v>
      </c>
    </row>
    <row r="1521" spans="1:20">
      <c r="A1521">
        <f>Rifles!C1521</f>
        <v>57511388</v>
      </c>
      <c r="B1521" t="str">
        <f>_xlfn.XLOOKUP($A1521, Rifles!$C$2:$C$416,Rifles!$D$2:$D$416,"N/A",0)</f>
        <v>N/A</v>
      </c>
      <c r="C1521" s="3" t="str">
        <f>_xlfn.XLOOKUP($A1521, Rifles!$C$2:$C$416,Rifles!F$2:F$416,"N/A",0)</f>
        <v>N/A</v>
      </c>
      <c r="D1521" s="3" t="str">
        <f>_xlfn.XLOOKUP($A1521, Rifles!$C$2:$C$416,Rifles!G$2:G$416,"N/A",0)</f>
        <v>N/A</v>
      </c>
      <c r="E1521">
        <f>_xlfn.XLOOKUP($A1521,Pistols!$C:$C,Pistols!H:H,0,0)</f>
        <v>0</v>
      </c>
      <c r="F1521">
        <f>_xlfn.XLOOKUP($A1521,Pistols!$C:$C,Pistols!I:I,0,0)</f>
        <v>78</v>
      </c>
      <c r="G1521">
        <f>_xlfn.XLOOKUP($A1521,Pistols!$C:$C,Pistols!J:J,0,0)</f>
        <v>17</v>
      </c>
      <c r="H1521">
        <f>_xlfn.XLOOKUP($A1521,Pistols!$C:$C,Pistols!K:K,0,0)</f>
        <v>0</v>
      </c>
      <c r="I1521">
        <f>_xlfn.XLOOKUP($A1521,Pistols!$C:$C,Pistols!L:L,0,0)</f>
        <v>38</v>
      </c>
      <c r="J1521">
        <f>_xlfn.XLOOKUP($A1521,Pistols!$C:$C,Pistols!M:M,0,0)</f>
        <v>0</v>
      </c>
      <c r="K1521">
        <f>_xlfn.XLOOKUP($A1521,Pistols!$C:$C,Pistols!N:N,0,0)</f>
        <v>133</v>
      </c>
      <c r="L1521">
        <f>_xlfn.XLOOKUP($A1521,Revolvers!$C:$C,Revolvers!O:O,0,0)</f>
        <v>0</v>
      </c>
      <c r="M1521">
        <f>_xlfn.XLOOKUP($A1521,Revolvers!$C:$C,Revolvers!P:P,0,0)</f>
        <v>0</v>
      </c>
      <c r="N1521">
        <f>_xlfn.XLOOKUP($A1521,Revolvers!$C:$C,Revolvers!Q:Q,0,0)</f>
        <v>0</v>
      </c>
      <c r="O1521">
        <f>_xlfn.XLOOKUP($A1521,Revolvers!$C:$C,Revolvers!R:R,0,0)</f>
        <v>0</v>
      </c>
      <c r="P1521">
        <f>_xlfn.XLOOKUP($A1521,Revolvers!$C:$C,Revolvers!S:S,0,0)</f>
        <v>0</v>
      </c>
      <c r="Q1521">
        <f>_xlfn.XLOOKUP($A1521,Revolvers!$C:$C,Revolvers!T:T,0,0)</f>
        <v>0</v>
      </c>
      <c r="R1521">
        <f>_xlfn.XLOOKUP($A1521,Rifles!C:C,Rifles!H:H,0,0)</f>
        <v>3</v>
      </c>
      <c r="S1521">
        <f>_xlfn.XLOOKUP($A1521,Shotguns!C:C,Shotguns!H:H,0,0)</f>
        <v>0</v>
      </c>
      <c r="T1521">
        <f t="shared" si="26"/>
        <v>136</v>
      </c>
    </row>
    <row r="1522" spans="1:20" ht="30">
      <c r="A1522">
        <f>Rifles!C1522</f>
        <v>57409842</v>
      </c>
      <c r="B1522" t="str">
        <f>_xlfn.XLOOKUP($A1522, Rifles!$C$2:$C$416,Rifles!$D$2:$D$416,"N/A",0)</f>
        <v>N/A</v>
      </c>
      <c r="C1522" s="3" t="str">
        <f>_xlfn.XLOOKUP($A1522, Rifles!$C$2:$C$416,Rifles!F$2:F$416,"N/A",0)</f>
        <v>N/A</v>
      </c>
      <c r="D1522" s="3" t="str">
        <f>_xlfn.XLOOKUP($A1522, Rifles!$C$2:$C$416,Rifles!G$2:G$416,"N/A",0)</f>
        <v>N/A</v>
      </c>
      <c r="E1522">
        <f>_xlfn.XLOOKUP($A1522,Pistols!$C:$C,Pistols!H:H,0,0)</f>
        <v>0</v>
      </c>
      <c r="F1522">
        <f>_xlfn.XLOOKUP($A1522,Pistols!$C:$C,Pistols!I:I,0,0)</f>
        <v>0</v>
      </c>
      <c r="G1522">
        <f>_xlfn.XLOOKUP($A1522,Pistols!$C:$C,Pistols!J:J,0,0)</f>
        <v>0</v>
      </c>
      <c r="H1522">
        <f>_xlfn.XLOOKUP($A1522,Pistols!$C:$C,Pistols!K:K,0,0)</f>
        <v>1</v>
      </c>
      <c r="I1522">
        <f>_xlfn.XLOOKUP($A1522,Pistols!$C:$C,Pistols!L:L,0,0)</f>
        <v>0</v>
      </c>
      <c r="J1522">
        <f>_xlfn.XLOOKUP($A1522,Pistols!$C:$C,Pistols!M:M,0,0)</f>
        <v>0</v>
      </c>
      <c r="K1522">
        <f>_xlfn.XLOOKUP($A1522,Pistols!$C:$C,Pistols!N:N,0,0)</f>
        <v>1</v>
      </c>
      <c r="L1522">
        <f>_xlfn.XLOOKUP($A1522,Revolvers!$C:$C,Revolvers!O:O,0,0)</f>
        <v>0</v>
      </c>
      <c r="M1522">
        <f>_xlfn.XLOOKUP($A1522,Revolvers!$C:$C,Revolvers!P:P,0,0)</f>
        <v>0</v>
      </c>
      <c r="N1522">
        <f>_xlfn.XLOOKUP($A1522,Revolvers!$C:$C,Revolvers!Q:Q,0,0)</f>
        <v>0</v>
      </c>
      <c r="O1522">
        <f>_xlfn.XLOOKUP($A1522,Revolvers!$C:$C,Revolvers!R:R,0,0)</f>
        <v>0</v>
      </c>
      <c r="P1522">
        <f>_xlfn.XLOOKUP($A1522,Revolvers!$C:$C,Revolvers!S:S,0,0)</f>
        <v>0</v>
      </c>
      <c r="Q1522">
        <f>_xlfn.XLOOKUP($A1522,Revolvers!$C:$C,Revolvers!T:T,0,0)</f>
        <v>0</v>
      </c>
      <c r="R1522">
        <f>_xlfn.XLOOKUP($A1522,Rifles!C:C,Rifles!H:H,0,0)</f>
        <v>285491</v>
      </c>
      <c r="S1522">
        <f>_xlfn.XLOOKUP($A1522,Shotguns!C:C,Shotguns!H:H,0,0)</f>
        <v>0</v>
      </c>
      <c r="T1522">
        <f t="shared" si="26"/>
        <v>285492</v>
      </c>
    </row>
    <row r="1523" spans="1:20">
      <c r="A1523">
        <f>Rifles!C1523</f>
        <v>57542125</v>
      </c>
      <c r="B1523" t="str">
        <f>_xlfn.XLOOKUP($A1523, Rifles!$C$2:$C$416,Rifles!$D$2:$D$416,"N/A",0)</f>
        <v>N/A</v>
      </c>
      <c r="C1523" s="3" t="str">
        <f>_xlfn.XLOOKUP($A1523, Rifles!$C$2:$C$416,Rifles!F$2:F$416,"N/A",0)</f>
        <v>N/A</v>
      </c>
      <c r="D1523" s="3" t="str">
        <f>_xlfn.XLOOKUP($A1523, Rifles!$C$2:$C$416,Rifles!G$2:G$416,"N/A",0)</f>
        <v>N/A</v>
      </c>
      <c r="E1523">
        <f>_xlfn.XLOOKUP($A1523,Pistols!$C:$C,Pistols!H:H,0,0)</f>
        <v>0</v>
      </c>
      <c r="F1523">
        <f>_xlfn.XLOOKUP($A1523,Pistols!$C:$C,Pistols!I:I,0,0)</f>
        <v>0</v>
      </c>
      <c r="G1523">
        <f>_xlfn.XLOOKUP($A1523,Pistols!$C:$C,Pistols!J:J,0,0)</f>
        <v>0</v>
      </c>
      <c r="H1523">
        <f>_xlfn.XLOOKUP($A1523,Pistols!$C:$C,Pistols!K:K,0,0)</f>
        <v>0</v>
      </c>
      <c r="I1523">
        <f>_xlfn.XLOOKUP($A1523,Pistols!$C:$C,Pistols!L:L,0,0)</f>
        <v>0</v>
      </c>
      <c r="J1523">
        <f>_xlfn.XLOOKUP($A1523,Pistols!$C:$C,Pistols!M:M,0,0)</f>
        <v>0</v>
      </c>
      <c r="K1523">
        <f>_xlfn.XLOOKUP($A1523,Pistols!$C:$C,Pistols!N:N,0,0)</f>
        <v>0</v>
      </c>
      <c r="L1523">
        <f>_xlfn.XLOOKUP($A1523,Revolvers!$C:$C,Revolvers!O:O,0,0)</f>
        <v>0</v>
      </c>
      <c r="M1523">
        <f>_xlfn.XLOOKUP($A1523,Revolvers!$C:$C,Revolvers!P:P,0,0)</f>
        <v>0</v>
      </c>
      <c r="N1523">
        <f>_xlfn.XLOOKUP($A1523,Revolvers!$C:$C,Revolvers!Q:Q,0,0)</f>
        <v>0</v>
      </c>
      <c r="O1523">
        <f>_xlfn.XLOOKUP($A1523,Revolvers!$C:$C,Revolvers!R:R,0,0)</f>
        <v>0</v>
      </c>
      <c r="P1523">
        <f>_xlfn.XLOOKUP($A1523,Revolvers!$C:$C,Revolvers!S:S,0,0)</f>
        <v>0</v>
      </c>
      <c r="Q1523">
        <f>_xlfn.XLOOKUP($A1523,Revolvers!$C:$C,Revolvers!T:T,0,0)</f>
        <v>0</v>
      </c>
      <c r="R1523">
        <f>_xlfn.XLOOKUP($A1523,Rifles!C:C,Rifles!H:H,0,0)</f>
        <v>14</v>
      </c>
      <c r="S1523">
        <f>_xlfn.XLOOKUP($A1523,Shotguns!C:C,Shotguns!H:H,0,0)</f>
        <v>0</v>
      </c>
      <c r="T1523">
        <f t="shared" si="26"/>
        <v>14</v>
      </c>
    </row>
    <row r="1524" spans="1:20">
      <c r="A1524">
        <f>Rifles!C1524</f>
        <v>57513190</v>
      </c>
      <c r="B1524" t="str">
        <f>_xlfn.XLOOKUP($A1524, Rifles!$C$2:$C$416,Rifles!$D$2:$D$416,"N/A",0)</f>
        <v>N/A</v>
      </c>
      <c r="C1524" s="3" t="str">
        <f>_xlfn.XLOOKUP($A1524, Rifles!$C$2:$C$416,Rifles!F$2:F$416,"N/A",0)</f>
        <v>N/A</v>
      </c>
      <c r="D1524" s="3" t="str">
        <f>_xlfn.XLOOKUP($A1524, Rifles!$C$2:$C$416,Rifles!G$2:G$416,"N/A",0)</f>
        <v>N/A</v>
      </c>
      <c r="E1524">
        <f>_xlfn.XLOOKUP($A1524,Pistols!$C:$C,Pistols!H:H,0,0)</f>
        <v>0</v>
      </c>
      <c r="F1524">
        <f>_xlfn.XLOOKUP($A1524,Pistols!$C:$C,Pistols!I:I,0,0)</f>
        <v>0</v>
      </c>
      <c r="G1524">
        <f>_xlfn.XLOOKUP($A1524,Pistols!$C:$C,Pistols!J:J,0,0)</f>
        <v>0</v>
      </c>
      <c r="H1524">
        <f>_xlfn.XLOOKUP($A1524,Pistols!$C:$C,Pistols!K:K,0,0)</f>
        <v>0</v>
      </c>
      <c r="I1524">
        <f>_xlfn.XLOOKUP($A1524,Pistols!$C:$C,Pistols!L:L,0,0)</f>
        <v>3</v>
      </c>
      <c r="J1524">
        <f>_xlfn.XLOOKUP($A1524,Pistols!$C:$C,Pistols!M:M,0,0)</f>
        <v>0</v>
      </c>
      <c r="K1524">
        <f>_xlfn.XLOOKUP($A1524,Pistols!$C:$C,Pistols!N:N,0,0)</f>
        <v>3</v>
      </c>
      <c r="L1524">
        <f>_xlfn.XLOOKUP($A1524,Revolvers!$C:$C,Revolvers!O:O,0,0)</f>
        <v>0</v>
      </c>
      <c r="M1524">
        <f>_xlfn.XLOOKUP($A1524,Revolvers!$C:$C,Revolvers!P:P,0,0)</f>
        <v>0</v>
      </c>
      <c r="N1524">
        <f>_xlfn.XLOOKUP($A1524,Revolvers!$C:$C,Revolvers!Q:Q,0,0)</f>
        <v>0</v>
      </c>
      <c r="O1524">
        <f>_xlfn.XLOOKUP($A1524,Revolvers!$C:$C,Revolvers!R:R,0,0)</f>
        <v>0</v>
      </c>
      <c r="P1524">
        <f>_xlfn.XLOOKUP($A1524,Revolvers!$C:$C,Revolvers!S:S,0,0)</f>
        <v>0</v>
      </c>
      <c r="Q1524">
        <f>_xlfn.XLOOKUP($A1524,Revolvers!$C:$C,Revolvers!T:T,0,0)</f>
        <v>0</v>
      </c>
      <c r="R1524">
        <f>_xlfn.XLOOKUP($A1524,Rifles!C:C,Rifles!H:H,0,0)</f>
        <v>34</v>
      </c>
      <c r="S1524">
        <f>_xlfn.XLOOKUP($A1524,Shotguns!C:C,Shotguns!H:H,0,0)</f>
        <v>0</v>
      </c>
      <c r="T1524">
        <f t="shared" si="26"/>
        <v>37</v>
      </c>
    </row>
    <row r="1525" spans="1:20">
      <c r="A1525">
        <f>Rifles!C1525</f>
        <v>57605287</v>
      </c>
      <c r="B1525" t="str">
        <f>_xlfn.XLOOKUP($A1525, Rifles!$C$2:$C$416,Rifles!$D$2:$D$416,"N/A",0)</f>
        <v>N/A</v>
      </c>
      <c r="C1525" s="3" t="str">
        <f>_xlfn.XLOOKUP($A1525, Rifles!$C$2:$C$416,Rifles!F$2:F$416,"N/A",0)</f>
        <v>N/A</v>
      </c>
      <c r="D1525" s="3" t="str">
        <f>_xlfn.XLOOKUP($A1525, Rifles!$C$2:$C$416,Rifles!G$2:G$416,"N/A",0)</f>
        <v>N/A</v>
      </c>
      <c r="E1525">
        <f>_xlfn.XLOOKUP($A1525,Pistols!$C:$C,Pistols!H:H,0,0)</f>
        <v>0</v>
      </c>
      <c r="F1525">
        <f>_xlfn.XLOOKUP($A1525,Pistols!$C:$C,Pistols!I:I,0,0)</f>
        <v>0</v>
      </c>
      <c r="G1525">
        <f>_xlfn.XLOOKUP($A1525,Pistols!$C:$C,Pistols!J:J,0,0)</f>
        <v>0</v>
      </c>
      <c r="H1525">
        <f>_xlfn.XLOOKUP($A1525,Pistols!$C:$C,Pistols!K:K,0,0)</f>
        <v>0</v>
      </c>
      <c r="I1525">
        <f>_xlfn.XLOOKUP($A1525,Pistols!$C:$C,Pistols!L:L,0,0)</f>
        <v>0</v>
      </c>
      <c r="J1525">
        <f>_xlfn.XLOOKUP($A1525,Pistols!$C:$C,Pistols!M:M,0,0)</f>
        <v>0</v>
      </c>
      <c r="K1525">
        <f>_xlfn.XLOOKUP($A1525,Pistols!$C:$C,Pistols!N:N,0,0)</f>
        <v>0</v>
      </c>
      <c r="L1525">
        <f>_xlfn.XLOOKUP($A1525,Revolvers!$C:$C,Revolvers!O:O,0,0)</f>
        <v>0</v>
      </c>
      <c r="M1525">
        <f>_xlfn.XLOOKUP($A1525,Revolvers!$C:$C,Revolvers!P:P,0,0)</f>
        <v>0</v>
      </c>
      <c r="N1525">
        <f>_xlfn.XLOOKUP($A1525,Revolvers!$C:$C,Revolvers!Q:Q,0,0)</f>
        <v>0</v>
      </c>
      <c r="O1525">
        <f>_xlfn.XLOOKUP($A1525,Revolvers!$C:$C,Revolvers!R:R,0,0)</f>
        <v>0</v>
      </c>
      <c r="P1525">
        <f>_xlfn.XLOOKUP($A1525,Revolvers!$C:$C,Revolvers!S:S,0,0)</f>
        <v>0</v>
      </c>
      <c r="Q1525">
        <f>_xlfn.XLOOKUP($A1525,Revolvers!$C:$C,Revolvers!T:T,0,0)</f>
        <v>0</v>
      </c>
      <c r="R1525">
        <f>_xlfn.XLOOKUP($A1525,Rifles!C:C,Rifles!H:H,0,0)</f>
        <v>37420</v>
      </c>
      <c r="S1525">
        <f>_xlfn.XLOOKUP($A1525,Shotguns!C:C,Shotguns!H:H,0,0)</f>
        <v>0</v>
      </c>
      <c r="T1525">
        <f t="shared" si="26"/>
        <v>37420</v>
      </c>
    </row>
    <row r="1526" spans="1:20">
      <c r="A1526">
        <f>Rifles!C1526</f>
        <v>57513142</v>
      </c>
      <c r="B1526" t="str">
        <f>_xlfn.XLOOKUP($A1526, Rifles!$C$2:$C$416,Rifles!$D$2:$D$416,"N/A",0)</f>
        <v>N/A</v>
      </c>
      <c r="C1526" s="3" t="str">
        <f>_xlfn.XLOOKUP($A1526, Rifles!$C$2:$C$416,Rifles!F$2:F$416,"N/A",0)</f>
        <v>N/A</v>
      </c>
      <c r="D1526" s="3" t="str">
        <f>_xlfn.XLOOKUP($A1526, Rifles!$C$2:$C$416,Rifles!G$2:G$416,"N/A",0)</f>
        <v>N/A</v>
      </c>
      <c r="E1526">
        <f>_xlfn.XLOOKUP($A1526,Pistols!$C:$C,Pistols!H:H,0,0)</f>
        <v>0</v>
      </c>
      <c r="F1526">
        <f>_xlfn.XLOOKUP($A1526,Pistols!$C:$C,Pistols!I:I,0,0)</f>
        <v>0</v>
      </c>
      <c r="G1526">
        <f>_xlfn.XLOOKUP($A1526,Pistols!$C:$C,Pistols!J:J,0,0)</f>
        <v>0</v>
      </c>
      <c r="H1526">
        <f>_xlfn.XLOOKUP($A1526,Pistols!$C:$C,Pistols!K:K,0,0)</f>
        <v>0</v>
      </c>
      <c r="I1526">
        <f>_xlfn.XLOOKUP($A1526,Pistols!$C:$C,Pistols!L:L,0,0)</f>
        <v>0</v>
      </c>
      <c r="J1526">
        <f>_xlfn.XLOOKUP($A1526,Pistols!$C:$C,Pistols!M:M,0,0)</f>
        <v>0</v>
      </c>
      <c r="K1526">
        <f>_xlfn.XLOOKUP($A1526,Pistols!$C:$C,Pistols!N:N,0,0)</f>
        <v>0</v>
      </c>
      <c r="L1526">
        <f>_xlfn.XLOOKUP($A1526,Revolvers!$C:$C,Revolvers!O:O,0,0)</f>
        <v>0</v>
      </c>
      <c r="M1526">
        <f>_xlfn.XLOOKUP($A1526,Revolvers!$C:$C,Revolvers!P:P,0,0)</f>
        <v>0</v>
      </c>
      <c r="N1526">
        <f>_xlfn.XLOOKUP($A1526,Revolvers!$C:$C,Revolvers!Q:Q,0,0)</f>
        <v>0</v>
      </c>
      <c r="O1526">
        <f>_xlfn.XLOOKUP($A1526,Revolvers!$C:$C,Revolvers!R:R,0,0)</f>
        <v>0</v>
      </c>
      <c r="P1526">
        <f>_xlfn.XLOOKUP($A1526,Revolvers!$C:$C,Revolvers!S:S,0,0)</f>
        <v>0</v>
      </c>
      <c r="Q1526">
        <f>_xlfn.XLOOKUP($A1526,Revolvers!$C:$C,Revolvers!T:T,0,0)</f>
        <v>0</v>
      </c>
      <c r="R1526">
        <f>_xlfn.XLOOKUP($A1526,Rifles!C:C,Rifles!H:H,0,0)</f>
        <v>12</v>
      </c>
      <c r="S1526">
        <f>_xlfn.XLOOKUP($A1526,Shotguns!C:C,Shotguns!H:H,0,0)</f>
        <v>0</v>
      </c>
      <c r="T1526">
        <f t="shared" si="26"/>
        <v>12</v>
      </c>
    </row>
    <row r="1527" spans="1:20">
      <c r="A1527">
        <f>Rifles!C1527</f>
        <v>57512783</v>
      </c>
      <c r="B1527" t="str">
        <f>_xlfn.XLOOKUP($A1527, Rifles!$C$2:$C$416,Rifles!$D$2:$D$416,"N/A",0)</f>
        <v>N/A</v>
      </c>
      <c r="C1527" s="3" t="str">
        <f>_xlfn.XLOOKUP($A1527, Rifles!$C$2:$C$416,Rifles!F$2:F$416,"N/A",0)</f>
        <v>N/A</v>
      </c>
      <c r="D1527" s="3" t="str">
        <f>_xlfn.XLOOKUP($A1527, Rifles!$C$2:$C$416,Rifles!G$2:G$416,"N/A",0)</f>
        <v>N/A</v>
      </c>
      <c r="E1527">
        <f>_xlfn.XLOOKUP($A1527,Pistols!$C:$C,Pistols!H:H,0,0)</f>
        <v>8</v>
      </c>
      <c r="F1527">
        <f>_xlfn.XLOOKUP($A1527,Pistols!$C:$C,Pistols!I:I,0,0)</f>
        <v>0</v>
      </c>
      <c r="G1527">
        <f>_xlfn.XLOOKUP($A1527,Pistols!$C:$C,Pistols!J:J,0,0)</f>
        <v>7</v>
      </c>
      <c r="H1527">
        <f>_xlfn.XLOOKUP($A1527,Pistols!$C:$C,Pistols!K:K,0,0)</f>
        <v>0</v>
      </c>
      <c r="I1527">
        <f>_xlfn.XLOOKUP($A1527,Pistols!$C:$C,Pistols!L:L,0,0)</f>
        <v>2</v>
      </c>
      <c r="J1527">
        <f>_xlfn.XLOOKUP($A1527,Pistols!$C:$C,Pistols!M:M,0,0)</f>
        <v>1</v>
      </c>
      <c r="K1527">
        <f>_xlfn.XLOOKUP($A1527,Pistols!$C:$C,Pistols!N:N,0,0)</f>
        <v>18</v>
      </c>
      <c r="L1527">
        <f>_xlfn.XLOOKUP($A1527,Revolvers!$C:$C,Revolvers!O:O,0,0)</f>
        <v>0</v>
      </c>
      <c r="M1527">
        <f>_xlfn.XLOOKUP($A1527,Revolvers!$C:$C,Revolvers!P:P,0,0)</f>
        <v>0</v>
      </c>
      <c r="N1527">
        <f>_xlfn.XLOOKUP($A1527,Revolvers!$C:$C,Revolvers!Q:Q,0,0)</f>
        <v>0</v>
      </c>
      <c r="O1527">
        <f>_xlfn.XLOOKUP($A1527,Revolvers!$C:$C,Revolvers!R:R,0,0)</f>
        <v>0</v>
      </c>
      <c r="P1527">
        <f>_xlfn.XLOOKUP($A1527,Revolvers!$C:$C,Revolvers!S:S,0,0)</f>
        <v>0</v>
      </c>
      <c r="Q1527">
        <f>_xlfn.XLOOKUP($A1527,Revolvers!$C:$C,Revolvers!T:T,0,0)</f>
        <v>0</v>
      </c>
      <c r="R1527">
        <f>_xlfn.XLOOKUP($A1527,Rifles!C:C,Rifles!H:H,0,0)</f>
        <v>12</v>
      </c>
      <c r="S1527">
        <f>_xlfn.XLOOKUP($A1527,Shotguns!C:C,Shotguns!H:H,0,0)</f>
        <v>0</v>
      </c>
      <c r="T1527">
        <f t="shared" si="26"/>
        <v>30</v>
      </c>
    </row>
    <row r="1528" spans="1:20">
      <c r="A1528">
        <f>Rifles!C1528</f>
        <v>57513273</v>
      </c>
      <c r="B1528" t="str">
        <f>_xlfn.XLOOKUP($A1528, Rifles!$C$2:$C$416,Rifles!$D$2:$D$416,"N/A",0)</f>
        <v>N/A</v>
      </c>
      <c r="C1528" s="3" t="str">
        <f>_xlfn.XLOOKUP($A1528, Rifles!$C$2:$C$416,Rifles!F$2:F$416,"N/A",0)</f>
        <v>N/A</v>
      </c>
      <c r="D1528" s="3" t="str">
        <f>_xlfn.XLOOKUP($A1528, Rifles!$C$2:$C$416,Rifles!G$2:G$416,"N/A",0)</f>
        <v>N/A</v>
      </c>
      <c r="E1528">
        <f>_xlfn.XLOOKUP($A1528,Pistols!$C:$C,Pistols!H:H,0,0)</f>
        <v>0</v>
      </c>
      <c r="F1528">
        <f>_xlfn.XLOOKUP($A1528,Pistols!$C:$C,Pistols!I:I,0,0)</f>
        <v>0</v>
      </c>
      <c r="G1528">
        <f>_xlfn.XLOOKUP($A1528,Pistols!$C:$C,Pistols!J:J,0,0)</f>
        <v>0</v>
      </c>
      <c r="H1528">
        <f>_xlfn.XLOOKUP($A1528,Pistols!$C:$C,Pistols!K:K,0,0)</f>
        <v>0</v>
      </c>
      <c r="I1528">
        <f>_xlfn.XLOOKUP($A1528,Pistols!$C:$C,Pistols!L:L,0,0)</f>
        <v>0</v>
      </c>
      <c r="J1528">
        <f>_xlfn.XLOOKUP($A1528,Pistols!$C:$C,Pistols!M:M,0,0)</f>
        <v>0</v>
      </c>
      <c r="K1528">
        <f>_xlfn.XLOOKUP($A1528,Pistols!$C:$C,Pistols!N:N,0,0)</f>
        <v>0</v>
      </c>
      <c r="L1528">
        <f>_xlfn.XLOOKUP($A1528,Revolvers!$C:$C,Revolvers!O:O,0,0)</f>
        <v>0</v>
      </c>
      <c r="M1528">
        <f>_xlfn.XLOOKUP($A1528,Revolvers!$C:$C,Revolvers!P:P,0,0)</f>
        <v>0</v>
      </c>
      <c r="N1528">
        <f>_xlfn.XLOOKUP($A1528,Revolvers!$C:$C,Revolvers!Q:Q,0,0)</f>
        <v>0</v>
      </c>
      <c r="O1528">
        <f>_xlfn.XLOOKUP($A1528,Revolvers!$C:$C,Revolvers!R:R,0,0)</f>
        <v>0</v>
      </c>
      <c r="P1528">
        <f>_xlfn.XLOOKUP($A1528,Revolvers!$C:$C,Revolvers!S:S,0,0)</f>
        <v>0</v>
      </c>
      <c r="Q1528">
        <f>_xlfn.XLOOKUP($A1528,Revolvers!$C:$C,Revolvers!T:T,0,0)</f>
        <v>0</v>
      </c>
      <c r="R1528">
        <f>_xlfn.XLOOKUP($A1528,Rifles!C:C,Rifles!H:H,0,0)</f>
        <v>1</v>
      </c>
      <c r="S1528">
        <f>_xlfn.XLOOKUP($A1528,Shotguns!C:C,Shotguns!H:H,0,0)</f>
        <v>0</v>
      </c>
      <c r="T1528">
        <f t="shared" si="26"/>
        <v>1</v>
      </c>
    </row>
    <row r="1529" spans="1:20">
      <c r="A1529">
        <f>Rifles!C1529</f>
        <v>57514168</v>
      </c>
      <c r="B1529" t="str">
        <f>_xlfn.XLOOKUP($A1529, Rifles!$C$2:$C$416,Rifles!$D$2:$D$416,"N/A",0)</f>
        <v>N/A</v>
      </c>
      <c r="C1529" s="3" t="str">
        <f>_xlfn.XLOOKUP($A1529, Rifles!$C$2:$C$416,Rifles!F$2:F$416,"N/A",0)</f>
        <v>N/A</v>
      </c>
      <c r="D1529" s="3" t="str">
        <f>_xlfn.XLOOKUP($A1529, Rifles!$C$2:$C$416,Rifles!G$2:G$416,"N/A",0)</f>
        <v>N/A</v>
      </c>
      <c r="E1529">
        <f>_xlfn.XLOOKUP($A1529,Pistols!$C:$C,Pistols!H:H,0,0)</f>
        <v>0</v>
      </c>
      <c r="F1529">
        <f>_xlfn.XLOOKUP($A1529,Pistols!$C:$C,Pistols!I:I,0,0)</f>
        <v>0</v>
      </c>
      <c r="G1529">
        <f>_xlfn.XLOOKUP($A1529,Pistols!$C:$C,Pistols!J:J,0,0)</f>
        <v>0</v>
      </c>
      <c r="H1529">
        <f>_xlfn.XLOOKUP($A1529,Pistols!$C:$C,Pistols!K:K,0,0)</f>
        <v>0</v>
      </c>
      <c r="I1529">
        <f>_xlfn.XLOOKUP($A1529,Pistols!$C:$C,Pistols!L:L,0,0)</f>
        <v>0</v>
      </c>
      <c r="J1529">
        <f>_xlfn.XLOOKUP($A1529,Pistols!$C:$C,Pistols!M:M,0,0)</f>
        <v>1</v>
      </c>
      <c r="K1529">
        <f>_xlfn.XLOOKUP($A1529,Pistols!$C:$C,Pistols!N:N,0,0)</f>
        <v>1</v>
      </c>
      <c r="L1529">
        <f>_xlfn.XLOOKUP($A1529,Revolvers!$C:$C,Revolvers!O:O,0,0)</f>
        <v>0</v>
      </c>
      <c r="M1529">
        <f>_xlfn.XLOOKUP($A1529,Revolvers!$C:$C,Revolvers!P:P,0,0)</f>
        <v>0</v>
      </c>
      <c r="N1529">
        <f>_xlfn.XLOOKUP($A1529,Revolvers!$C:$C,Revolvers!Q:Q,0,0)</f>
        <v>0</v>
      </c>
      <c r="O1529">
        <f>_xlfn.XLOOKUP($A1529,Revolvers!$C:$C,Revolvers!R:R,0,0)</f>
        <v>0</v>
      </c>
      <c r="P1529">
        <f>_xlfn.XLOOKUP($A1529,Revolvers!$C:$C,Revolvers!S:S,0,0)</f>
        <v>0</v>
      </c>
      <c r="Q1529">
        <f>_xlfn.XLOOKUP($A1529,Revolvers!$C:$C,Revolvers!T:T,0,0)</f>
        <v>0</v>
      </c>
      <c r="R1529">
        <f>_xlfn.XLOOKUP($A1529,Rifles!C:C,Rifles!H:H,0,0)</f>
        <v>6</v>
      </c>
      <c r="S1529">
        <f>_xlfn.XLOOKUP($A1529,Shotguns!C:C,Shotguns!H:H,0,0)</f>
        <v>0</v>
      </c>
      <c r="T1529">
        <f t="shared" si="26"/>
        <v>7</v>
      </c>
    </row>
    <row r="1530" spans="1:20">
      <c r="A1530">
        <f>Rifles!C1530</f>
        <v>57407775</v>
      </c>
      <c r="B1530" t="str">
        <f>_xlfn.XLOOKUP($A1530, Rifles!$C$2:$C$416,Rifles!$D$2:$D$416,"N/A",0)</f>
        <v>N/A</v>
      </c>
      <c r="C1530" s="3" t="str">
        <f>_xlfn.XLOOKUP($A1530, Rifles!$C$2:$C$416,Rifles!F$2:F$416,"N/A",0)</f>
        <v>N/A</v>
      </c>
      <c r="D1530" s="3" t="str">
        <f>_xlfn.XLOOKUP($A1530, Rifles!$C$2:$C$416,Rifles!G$2:G$416,"N/A",0)</f>
        <v>N/A</v>
      </c>
      <c r="E1530">
        <f>_xlfn.XLOOKUP($A1530,Pistols!$C:$C,Pistols!H:H,0,0)</f>
        <v>0</v>
      </c>
      <c r="F1530">
        <f>_xlfn.XLOOKUP($A1530,Pistols!$C:$C,Pistols!I:I,0,0)</f>
        <v>0</v>
      </c>
      <c r="G1530">
        <f>_xlfn.XLOOKUP($A1530,Pistols!$C:$C,Pistols!J:J,0,0)</f>
        <v>0</v>
      </c>
      <c r="H1530">
        <f>_xlfn.XLOOKUP($A1530,Pistols!$C:$C,Pistols!K:K,0,0)</f>
        <v>0</v>
      </c>
      <c r="I1530">
        <f>_xlfn.XLOOKUP($A1530,Pistols!$C:$C,Pistols!L:L,0,0)</f>
        <v>0</v>
      </c>
      <c r="J1530">
        <f>_xlfn.XLOOKUP($A1530,Pistols!$C:$C,Pistols!M:M,0,0)</f>
        <v>0</v>
      </c>
      <c r="K1530">
        <f>_xlfn.XLOOKUP($A1530,Pistols!$C:$C,Pistols!N:N,0,0)</f>
        <v>0</v>
      </c>
      <c r="L1530">
        <f>_xlfn.XLOOKUP($A1530,Revolvers!$C:$C,Revolvers!O:O,0,0)</f>
        <v>0</v>
      </c>
      <c r="M1530">
        <f>_xlfn.XLOOKUP($A1530,Revolvers!$C:$C,Revolvers!P:P,0,0)</f>
        <v>0</v>
      </c>
      <c r="N1530">
        <f>_xlfn.XLOOKUP($A1530,Revolvers!$C:$C,Revolvers!Q:Q,0,0)</f>
        <v>0</v>
      </c>
      <c r="O1530">
        <f>_xlfn.XLOOKUP($A1530,Revolvers!$C:$C,Revolvers!R:R,0,0)</f>
        <v>0</v>
      </c>
      <c r="P1530">
        <f>_xlfn.XLOOKUP($A1530,Revolvers!$C:$C,Revolvers!S:S,0,0)</f>
        <v>0</v>
      </c>
      <c r="Q1530">
        <f>_xlfn.XLOOKUP($A1530,Revolvers!$C:$C,Revolvers!T:T,0,0)</f>
        <v>0</v>
      </c>
      <c r="R1530">
        <f>_xlfn.XLOOKUP($A1530,Rifles!C:C,Rifles!H:H,0,0)</f>
        <v>8</v>
      </c>
      <c r="S1530">
        <f>_xlfn.XLOOKUP($A1530,Shotguns!C:C,Shotguns!H:H,0,0)</f>
        <v>0</v>
      </c>
      <c r="T1530">
        <f t="shared" si="26"/>
        <v>8</v>
      </c>
    </row>
    <row r="1531" spans="1:20">
      <c r="A1531">
        <f>Rifles!C1531</f>
        <v>57513138</v>
      </c>
      <c r="B1531" t="str">
        <f>_xlfn.XLOOKUP($A1531, Rifles!$C$2:$C$416,Rifles!$D$2:$D$416,"N/A",0)</f>
        <v>N/A</v>
      </c>
      <c r="C1531" s="3" t="str">
        <f>_xlfn.XLOOKUP($A1531, Rifles!$C$2:$C$416,Rifles!F$2:F$416,"N/A",0)</f>
        <v>N/A</v>
      </c>
      <c r="D1531" s="3" t="str">
        <f>_xlfn.XLOOKUP($A1531, Rifles!$C$2:$C$416,Rifles!G$2:G$416,"N/A",0)</f>
        <v>N/A</v>
      </c>
      <c r="E1531">
        <f>_xlfn.XLOOKUP($A1531,Pistols!$C:$C,Pistols!H:H,0,0)</f>
        <v>0</v>
      </c>
      <c r="F1531">
        <f>_xlfn.XLOOKUP($A1531,Pistols!$C:$C,Pistols!I:I,0,0)</f>
        <v>3</v>
      </c>
      <c r="G1531">
        <f>_xlfn.XLOOKUP($A1531,Pistols!$C:$C,Pistols!J:J,0,0)</f>
        <v>0</v>
      </c>
      <c r="H1531">
        <f>_xlfn.XLOOKUP($A1531,Pistols!$C:$C,Pistols!K:K,0,0)</f>
        <v>0</v>
      </c>
      <c r="I1531">
        <f>_xlfn.XLOOKUP($A1531,Pistols!$C:$C,Pistols!L:L,0,0)</f>
        <v>0</v>
      </c>
      <c r="J1531">
        <f>_xlfn.XLOOKUP($A1531,Pistols!$C:$C,Pistols!M:M,0,0)</f>
        <v>0</v>
      </c>
      <c r="K1531">
        <f>_xlfn.XLOOKUP($A1531,Pistols!$C:$C,Pistols!N:N,0,0)</f>
        <v>3</v>
      </c>
      <c r="L1531">
        <f>_xlfn.XLOOKUP($A1531,Revolvers!$C:$C,Revolvers!O:O,0,0)</f>
        <v>0</v>
      </c>
      <c r="M1531">
        <f>_xlfn.XLOOKUP($A1531,Revolvers!$C:$C,Revolvers!P:P,0,0)</f>
        <v>0</v>
      </c>
      <c r="N1531">
        <f>_xlfn.XLOOKUP($A1531,Revolvers!$C:$C,Revolvers!Q:Q,0,0)</f>
        <v>0</v>
      </c>
      <c r="O1531">
        <f>_xlfn.XLOOKUP($A1531,Revolvers!$C:$C,Revolvers!R:R,0,0)</f>
        <v>0</v>
      </c>
      <c r="P1531">
        <f>_xlfn.XLOOKUP($A1531,Revolvers!$C:$C,Revolvers!S:S,0,0)</f>
        <v>0</v>
      </c>
      <c r="Q1531">
        <f>_xlfn.XLOOKUP($A1531,Revolvers!$C:$C,Revolvers!T:T,0,0)</f>
        <v>0</v>
      </c>
      <c r="R1531">
        <f>_xlfn.XLOOKUP($A1531,Rifles!C:C,Rifles!H:H,0,0)</f>
        <v>12</v>
      </c>
      <c r="S1531">
        <f>_xlfn.XLOOKUP($A1531,Shotguns!C:C,Shotguns!H:H,0,0)</f>
        <v>0</v>
      </c>
      <c r="T1531">
        <f t="shared" si="26"/>
        <v>15</v>
      </c>
    </row>
    <row r="1532" spans="1:20">
      <c r="A1532">
        <f>Rifles!C1532</f>
        <v>57434208</v>
      </c>
      <c r="B1532" t="str">
        <f>_xlfn.XLOOKUP($A1532, Rifles!$C$2:$C$416,Rifles!$D$2:$D$416,"N/A",0)</f>
        <v>N/A</v>
      </c>
      <c r="C1532" s="3" t="str">
        <f>_xlfn.XLOOKUP($A1532, Rifles!$C$2:$C$416,Rifles!F$2:F$416,"N/A",0)</f>
        <v>N/A</v>
      </c>
      <c r="D1532" s="3" t="str">
        <f>_xlfn.XLOOKUP($A1532, Rifles!$C$2:$C$416,Rifles!G$2:G$416,"N/A",0)</f>
        <v>N/A</v>
      </c>
      <c r="E1532">
        <f>_xlfn.XLOOKUP($A1532,Pistols!$C:$C,Pistols!H:H,0,0)</f>
        <v>0</v>
      </c>
      <c r="F1532">
        <f>_xlfn.XLOOKUP($A1532,Pistols!$C:$C,Pistols!I:I,0,0)</f>
        <v>0</v>
      </c>
      <c r="G1532">
        <f>_xlfn.XLOOKUP($A1532,Pistols!$C:$C,Pistols!J:J,0,0)</f>
        <v>0</v>
      </c>
      <c r="H1532">
        <f>_xlfn.XLOOKUP($A1532,Pistols!$C:$C,Pistols!K:K,0,0)</f>
        <v>0</v>
      </c>
      <c r="I1532">
        <f>_xlfn.XLOOKUP($A1532,Pistols!$C:$C,Pistols!L:L,0,0)</f>
        <v>23438</v>
      </c>
      <c r="J1532">
        <f>_xlfn.XLOOKUP($A1532,Pistols!$C:$C,Pistols!M:M,0,0)</f>
        <v>0</v>
      </c>
      <c r="K1532">
        <f>_xlfn.XLOOKUP($A1532,Pistols!$C:$C,Pistols!N:N,0,0)</f>
        <v>23438</v>
      </c>
      <c r="L1532">
        <f>_xlfn.XLOOKUP($A1532,Revolvers!$C:$C,Revolvers!O:O,0,0)</f>
        <v>0</v>
      </c>
      <c r="M1532">
        <f>_xlfn.XLOOKUP($A1532,Revolvers!$C:$C,Revolvers!P:P,0,0)</f>
        <v>0</v>
      </c>
      <c r="N1532">
        <f>_xlfn.XLOOKUP($A1532,Revolvers!$C:$C,Revolvers!Q:Q,0,0)</f>
        <v>0</v>
      </c>
      <c r="O1532">
        <f>_xlfn.XLOOKUP($A1532,Revolvers!$C:$C,Revolvers!R:R,0,0)</f>
        <v>0</v>
      </c>
      <c r="P1532">
        <f>_xlfn.XLOOKUP($A1532,Revolvers!$C:$C,Revolvers!S:S,0,0)</f>
        <v>0</v>
      </c>
      <c r="Q1532">
        <f>_xlfn.XLOOKUP($A1532,Revolvers!$C:$C,Revolvers!T:T,0,0)</f>
        <v>0</v>
      </c>
      <c r="R1532">
        <f>_xlfn.XLOOKUP($A1532,Rifles!C:C,Rifles!H:H,0,0)</f>
        <v>36</v>
      </c>
      <c r="S1532">
        <f>_xlfn.XLOOKUP($A1532,Shotguns!C:C,Shotguns!H:H,0,0)</f>
        <v>191326</v>
      </c>
      <c r="T1532">
        <f t="shared" si="26"/>
        <v>214800</v>
      </c>
    </row>
    <row r="1533" spans="1:20">
      <c r="A1533">
        <f>Rifles!C1533</f>
        <v>57407755</v>
      </c>
      <c r="B1533" t="str">
        <f>_xlfn.XLOOKUP($A1533, Rifles!$C$2:$C$416,Rifles!$D$2:$D$416,"N/A",0)</f>
        <v>N/A</v>
      </c>
      <c r="C1533" s="3" t="str">
        <f>_xlfn.XLOOKUP($A1533, Rifles!$C$2:$C$416,Rifles!F$2:F$416,"N/A",0)</f>
        <v>N/A</v>
      </c>
      <c r="D1533" s="3" t="str">
        <f>_xlfn.XLOOKUP($A1533, Rifles!$C$2:$C$416,Rifles!G$2:G$416,"N/A",0)</f>
        <v>N/A</v>
      </c>
      <c r="E1533">
        <f>_xlfn.XLOOKUP($A1533,Pistols!$C:$C,Pistols!H:H,0,0)</f>
        <v>0</v>
      </c>
      <c r="F1533">
        <f>_xlfn.XLOOKUP($A1533,Pistols!$C:$C,Pistols!I:I,0,0)</f>
        <v>0</v>
      </c>
      <c r="G1533">
        <f>_xlfn.XLOOKUP($A1533,Pistols!$C:$C,Pistols!J:J,0,0)</f>
        <v>0</v>
      </c>
      <c r="H1533">
        <f>_xlfn.XLOOKUP($A1533,Pistols!$C:$C,Pistols!K:K,0,0)</f>
        <v>0</v>
      </c>
      <c r="I1533">
        <f>_xlfn.XLOOKUP($A1533,Pistols!$C:$C,Pistols!L:L,0,0)</f>
        <v>0</v>
      </c>
      <c r="J1533">
        <f>_xlfn.XLOOKUP($A1533,Pistols!$C:$C,Pistols!M:M,0,0)</f>
        <v>0</v>
      </c>
      <c r="K1533">
        <f>_xlfn.XLOOKUP($A1533,Pistols!$C:$C,Pistols!N:N,0,0)</f>
        <v>0</v>
      </c>
      <c r="L1533">
        <f>_xlfn.XLOOKUP($A1533,Revolvers!$C:$C,Revolvers!O:O,0,0)</f>
        <v>0</v>
      </c>
      <c r="M1533">
        <f>_xlfn.XLOOKUP($A1533,Revolvers!$C:$C,Revolvers!P:P,0,0)</f>
        <v>0</v>
      </c>
      <c r="N1533">
        <f>_xlfn.XLOOKUP($A1533,Revolvers!$C:$C,Revolvers!Q:Q,0,0)</f>
        <v>0</v>
      </c>
      <c r="O1533">
        <f>_xlfn.XLOOKUP($A1533,Revolvers!$C:$C,Revolvers!R:R,0,0)</f>
        <v>0</v>
      </c>
      <c r="P1533">
        <f>_xlfn.XLOOKUP($A1533,Revolvers!$C:$C,Revolvers!S:S,0,0)</f>
        <v>0</v>
      </c>
      <c r="Q1533">
        <f>_xlfn.XLOOKUP($A1533,Revolvers!$C:$C,Revolvers!T:T,0,0)</f>
        <v>0</v>
      </c>
      <c r="R1533">
        <f>_xlfn.XLOOKUP($A1533,Rifles!C:C,Rifles!H:H,0,0)</f>
        <v>3</v>
      </c>
      <c r="S1533">
        <f>_xlfn.XLOOKUP($A1533,Shotguns!C:C,Shotguns!H:H,0,0)</f>
        <v>0</v>
      </c>
      <c r="T1533">
        <f t="shared" si="26"/>
        <v>3</v>
      </c>
    </row>
    <row r="1534" spans="1:20">
      <c r="A1534">
        <f>Rifles!C1534</f>
        <v>57510232</v>
      </c>
      <c r="B1534" t="str">
        <f>_xlfn.XLOOKUP($A1534, Rifles!$C$2:$C$416,Rifles!$D$2:$D$416,"N/A",0)</f>
        <v>N/A</v>
      </c>
      <c r="C1534" s="3" t="str">
        <f>_xlfn.XLOOKUP($A1534, Rifles!$C$2:$C$416,Rifles!F$2:F$416,"N/A",0)</f>
        <v>N/A</v>
      </c>
      <c r="D1534" s="3" t="str">
        <f>_xlfn.XLOOKUP($A1534, Rifles!$C$2:$C$416,Rifles!G$2:G$416,"N/A",0)</f>
        <v>N/A</v>
      </c>
      <c r="E1534">
        <f>_xlfn.XLOOKUP($A1534,Pistols!$C:$C,Pistols!H:H,0,0)</f>
        <v>2</v>
      </c>
      <c r="F1534">
        <f>_xlfn.XLOOKUP($A1534,Pistols!$C:$C,Pistols!I:I,0,0)</f>
        <v>0</v>
      </c>
      <c r="G1534">
        <f>_xlfn.XLOOKUP($A1534,Pistols!$C:$C,Pistols!J:J,0,0)</f>
        <v>0</v>
      </c>
      <c r="H1534">
        <f>_xlfn.XLOOKUP($A1534,Pistols!$C:$C,Pistols!K:K,0,0)</f>
        <v>0</v>
      </c>
      <c r="I1534">
        <f>_xlfn.XLOOKUP($A1534,Pistols!$C:$C,Pistols!L:L,0,0)</f>
        <v>0</v>
      </c>
      <c r="J1534">
        <f>_xlfn.XLOOKUP($A1534,Pistols!$C:$C,Pistols!M:M,0,0)</f>
        <v>0</v>
      </c>
      <c r="K1534">
        <f>_xlfn.XLOOKUP($A1534,Pistols!$C:$C,Pistols!N:N,0,0)</f>
        <v>2</v>
      </c>
      <c r="L1534">
        <f>_xlfn.XLOOKUP($A1534,Revolvers!$C:$C,Revolvers!O:O,0,0)</f>
        <v>0</v>
      </c>
      <c r="M1534">
        <f>_xlfn.XLOOKUP($A1534,Revolvers!$C:$C,Revolvers!P:P,0,0)</f>
        <v>0</v>
      </c>
      <c r="N1534">
        <f>_xlfn.XLOOKUP($A1534,Revolvers!$C:$C,Revolvers!Q:Q,0,0)</f>
        <v>0</v>
      </c>
      <c r="O1534">
        <f>_xlfn.XLOOKUP($A1534,Revolvers!$C:$C,Revolvers!R:R,0,0)</f>
        <v>0</v>
      </c>
      <c r="P1534">
        <f>_xlfn.XLOOKUP($A1534,Revolvers!$C:$C,Revolvers!S:S,0,0)</f>
        <v>0</v>
      </c>
      <c r="Q1534">
        <f>_xlfn.XLOOKUP($A1534,Revolvers!$C:$C,Revolvers!T:T,0,0)</f>
        <v>0</v>
      </c>
      <c r="R1534">
        <f>_xlfn.XLOOKUP($A1534,Rifles!C:C,Rifles!H:H,0,0)</f>
        <v>2</v>
      </c>
      <c r="S1534">
        <f>_xlfn.XLOOKUP($A1534,Shotguns!C:C,Shotguns!H:H,0,0)</f>
        <v>0</v>
      </c>
      <c r="T1534">
        <f t="shared" si="26"/>
        <v>4</v>
      </c>
    </row>
    <row r="1535" spans="1:20">
      <c r="A1535">
        <f>Rifles!C1535</f>
        <v>57515320</v>
      </c>
      <c r="B1535" t="str">
        <f>_xlfn.XLOOKUP($A1535, Rifles!$C$2:$C$416,Rifles!$D$2:$D$416,"N/A",0)</f>
        <v>N/A</v>
      </c>
      <c r="C1535" s="3" t="str">
        <f>_xlfn.XLOOKUP($A1535, Rifles!$C$2:$C$416,Rifles!F$2:F$416,"N/A",0)</f>
        <v>N/A</v>
      </c>
      <c r="D1535" s="3" t="str">
        <f>_xlfn.XLOOKUP($A1535, Rifles!$C$2:$C$416,Rifles!G$2:G$416,"N/A",0)</f>
        <v>N/A</v>
      </c>
      <c r="E1535">
        <f>_xlfn.XLOOKUP($A1535,Pistols!$C:$C,Pistols!H:H,0,0)</f>
        <v>0</v>
      </c>
      <c r="F1535">
        <f>_xlfn.XLOOKUP($A1535,Pistols!$C:$C,Pistols!I:I,0,0)</f>
        <v>0</v>
      </c>
      <c r="G1535">
        <f>_xlfn.XLOOKUP($A1535,Pistols!$C:$C,Pistols!J:J,0,0)</f>
        <v>0</v>
      </c>
      <c r="H1535">
        <f>_xlfn.XLOOKUP($A1535,Pistols!$C:$C,Pistols!K:K,0,0)</f>
        <v>0</v>
      </c>
      <c r="I1535">
        <f>_xlfn.XLOOKUP($A1535,Pistols!$C:$C,Pistols!L:L,0,0)</f>
        <v>0</v>
      </c>
      <c r="J1535">
        <f>_xlfn.XLOOKUP($A1535,Pistols!$C:$C,Pistols!M:M,0,0)</f>
        <v>0</v>
      </c>
      <c r="K1535">
        <f>_xlfn.XLOOKUP($A1535,Pistols!$C:$C,Pistols!N:N,0,0)</f>
        <v>0</v>
      </c>
      <c r="L1535">
        <f>_xlfn.XLOOKUP($A1535,Revolvers!$C:$C,Revolvers!O:O,0,0)</f>
        <v>0</v>
      </c>
      <c r="M1535">
        <f>_xlfn.XLOOKUP($A1535,Revolvers!$C:$C,Revolvers!P:P,0,0)</f>
        <v>0</v>
      </c>
      <c r="N1535">
        <f>_xlfn.XLOOKUP($A1535,Revolvers!$C:$C,Revolvers!Q:Q,0,0)</f>
        <v>0</v>
      </c>
      <c r="O1535">
        <f>_xlfn.XLOOKUP($A1535,Revolvers!$C:$C,Revolvers!R:R,0,0)</f>
        <v>0</v>
      </c>
      <c r="P1535">
        <f>_xlfn.XLOOKUP($A1535,Revolvers!$C:$C,Revolvers!S:S,0,0)</f>
        <v>0</v>
      </c>
      <c r="Q1535">
        <f>_xlfn.XLOOKUP($A1535,Revolvers!$C:$C,Revolvers!T:T,0,0)</f>
        <v>0</v>
      </c>
      <c r="R1535">
        <f>_xlfn.XLOOKUP($A1535,Rifles!C:C,Rifles!H:H,0,0)</f>
        <v>3</v>
      </c>
      <c r="S1535">
        <f>_xlfn.XLOOKUP($A1535,Shotguns!C:C,Shotguns!H:H,0,0)</f>
        <v>0</v>
      </c>
      <c r="T1535">
        <f t="shared" si="26"/>
        <v>3</v>
      </c>
    </row>
    <row r="1536" spans="1:20">
      <c r="A1536">
        <f>Rifles!C1536</f>
        <v>57602488</v>
      </c>
      <c r="B1536" t="str">
        <f>_xlfn.XLOOKUP($A1536, Rifles!$C$2:$C$416,Rifles!$D$2:$D$416,"N/A",0)</f>
        <v>N/A</v>
      </c>
      <c r="C1536" s="3" t="str">
        <f>_xlfn.XLOOKUP($A1536, Rifles!$C$2:$C$416,Rifles!F$2:F$416,"N/A",0)</f>
        <v>N/A</v>
      </c>
      <c r="D1536" s="3" t="str">
        <f>_xlfn.XLOOKUP($A1536, Rifles!$C$2:$C$416,Rifles!G$2:G$416,"N/A",0)</f>
        <v>N/A</v>
      </c>
      <c r="E1536">
        <f>_xlfn.XLOOKUP($A1536,Pistols!$C:$C,Pistols!H:H,0,0)</f>
        <v>0</v>
      </c>
      <c r="F1536">
        <f>_xlfn.XLOOKUP($A1536,Pistols!$C:$C,Pistols!I:I,0,0)</f>
        <v>0</v>
      </c>
      <c r="G1536">
        <f>_xlfn.XLOOKUP($A1536,Pistols!$C:$C,Pistols!J:J,0,0)</f>
        <v>0</v>
      </c>
      <c r="H1536">
        <f>_xlfn.XLOOKUP($A1536,Pistols!$C:$C,Pistols!K:K,0,0)</f>
        <v>0</v>
      </c>
      <c r="I1536">
        <f>_xlfn.XLOOKUP($A1536,Pistols!$C:$C,Pistols!L:L,0,0)</f>
        <v>1</v>
      </c>
      <c r="J1536">
        <f>_xlfn.XLOOKUP($A1536,Pistols!$C:$C,Pistols!M:M,0,0)</f>
        <v>1</v>
      </c>
      <c r="K1536">
        <f>_xlfn.XLOOKUP($A1536,Pistols!$C:$C,Pistols!N:N,0,0)</f>
        <v>2</v>
      </c>
      <c r="L1536">
        <f>_xlfn.XLOOKUP($A1536,Revolvers!$C:$C,Revolvers!O:O,0,0)</f>
        <v>0</v>
      </c>
      <c r="M1536">
        <f>_xlfn.XLOOKUP($A1536,Revolvers!$C:$C,Revolvers!P:P,0,0)</f>
        <v>0</v>
      </c>
      <c r="N1536">
        <f>_xlfn.XLOOKUP($A1536,Revolvers!$C:$C,Revolvers!Q:Q,0,0)</f>
        <v>0</v>
      </c>
      <c r="O1536">
        <f>_xlfn.XLOOKUP($A1536,Revolvers!$C:$C,Revolvers!R:R,0,0)</f>
        <v>0</v>
      </c>
      <c r="P1536">
        <f>_xlfn.XLOOKUP($A1536,Revolvers!$C:$C,Revolvers!S:S,0,0)</f>
        <v>0</v>
      </c>
      <c r="Q1536">
        <f>_xlfn.XLOOKUP($A1536,Revolvers!$C:$C,Revolvers!T:T,0,0)</f>
        <v>0</v>
      </c>
      <c r="R1536">
        <f>_xlfn.XLOOKUP($A1536,Rifles!C:C,Rifles!H:H,0,0)</f>
        <v>11</v>
      </c>
      <c r="S1536">
        <f>_xlfn.XLOOKUP($A1536,Shotguns!C:C,Shotguns!H:H,0,0)</f>
        <v>0</v>
      </c>
      <c r="T1536">
        <f t="shared" si="26"/>
        <v>13</v>
      </c>
    </row>
    <row r="1537" spans="1:20">
      <c r="A1537">
        <f>Rifles!C1537</f>
        <v>57510179</v>
      </c>
      <c r="B1537" t="str">
        <f>_xlfn.XLOOKUP($A1537, Rifles!$C$2:$C$416,Rifles!$D$2:$D$416,"N/A",0)</f>
        <v>N/A</v>
      </c>
      <c r="C1537" s="3" t="str">
        <f>_xlfn.XLOOKUP($A1537, Rifles!$C$2:$C$416,Rifles!F$2:F$416,"N/A",0)</f>
        <v>N/A</v>
      </c>
      <c r="D1537" s="3" t="str">
        <f>_xlfn.XLOOKUP($A1537, Rifles!$C$2:$C$416,Rifles!G$2:G$416,"N/A",0)</f>
        <v>N/A</v>
      </c>
      <c r="E1537">
        <f>_xlfn.XLOOKUP($A1537,Pistols!$C:$C,Pistols!H:H,0,0)</f>
        <v>0</v>
      </c>
      <c r="F1537">
        <f>_xlfn.XLOOKUP($A1537,Pistols!$C:$C,Pistols!I:I,0,0)</f>
        <v>0</v>
      </c>
      <c r="G1537">
        <f>_xlfn.XLOOKUP($A1537,Pistols!$C:$C,Pistols!J:J,0,0)</f>
        <v>0</v>
      </c>
      <c r="H1537">
        <f>_xlfn.XLOOKUP($A1537,Pistols!$C:$C,Pistols!K:K,0,0)</f>
        <v>0</v>
      </c>
      <c r="I1537">
        <f>_xlfn.XLOOKUP($A1537,Pistols!$C:$C,Pistols!L:L,0,0)</f>
        <v>0</v>
      </c>
      <c r="J1537">
        <f>_xlfn.XLOOKUP($A1537,Pistols!$C:$C,Pistols!M:M,0,0)</f>
        <v>0</v>
      </c>
      <c r="K1537">
        <f>_xlfn.XLOOKUP($A1537,Pistols!$C:$C,Pistols!N:N,0,0)</f>
        <v>0</v>
      </c>
      <c r="L1537">
        <f>_xlfn.XLOOKUP($A1537,Revolvers!$C:$C,Revolvers!O:O,0,0)</f>
        <v>0</v>
      </c>
      <c r="M1537">
        <f>_xlfn.XLOOKUP($A1537,Revolvers!$C:$C,Revolvers!P:P,0,0)</f>
        <v>0</v>
      </c>
      <c r="N1537">
        <f>_xlfn.XLOOKUP($A1537,Revolvers!$C:$C,Revolvers!Q:Q,0,0)</f>
        <v>0</v>
      </c>
      <c r="O1537">
        <f>_xlfn.XLOOKUP($A1537,Revolvers!$C:$C,Revolvers!R:R,0,0)</f>
        <v>0</v>
      </c>
      <c r="P1537">
        <f>_xlfn.XLOOKUP($A1537,Revolvers!$C:$C,Revolvers!S:S,0,0)</f>
        <v>0</v>
      </c>
      <c r="Q1537">
        <f>_xlfn.XLOOKUP($A1537,Revolvers!$C:$C,Revolvers!T:T,0,0)</f>
        <v>0</v>
      </c>
      <c r="R1537">
        <f>_xlfn.XLOOKUP($A1537,Rifles!C:C,Rifles!H:H,0,0)</f>
        <v>6</v>
      </c>
      <c r="S1537">
        <f>_xlfn.XLOOKUP($A1537,Shotguns!C:C,Shotguns!H:H,0,0)</f>
        <v>0</v>
      </c>
      <c r="T1537">
        <f t="shared" si="26"/>
        <v>6</v>
      </c>
    </row>
    <row r="1538" spans="1:20">
      <c r="A1538">
        <f>Rifles!C1538</f>
        <v>57513349</v>
      </c>
      <c r="B1538" t="str">
        <f>_xlfn.XLOOKUP($A1538, Rifles!$C$2:$C$416,Rifles!$D$2:$D$416,"N/A",0)</f>
        <v>N/A</v>
      </c>
      <c r="C1538" s="3" t="str">
        <f>_xlfn.XLOOKUP($A1538, Rifles!$C$2:$C$416,Rifles!F$2:F$416,"N/A",0)</f>
        <v>N/A</v>
      </c>
      <c r="D1538" s="3" t="str">
        <f>_xlfn.XLOOKUP($A1538, Rifles!$C$2:$C$416,Rifles!G$2:G$416,"N/A",0)</f>
        <v>N/A</v>
      </c>
      <c r="E1538">
        <f>_xlfn.XLOOKUP($A1538,Pistols!$C:$C,Pistols!H:H,0,0)</f>
        <v>0</v>
      </c>
      <c r="F1538">
        <f>_xlfn.XLOOKUP($A1538,Pistols!$C:$C,Pistols!I:I,0,0)</f>
        <v>0</v>
      </c>
      <c r="G1538">
        <f>_xlfn.XLOOKUP($A1538,Pistols!$C:$C,Pistols!J:J,0,0)</f>
        <v>0</v>
      </c>
      <c r="H1538">
        <f>_xlfn.XLOOKUP($A1538,Pistols!$C:$C,Pistols!K:K,0,0)</f>
        <v>0</v>
      </c>
      <c r="I1538">
        <f>_xlfn.XLOOKUP($A1538,Pistols!$C:$C,Pistols!L:L,0,0)</f>
        <v>0</v>
      </c>
      <c r="J1538">
        <f>_xlfn.XLOOKUP($A1538,Pistols!$C:$C,Pistols!M:M,0,0)</f>
        <v>0</v>
      </c>
      <c r="K1538">
        <f>_xlfn.XLOOKUP($A1538,Pistols!$C:$C,Pistols!N:N,0,0)</f>
        <v>0</v>
      </c>
      <c r="L1538">
        <f>_xlfn.XLOOKUP($A1538,Revolvers!$C:$C,Revolvers!O:O,0,0)</f>
        <v>0</v>
      </c>
      <c r="M1538">
        <f>_xlfn.XLOOKUP($A1538,Revolvers!$C:$C,Revolvers!P:P,0,0)</f>
        <v>0</v>
      </c>
      <c r="N1538">
        <f>_xlfn.XLOOKUP($A1538,Revolvers!$C:$C,Revolvers!Q:Q,0,0)</f>
        <v>0</v>
      </c>
      <c r="O1538">
        <f>_xlfn.XLOOKUP($A1538,Revolvers!$C:$C,Revolvers!R:R,0,0)</f>
        <v>0</v>
      </c>
      <c r="P1538">
        <f>_xlfn.XLOOKUP($A1538,Revolvers!$C:$C,Revolvers!S:S,0,0)</f>
        <v>0</v>
      </c>
      <c r="Q1538">
        <f>_xlfn.XLOOKUP($A1538,Revolvers!$C:$C,Revolvers!T:T,0,0)</f>
        <v>0</v>
      </c>
      <c r="R1538">
        <f>_xlfn.XLOOKUP($A1538,Rifles!C:C,Rifles!H:H,0,0)</f>
        <v>5</v>
      </c>
      <c r="S1538">
        <f>_xlfn.XLOOKUP($A1538,Shotguns!C:C,Shotguns!H:H,0,0)</f>
        <v>0</v>
      </c>
      <c r="T1538">
        <f t="shared" si="26"/>
        <v>5</v>
      </c>
    </row>
    <row r="1539" spans="1:20">
      <c r="A1539">
        <f>Rifles!C1539</f>
        <v>57409101</v>
      </c>
      <c r="B1539" t="str">
        <f>_xlfn.XLOOKUP($A1539, Rifles!$C$2:$C$416,Rifles!$D$2:$D$416,"N/A",0)</f>
        <v>N/A</v>
      </c>
      <c r="C1539" s="3" t="str">
        <f>_xlfn.XLOOKUP($A1539, Rifles!$C$2:$C$416,Rifles!F$2:F$416,"N/A",0)</f>
        <v>N/A</v>
      </c>
      <c r="D1539" s="3" t="str">
        <f>_xlfn.XLOOKUP($A1539, Rifles!$C$2:$C$416,Rifles!G$2:G$416,"N/A",0)</f>
        <v>N/A</v>
      </c>
      <c r="E1539">
        <f>_xlfn.XLOOKUP($A1539,Pistols!$C:$C,Pistols!H:H,0,0)</f>
        <v>0</v>
      </c>
      <c r="F1539">
        <f>_xlfn.XLOOKUP($A1539,Pistols!$C:$C,Pistols!I:I,0,0)</f>
        <v>0</v>
      </c>
      <c r="G1539">
        <f>_xlfn.XLOOKUP($A1539,Pistols!$C:$C,Pistols!J:J,0,0)</f>
        <v>0</v>
      </c>
      <c r="H1539">
        <f>_xlfn.XLOOKUP($A1539,Pistols!$C:$C,Pistols!K:K,0,0)</f>
        <v>0</v>
      </c>
      <c r="I1539">
        <f>_xlfn.XLOOKUP($A1539,Pistols!$C:$C,Pistols!L:L,0,0)</f>
        <v>0</v>
      </c>
      <c r="J1539">
        <f>_xlfn.XLOOKUP($A1539,Pistols!$C:$C,Pistols!M:M,0,0)</f>
        <v>0</v>
      </c>
      <c r="K1539">
        <f>_xlfn.XLOOKUP($A1539,Pistols!$C:$C,Pistols!N:N,0,0)</f>
        <v>0</v>
      </c>
      <c r="L1539">
        <f>_xlfn.XLOOKUP($A1539,Revolvers!$C:$C,Revolvers!O:O,0,0)</f>
        <v>0</v>
      </c>
      <c r="M1539">
        <f>_xlfn.XLOOKUP($A1539,Revolvers!$C:$C,Revolvers!P:P,0,0)</f>
        <v>0</v>
      </c>
      <c r="N1539">
        <f>_xlfn.XLOOKUP($A1539,Revolvers!$C:$C,Revolvers!Q:Q,0,0)</f>
        <v>0</v>
      </c>
      <c r="O1539">
        <f>_xlfn.XLOOKUP($A1539,Revolvers!$C:$C,Revolvers!R:R,0,0)</f>
        <v>0</v>
      </c>
      <c r="P1539">
        <f>_xlfn.XLOOKUP($A1539,Revolvers!$C:$C,Revolvers!S:S,0,0)</f>
        <v>0</v>
      </c>
      <c r="Q1539">
        <f>_xlfn.XLOOKUP($A1539,Revolvers!$C:$C,Revolvers!T:T,0,0)</f>
        <v>0</v>
      </c>
      <c r="R1539">
        <f>_xlfn.XLOOKUP($A1539,Rifles!C:C,Rifles!H:H,0,0)</f>
        <v>24</v>
      </c>
      <c r="S1539">
        <f>_xlfn.XLOOKUP($A1539,Shotguns!C:C,Shotguns!H:H,0,0)</f>
        <v>0</v>
      </c>
      <c r="T1539">
        <f t="shared" si="26"/>
        <v>24</v>
      </c>
    </row>
    <row r="1540" spans="1:20">
      <c r="A1540">
        <f>Rifles!C1540</f>
        <v>57508900</v>
      </c>
      <c r="B1540" t="str">
        <f>_xlfn.XLOOKUP($A1540, Rifles!$C$2:$C$416,Rifles!$D$2:$D$416,"N/A",0)</f>
        <v>N/A</v>
      </c>
      <c r="C1540" s="3" t="str">
        <f>_xlfn.XLOOKUP($A1540, Rifles!$C$2:$C$416,Rifles!F$2:F$416,"N/A",0)</f>
        <v>N/A</v>
      </c>
      <c r="D1540" s="3" t="str">
        <f>_xlfn.XLOOKUP($A1540, Rifles!$C$2:$C$416,Rifles!G$2:G$416,"N/A",0)</f>
        <v>N/A</v>
      </c>
      <c r="E1540">
        <f>_xlfn.XLOOKUP($A1540,Pistols!$C:$C,Pistols!H:H,0,0)</f>
        <v>0</v>
      </c>
      <c r="F1540">
        <f>_xlfn.XLOOKUP($A1540,Pistols!$C:$C,Pistols!I:I,0,0)</f>
        <v>0</v>
      </c>
      <c r="G1540">
        <f>_xlfn.XLOOKUP($A1540,Pistols!$C:$C,Pistols!J:J,0,0)</f>
        <v>0</v>
      </c>
      <c r="H1540">
        <f>_xlfn.XLOOKUP($A1540,Pistols!$C:$C,Pistols!K:K,0,0)</f>
        <v>0</v>
      </c>
      <c r="I1540">
        <f>_xlfn.XLOOKUP($A1540,Pistols!$C:$C,Pistols!L:L,0,0)</f>
        <v>0</v>
      </c>
      <c r="J1540">
        <f>_xlfn.XLOOKUP($A1540,Pistols!$C:$C,Pistols!M:M,0,0)</f>
        <v>0</v>
      </c>
      <c r="K1540">
        <f>_xlfn.XLOOKUP($A1540,Pistols!$C:$C,Pistols!N:N,0,0)</f>
        <v>0</v>
      </c>
      <c r="L1540">
        <f>_xlfn.XLOOKUP($A1540,Revolvers!$C:$C,Revolvers!O:O,0,0)</f>
        <v>0</v>
      </c>
      <c r="M1540">
        <f>_xlfn.XLOOKUP($A1540,Revolvers!$C:$C,Revolvers!P:P,0,0)</f>
        <v>0</v>
      </c>
      <c r="N1540">
        <f>_xlfn.XLOOKUP($A1540,Revolvers!$C:$C,Revolvers!Q:Q,0,0)</f>
        <v>0</v>
      </c>
      <c r="O1540">
        <f>_xlfn.XLOOKUP($A1540,Revolvers!$C:$C,Revolvers!R:R,0,0)</f>
        <v>0</v>
      </c>
      <c r="P1540">
        <f>_xlfn.XLOOKUP($A1540,Revolvers!$C:$C,Revolvers!S:S,0,0)</f>
        <v>0</v>
      </c>
      <c r="Q1540">
        <f>_xlfn.XLOOKUP($A1540,Revolvers!$C:$C,Revolvers!T:T,0,0)</f>
        <v>0</v>
      </c>
      <c r="R1540">
        <f>_xlfn.XLOOKUP($A1540,Rifles!C:C,Rifles!H:H,0,0)</f>
        <v>3</v>
      </c>
      <c r="S1540">
        <f>_xlfn.XLOOKUP($A1540,Shotguns!C:C,Shotguns!H:H,0,0)</f>
        <v>0</v>
      </c>
      <c r="T1540">
        <f t="shared" si="26"/>
        <v>3</v>
      </c>
    </row>
    <row r="1541" spans="1:20">
      <c r="A1541">
        <f>Rifles!C1541</f>
        <v>57515059</v>
      </c>
      <c r="B1541" t="str">
        <f>_xlfn.XLOOKUP($A1541, Rifles!$C$2:$C$416,Rifles!$D$2:$D$416,"N/A",0)</f>
        <v>N/A</v>
      </c>
      <c r="C1541" s="3" t="str">
        <f>_xlfn.XLOOKUP($A1541, Rifles!$C$2:$C$416,Rifles!F$2:F$416,"N/A",0)</f>
        <v>N/A</v>
      </c>
      <c r="D1541" s="3" t="str">
        <f>_xlfn.XLOOKUP($A1541, Rifles!$C$2:$C$416,Rifles!G$2:G$416,"N/A",0)</f>
        <v>N/A</v>
      </c>
      <c r="E1541">
        <f>_xlfn.XLOOKUP($A1541,Pistols!$C:$C,Pistols!H:H,0,0)</f>
        <v>0</v>
      </c>
      <c r="F1541">
        <f>_xlfn.XLOOKUP($A1541,Pistols!$C:$C,Pistols!I:I,0,0)</f>
        <v>0</v>
      </c>
      <c r="G1541">
        <f>_xlfn.XLOOKUP($A1541,Pistols!$C:$C,Pistols!J:J,0,0)</f>
        <v>0</v>
      </c>
      <c r="H1541">
        <f>_xlfn.XLOOKUP($A1541,Pistols!$C:$C,Pistols!K:K,0,0)</f>
        <v>0</v>
      </c>
      <c r="I1541">
        <f>_xlfn.XLOOKUP($A1541,Pistols!$C:$C,Pistols!L:L,0,0)</f>
        <v>0</v>
      </c>
      <c r="J1541">
        <f>_xlfn.XLOOKUP($A1541,Pistols!$C:$C,Pistols!M:M,0,0)</f>
        <v>0</v>
      </c>
      <c r="K1541">
        <f>_xlfn.XLOOKUP($A1541,Pistols!$C:$C,Pistols!N:N,0,0)</f>
        <v>0</v>
      </c>
      <c r="L1541">
        <f>_xlfn.XLOOKUP($A1541,Revolvers!$C:$C,Revolvers!O:O,0,0)</f>
        <v>0</v>
      </c>
      <c r="M1541">
        <f>_xlfn.XLOOKUP($A1541,Revolvers!$C:$C,Revolvers!P:P,0,0)</f>
        <v>0</v>
      </c>
      <c r="N1541">
        <f>_xlfn.XLOOKUP($A1541,Revolvers!$C:$C,Revolvers!Q:Q,0,0)</f>
        <v>0</v>
      </c>
      <c r="O1541">
        <f>_xlfn.XLOOKUP($A1541,Revolvers!$C:$C,Revolvers!R:R,0,0)</f>
        <v>0</v>
      </c>
      <c r="P1541">
        <f>_xlfn.XLOOKUP($A1541,Revolvers!$C:$C,Revolvers!S:S,0,0)</f>
        <v>0</v>
      </c>
      <c r="Q1541">
        <f>_xlfn.XLOOKUP($A1541,Revolvers!$C:$C,Revolvers!T:T,0,0)</f>
        <v>0</v>
      </c>
      <c r="R1541">
        <f>_xlfn.XLOOKUP($A1541,Rifles!C:C,Rifles!H:H,0,0)</f>
        <v>11</v>
      </c>
      <c r="S1541">
        <f>_xlfn.XLOOKUP($A1541,Shotguns!C:C,Shotguns!H:H,0,0)</f>
        <v>0</v>
      </c>
      <c r="T1541">
        <f t="shared" si="26"/>
        <v>11</v>
      </c>
    </row>
    <row r="1542" spans="1:20">
      <c r="A1542">
        <f>Rifles!C1542</f>
        <v>57406541</v>
      </c>
      <c r="B1542" t="str">
        <f>_xlfn.XLOOKUP($A1542, Rifles!$C$2:$C$416,Rifles!$D$2:$D$416,"N/A",0)</f>
        <v>N/A</v>
      </c>
      <c r="C1542" s="3" t="str">
        <f>_xlfn.XLOOKUP($A1542, Rifles!$C$2:$C$416,Rifles!F$2:F$416,"N/A",0)</f>
        <v>N/A</v>
      </c>
      <c r="D1542" s="3" t="str">
        <f>_xlfn.XLOOKUP($A1542, Rifles!$C$2:$C$416,Rifles!G$2:G$416,"N/A",0)</f>
        <v>N/A</v>
      </c>
      <c r="E1542">
        <f>_xlfn.XLOOKUP($A1542,Pistols!$C:$C,Pistols!H:H,0,0)</f>
        <v>0</v>
      </c>
      <c r="F1542">
        <f>_xlfn.XLOOKUP($A1542,Pistols!$C:$C,Pistols!I:I,0,0)</f>
        <v>0</v>
      </c>
      <c r="G1542">
        <f>_xlfn.XLOOKUP($A1542,Pistols!$C:$C,Pistols!J:J,0,0)</f>
        <v>0</v>
      </c>
      <c r="H1542">
        <f>_xlfn.XLOOKUP($A1542,Pistols!$C:$C,Pistols!K:K,0,0)</f>
        <v>0</v>
      </c>
      <c r="I1542">
        <f>_xlfn.XLOOKUP($A1542,Pistols!$C:$C,Pistols!L:L,0,0)</f>
        <v>0</v>
      </c>
      <c r="J1542">
        <f>_xlfn.XLOOKUP($A1542,Pistols!$C:$C,Pistols!M:M,0,0)</f>
        <v>0</v>
      </c>
      <c r="K1542">
        <f>_xlfn.XLOOKUP($A1542,Pistols!$C:$C,Pistols!N:N,0,0)</f>
        <v>0</v>
      </c>
      <c r="L1542">
        <f>_xlfn.XLOOKUP($A1542,Revolvers!$C:$C,Revolvers!O:O,0,0)</f>
        <v>0</v>
      </c>
      <c r="M1542">
        <f>_xlfn.XLOOKUP($A1542,Revolvers!$C:$C,Revolvers!P:P,0,0)</f>
        <v>0</v>
      </c>
      <c r="N1542">
        <f>_xlfn.XLOOKUP($A1542,Revolvers!$C:$C,Revolvers!Q:Q,0,0)</f>
        <v>0</v>
      </c>
      <c r="O1542">
        <f>_xlfn.XLOOKUP($A1542,Revolvers!$C:$C,Revolvers!R:R,0,0)</f>
        <v>0</v>
      </c>
      <c r="P1542">
        <f>_xlfn.XLOOKUP($A1542,Revolvers!$C:$C,Revolvers!S:S,0,0)</f>
        <v>0</v>
      </c>
      <c r="Q1542">
        <f>_xlfn.XLOOKUP($A1542,Revolvers!$C:$C,Revolvers!T:T,0,0)</f>
        <v>0</v>
      </c>
      <c r="R1542">
        <f>_xlfn.XLOOKUP($A1542,Rifles!C:C,Rifles!H:H,0,0)</f>
        <v>307</v>
      </c>
      <c r="S1542">
        <f>_xlfn.XLOOKUP($A1542,Shotguns!C:C,Shotguns!H:H,0,0)</f>
        <v>0</v>
      </c>
      <c r="T1542">
        <f t="shared" si="26"/>
        <v>307</v>
      </c>
    </row>
    <row r="1543" spans="1:20">
      <c r="A1543">
        <f>Rifles!C1543</f>
        <v>57503222</v>
      </c>
      <c r="B1543" t="str">
        <f>_xlfn.XLOOKUP($A1543, Rifles!$C$2:$C$416,Rifles!$D$2:$D$416,"N/A",0)</f>
        <v>N/A</v>
      </c>
      <c r="C1543" s="3" t="str">
        <f>_xlfn.XLOOKUP($A1543, Rifles!$C$2:$C$416,Rifles!F$2:F$416,"N/A",0)</f>
        <v>N/A</v>
      </c>
      <c r="D1543" s="3" t="str">
        <f>_xlfn.XLOOKUP($A1543, Rifles!$C$2:$C$416,Rifles!G$2:G$416,"N/A",0)</f>
        <v>N/A</v>
      </c>
      <c r="E1543">
        <f>_xlfn.XLOOKUP($A1543,Pistols!$C:$C,Pistols!H:H,0,0)</f>
        <v>0</v>
      </c>
      <c r="F1543">
        <f>_xlfn.XLOOKUP($A1543,Pistols!$C:$C,Pistols!I:I,0,0)</f>
        <v>0</v>
      </c>
      <c r="G1543">
        <f>_xlfn.XLOOKUP($A1543,Pistols!$C:$C,Pistols!J:J,0,0)</f>
        <v>0</v>
      </c>
      <c r="H1543">
        <f>_xlfn.XLOOKUP($A1543,Pistols!$C:$C,Pistols!K:K,0,0)</f>
        <v>0</v>
      </c>
      <c r="I1543">
        <f>_xlfn.XLOOKUP($A1543,Pistols!$C:$C,Pistols!L:L,0,0)</f>
        <v>0</v>
      </c>
      <c r="J1543">
        <f>_xlfn.XLOOKUP($A1543,Pistols!$C:$C,Pistols!M:M,0,0)</f>
        <v>0</v>
      </c>
      <c r="K1543">
        <f>_xlfn.XLOOKUP($A1543,Pistols!$C:$C,Pistols!N:N,0,0)</f>
        <v>0</v>
      </c>
      <c r="L1543">
        <f>_xlfn.XLOOKUP($A1543,Revolvers!$C:$C,Revolvers!O:O,0,0)</f>
        <v>0</v>
      </c>
      <c r="M1543">
        <f>_xlfn.XLOOKUP($A1543,Revolvers!$C:$C,Revolvers!P:P,0,0)</f>
        <v>0</v>
      </c>
      <c r="N1543">
        <f>_xlfn.XLOOKUP($A1543,Revolvers!$C:$C,Revolvers!Q:Q,0,0)</f>
        <v>0</v>
      </c>
      <c r="O1543">
        <f>_xlfn.XLOOKUP($A1543,Revolvers!$C:$C,Revolvers!R:R,0,0)</f>
        <v>0</v>
      </c>
      <c r="P1543">
        <f>_xlfn.XLOOKUP($A1543,Revolvers!$C:$C,Revolvers!S:S,0,0)</f>
        <v>0</v>
      </c>
      <c r="Q1543">
        <f>_xlfn.XLOOKUP($A1543,Revolvers!$C:$C,Revolvers!T:T,0,0)</f>
        <v>0</v>
      </c>
      <c r="R1543">
        <f>_xlfn.XLOOKUP($A1543,Rifles!C:C,Rifles!H:H,0,0)</f>
        <v>4</v>
      </c>
      <c r="S1543">
        <f>_xlfn.XLOOKUP($A1543,Shotguns!C:C,Shotguns!H:H,0,0)</f>
        <v>0</v>
      </c>
      <c r="T1543">
        <f t="shared" si="26"/>
        <v>4</v>
      </c>
    </row>
    <row r="1544" spans="1:20">
      <c r="A1544">
        <f>Rifles!C1544</f>
        <v>57513104</v>
      </c>
      <c r="B1544" t="str">
        <f>_xlfn.XLOOKUP($A1544, Rifles!$C$2:$C$416,Rifles!$D$2:$D$416,"N/A",0)</f>
        <v>N/A</v>
      </c>
      <c r="C1544" s="3" t="str">
        <f>_xlfn.XLOOKUP($A1544, Rifles!$C$2:$C$416,Rifles!F$2:F$416,"N/A",0)</f>
        <v>N/A</v>
      </c>
      <c r="D1544" s="3" t="str">
        <f>_xlfn.XLOOKUP($A1544, Rifles!$C$2:$C$416,Rifles!G$2:G$416,"N/A",0)</f>
        <v>N/A</v>
      </c>
      <c r="E1544">
        <f>_xlfn.XLOOKUP($A1544,Pistols!$C:$C,Pistols!H:H,0,0)</f>
        <v>0</v>
      </c>
      <c r="F1544">
        <f>_xlfn.XLOOKUP($A1544,Pistols!$C:$C,Pistols!I:I,0,0)</f>
        <v>0</v>
      </c>
      <c r="G1544">
        <f>_xlfn.XLOOKUP($A1544,Pistols!$C:$C,Pistols!J:J,0,0)</f>
        <v>0</v>
      </c>
      <c r="H1544">
        <f>_xlfn.XLOOKUP($A1544,Pistols!$C:$C,Pistols!K:K,0,0)</f>
        <v>0</v>
      </c>
      <c r="I1544">
        <f>_xlfn.XLOOKUP($A1544,Pistols!$C:$C,Pistols!L:L,0,0)</f>
        <v>0</v>
      </c>
      <c r="J1544">
        <f>_xlfn.XLOOKUP($A1544,Pistols!$C:$C,Pistols!M:M,0,0)</f>
        <v>0</v>
      </c>
      <c r="K1544">
        <f>_xlfn.XLOOKUP($A1544,Pistols!$C:$C,Pistols!N:N,0,0)</f>
        <v>0</v>
      </c>
      <c r="L1544">
        <f>_xlfn.XLOOKUP($A1544,Revolvers!$C:$C,Revolvers!O:O,0,0)</f>
        <v>0</v>
      </c>
      <c r="M1544">
        <f>_xlfn.XLOOKUP($A1544,Revolvers!$C:$C,Revolvers!P:P,0,0)</f>
        <v>0</v>
      </c>
      <c r="N1544">
        <f>_xlfn.XLOOKUP($A1544,Revolvers!$C:$C,Revolvers!Q:Q,0,0)</f>
        <v>0</v>
      </c>
      <c r="O1544">
        <f>_xlfn.XLOOKUP($A1544,Revolvers!$C:$C,Revolvers!R:R,0,0)</f>
        <v>0</v>
      </c>
      <c r="P1544">
        <f>_xlfn.XLOOKUP($A1544,Revolvers!$C:$C,Revolvers!S:S,0,0)</f>
        <v>0</v>
      </c>
      <c r="Q1544">
        <f>_xlfn.XLOOKUP($A1544,Revolvers!$C:$C,Revolvers!T:T,0,0)</f>
        <v>0</v>
      </c>
      <c r="R1544">
        <f>_xlfn.XLOOKUP($A1544,Rifles!C:C,Rifles!H:H,0,0)</f>
        <v>2</v>
      </c>
      <c r="S1544">
        <f>_xlfn.XLOOKUP($A1544,Shotguns!C:C,Shotguns!H:H,0,0)</f>
        <v>0</v>
      </c>
      <c r="T1544">
        <f t="shared" si="26"/>
        <v>2</v>
      </c>
    </row>
    <row r="1545" spans="1:20">
      <c r="A1545">
        <f>Rifles!C1545</f>
        <v>57605659</v>
      </c>
      <c r="B1545" t="str">
        <f>_xlfn.XLOOKUP($A1545, Rifles!$C$2:$C$416,Rifles!$D$2:$D$416,"N/A",0)</f>
        <v>N/A</v>
      </c>
      <c r="C1545" s="3" t="str">
        <f>_xlfn.XLOOKUP($A1545, Rifles!$C$2:$C$416,Rifles!F$2:F$416,"N/A",0)</f>
        <v>N/A</v>
      </c>
      <c r="D1545" s="3" t="str">
        <f>_xlfn.XLOOKUP($A1545, Rifles!$C$2:$C$416,Rifles!G$2:G$416,"N/A",0)</f>
        <v>N/A</v>
      </c>
      <c r="E1545">
        <f>_xlfn.XLOOKUP($A1545,Pistols!$C:$C,Pistols!H:H,0,0)</f>
        <v>3</v>
      </c>
      <c r="F1545">
        <f>_xlfn.XLOOKUP($A1545,Pistols!$C:$C,Pistols!I:I,0,0)</f>
        <v>1</v>
      </c>
      <c r="G1545">
        <f>_xlfn.XLOOKUP($A1545,Pistols!$C:$C,Pistols!J:J,0,0)</f>
        <v>0</v>
      </c>
      <c r="H1545">
        <f>_xlfn.XLOOKUP($A1545,Pistols!$C:$C,Pistols!K:K,0,0)</f>
        <v>0</v>
      </c>
      <c r="I1545">
        <f>_xlfn.XLOOKUP($A1545,Pistols!$C:$C,Pistols!L:L,0,0)</f>
        <v>1</v>
      </c>
      <c r="J1545">
        <f>_xlfn.XLOOKUP($A1545,Pistols!$C:$C,Pistols!M:M,0,0)</f>
        <v>2</v>
      </c>
      <c r="K1545">
        <f>_xlfn.XLOOKUP($A1545,Pistols!$C:$C,Pistols!N:N,0,0)</f>
        <v>7</v>
      </c>
      <c r="L1545">
        <f>_xlfn.XLOOKUP($A1545,Revolvers!$C:$C,Revolvers!O:O,0,0)</f>
        <v>0</v>
      </c>
      <c r="M1545">
        <f>_xlfn.XLOOKUP($A1545,Revolvers!$C:$C,Revolvers!P:P,0,0)</f>
        <v>0</v>
      </c>
      <c r="N1545">
        <f>_xlfn.XLOOKUP($A1545,Revolvers!$C:$C,Revolvers!Q:Q,0,0)</f>
        <v>0</v>
      </c>
      <c r="O1545">
        <f>_xlfn.XLOOKUP($A1545,Revolvers!$C:$C,Revolvers!R:R,0,0)</f>
        <v>0</v>
      </c>
      <c r="P1545">
        <f>_xlfn.XLOOKUP($A1545,Revolvers!$C:$C,Revolvers!S:S,0,0)</f>
        <v>0</v>
      </c>
      <c r="Q1545">
        <f>_xlfn.XLOOKUP($A1545,Revolvers!$C:$C,Revolvers!T:T,0,0)</f>
        <v>0</v>
      </c>
      <c r="R1545">
        <f>_xlfn.XLOOKUP($A1545,Rifles!C:C,Rifles!H:H,0,0)</f>
        <v>1</v>
      </c>
      <c r="S1545">
        <f>_xlfn.XLOOKUP($A1545,Shotguns!C:C,Shotguns!H:H,0,0)</f>
        <v>6</v>
      </c>
      <c r="T1545">
        <f t="shared" si="26"/>
        <v>14</v>
      </c>
    </row>
    <row r="1546" spans="1:20">
      <c r="A1546">
        <f>Rifles!C1546</f>
        <v>57407799</v>
      </c>
      <c r="B1546" t="str">
        <f>_xlfn.XLOOKUP($A1546, Rifles!$C$2:$C$416,Rifles!$D$2:$D$416,"N/A",0)</f>
        <v>N/A</v>
      </c>
      <c r="C1546" s="3" t="str">
        <f>_xlfn.XLOOKUP($A1546, Rifles!$C$2:$C$416,Rifles!F$2:F$416,"N/A",0)</f>
        <v>N/A</v>
      </c>
      <c r="D1546" s="3" t="str">
        <f>_xlfn.XLOOKUP($A1546, Rifles!$C$2:$C$416,Rifles!G$2:G$416,"N/A",0)</f>
        <v>N/A</v>
      </c>
      <c r="E1546">
        <f>_xlfn.XLOOKUP($A1546,Pistols!$C:$C,Pistols!H:H,0,0)</f>
        <v>8</v>
      </c>
      <c r="F1546">
        <f>_xlfn.XLOOKUP($A1546,Pistols!$C:$C,Pistols!I:I,0,0)</f>
        <v>0</v>
      </c>
      <c r="G1546">
        <f>_xlfn.XLOOKUP($A1546,Pistols!$C:$C,Pistols!J:J,0,0)</f>
        <v>0</v>
      </c>
      <c r="H1546">
        <f>_xlfn.XLOOKUP($A1546,Pistols!$C:$C,Pistols!K:K,0,0)</f>
        <v>0</v>
      </c>
      <c r="I1546">
        <f>_xlfn.XLOOKUP($A1546,Pistols!$C:$C,Pistols!L:L,0,0)</f>
        <v>1</v>
      </c>
      <c r="J1546">
        <f>_xlfn.XLOOKUP($A1546,Pistols!$C:$C,Pistols!M:M,0,0)</f>
        <v>0</v>
      </c>
      <c r="K1546">
        <f>_xlfn.XLOOKUP($A1546,Pistols!$C:$C,Pistols!N:N,0,0)</f>
        <v>9</v>
      </c>
      <c r="L1546">
        <f>_xlfn.XLOOKUP($A1546,Revolvers!$C:$C,Revolvers!O:O,0,0)</f>
        <v>0</v>
      </c>
      <c r="M1546">
        <f>_xlfn.XLOOKUP($A1546,Revolvers!$C:$C,Revolvers!P:P,0,0)</f>
        <v>0</v>
      </c>
      <c r="N1546">
        <f>_xlfn.XLOOKUP($A1546,Revolvers!$C:$C,Revolvers!Q:Q,0,0)</f>
        <v>0</v>
      </c>
      <c r="O1546">
        <f>_xlfn.XLOOKUP($A1546,Revolvers!$C:$C,Revolvers!R:R,0,0)</f>
        <v>0</v>
      </c>
      <c r="P1546">
        <f>_xlfn.XLOOKUP($A1546,Revolvers!$C:$C,Revolvers!S:S,0,0)</f>
        <v>0</v>
      </c>
      <c r="Q1546">
        <f>_xlfn.XLOOKUP($A1546,Revolvers!$C:$C,Revolvers!T:T,0,0)</f>
        <v>0</v>
      </c>
      <c r="R1546">
        <f>_xlfn.XLOOKUP($A1546,Rifles!C:C,Rifles!H:H,0,0)</f>
        <v>2</v>
      </c>
      <c r="S1546">
        <f>_xlfn.XLOOKUP($A1546,Shotguns!C:C,Shotguns!H:H,0,0)</f>
        <v>0</v>
      </c>
      <c r="T1546">
        <f t="shared" si="26"/>
        <v>11</v>
      </c>
    </row>
    <row r="1547" spans="1:20">
      <c r="A1547">
        <f>Rifles!C1547</f>
        <v>57506393</v>
      </c>
      <c r="B1547" t="str">
        <f>_xlfn.XLOOKUP($A1547, Rifles!$C$2:$C$416,Rifles!$D$2:$D$416,"N/A",0)</f>
        <v>N/A</v>
      </c>
      <c r="C1547" s="3" t="str">
        <f>_xlfn.XLOOKUP($A1547, Rifles!$C$2:$C$416,Rifles!F$2:F$416,"N/A",0)</f>
        <v>N/A</v>
      </c>
      <c r="D1547" s="3" t="str">
        <f>_xlfn.XLOOKUP($A1547, Rifles!$C$2:$C$416,Rifles!G$2:G$416,"N/A",0)</f>
        <v>N/A</v>
      </c>
      <c r="E1547">
        <f>_xlfn.XLOOKUP($A1547,Pistols!$C:$C,Pistols!H:H,0,0)</f>
        <v>0</v>
      </c>
      <c r="F1547">
        <f>_xlfn.XLOOKUP($A1547,Pistols!$C:$C,Pistols!I:I,0,0)</f>
        <v>0</v>
      </c>
      <c r="G1547">
        <f>_xlfn.XLOOKUP($A1547,Pistols!$C:$C,Pistols!J:J,0,0)</f>
        <v>0</v>
      </c>
      <c r="H1547">
        <f>_xlfn.XLOOKUP($A1547,Pistols!$C:$C,Pistols!K:K,0,0)</f>
        <v>0</v>
      </c>
      <c r="I1547">
        <f>_xlfn.XLOOKUP($A1547,Pistols!$C:$C,Pistols!L:L,0,0)</f>
        <v>0</v>
      </c>
      <c r="J1547">
        <f>_xlfn.XLOOKUP($A1547,Pistols!$C:$C,Pistols!M:M,0,0)</f>
        <v>0</v>
      </c>
      <c r="K1547">
        <f>_xlfn.XLOOKUP($A1547,Pistols!$C:$C,Pistols!N:N,0,0)</f>
        <v>0</v>
      </c>
      <c r="L1547">
        <f>_xlfn.XLOOKUP($A1547,Revolvers!$C:$C,Revolvers!O:O,0,0)</f>
        <v>0</v>
      </c>
      <c r="M1547">
        <f>_xlfn.XLOOKUP($A1547,Revolvers!$C:$C,Revolvers!P:P,0,0)</f>
        <v>0</v>
      </c>
      <c r="N1547">
        <f>_xlfn.XLOOKUP($A1547,Revolvers!$C:$C,Revolvers!Q:Q,0,0)</f>
        <v>0</v>
      </c>
      <c r="O1547">
        <f>_xlfn.XLOOKUP($A1547,Revolvers!$C:$C,Revolvers!R:R,0,0)</f>
        <v>0</v>
      </c>
      <c r="P1547">
        <f>_xlfn.XLOOKUP($A1547,Revolvers!$C:$C,Revolvers!S:S,0,0)</f>
        <v>0</v>
      </c>
      <c r="Q1547">
        <f>_xlfn.XLOOKUP($A1547,Revolvers!$C:$C,Revolvers!T:T,0,0)</f>
        <v>0</v>
      </c>
      <c r="R1547">
        <f>_xlfn.XLOOKUP($A1547,Rifles!C:C,Rifles!H:H,0,0)</f>
        <v>5</v>
      </c>
      <c r="S1547">
        <f>_xlfn.XLOOKUP($A1547,Shotguns!C:C,Shotguns!H:H,0,0)</f>
        <v>0</v>
      </c>
      <c r="T1547">
        <f t="shared" si="26"/>
        <v>5</v>
      </c>
    </row>
    <row r="1548" spans="1:20">
      <c r="A1548">
        <f>Rifles!C1548</f>
        <v>57410543</v>
      </c>
      <c r="B1548" t="str">
        <f>_xlfn.XLOOKUP($A1548, Rifles!$C$2:$C$416,Rifles!$D$2:$D$416,"N/A",0)</f>
        <v>N/A</v>
      </c>
      <c r="C1548" s="3" t="str">
        <f>_xlfn.XLOOKUP($A1548, Rifles!$C$2:$C$416,Rifles!F$2:F$416,"N/A",0)</f>
        <v>N/A</v>
      </c>
      <c r="D1548" s="3" t="str">
        <f>_xlfn.XLOOKUP($A1548, Rifles!$C$2:$C$416,Rifles!G$2:G$416,"N/A",0)</f>
        <v>N/A</v>
      </c>
      <c r="E1548">
        <f>_xlfn.XLOOKUP($A1548,Pistols!$C:$C,Pistols!H:H,0,0)</f>
        <v>0</v>
      </c>
      <c r="F1548">
        <f>_xlfn.XLOOKUP($A1548,Pistols!$C:$C,Pistols!I:I,0,0)</f>
        <v>0</v>
      </c>
      <c r="G1548">
        <f>_xlfn.XLOOKUP($A1548,Pistols!$C:$C,Pistols!J:J,0,0)</f>
        <v>0</v>
      </c>
      <c r="H1548">
        <f>_xlfn.XLOOKUP($A1548,Pistols!$C:$C,Pistols!K:K,0,0)</f>
        <v>0</v>
      </c>
      <c r="I1548">
        <f>_xlfn.XLOOKUP($A1548,Pistols!$C:$C,Pistols!L:L,0,0)</f>
        <v>0</v>
      </c>
      <c r="J1548">
        <f>_xlfn.XLOOKUP($A1548,Pistols!$C:$C,Pistols!M:M,0,0)</f>
        <v>0</v>
      </c>
      <c r="K1548">
        <f>_xlfn.XLOOKUP($A1548,Pistols!$C:$C,Pistols!N:N,0,0)</f>
        <v>0</v>
      </c>
      <c r="L1548">
        <f>_xlfn.XLOOKUP($A1548,Revolvers!$C:$C,Revolvers!O:O,0,0)</f>
        <v>0</v>
      </c>
      <c r="M1548">
        <f>_xlfn.XLOOKUP($A1548,Revolvers!$C:$C,Revolvers!P:P,0,0)</f>
        <v>0</v>
      </c>
      <c r="N1548">
        <f>_xlfn.XLOOKUP($A1548,Revolvers!$C:$C,Revolvers!Q:Q,0,0)</f>
        <v>0</v>
      </c>
      <c r="O1548">
        <f>_xlfn.XLOOKUP($A1548,Revolvers!$C:$C,Revolvers!R:R,0,0)</f>
        <v>0</v>
      </c>
      <c r="P1548">
        <f>_xlfn.XLOOKUP($A1548,Revolvers!$C:$C,Revolvers!S:S,0,0)</f>
        <v>0</v>
      </c>
      <c r="Q1548">
        <f>_xlfn.XLOOKUP($A1548,Revolvers!$C:$C,Revolvers!T:T,0,0)</f>
        <v>0</v>
      </c>
      <c r="R1548">
        <f>_xlfn.XLOOKUP($A1548,Rifles!C:C,Rifles!H:H,0,0)</f>
        <v>16</v>
      </c>
      <c r="S1548">
        <f>_xlfn.XLOOKUP($A1548,Shotguns!C:C,Shotguns!H:H,0,0)</f>
        <v>0</v>
      </c>
      <c r="T1548">
        <f t="shared" si="26"/>
        <v>16</v>
      </c>
    </row>
    <row r="1549" spans="1:20">
      <c r="A1549">
        <f>Rifles!C1549</f>
        <v>57511910</v>
      </c>
      <c r="B1549" t="str">
        <f>_xlfn.XLOOKUP($A1549, Rifles!$C$2:$C$416,Rifles!$D$2:$D$416,"N/A",0)</f>
        <v>N/A</v>
      </c>
      <c r="C1549" s="3" t="str">
        <f>_xlfn.XLOOKUP($A1549, Rifles!$C$2:$C$416,Rifles!F$2:F$416,"N/A",0)</f>
        <v>N/A</v>
      </c>
      <c r="D1549" s="3" t="str">
        <f>_xlfn.XLOOKUP($A1549, Rifles!$C$2:$C$416,Rifles!G$2:G$416,"N/A",0)</f>
        <v>N/A</v>
      </c>
      <c r="E1549">
        <f>_xlfn.XLOOKUP($A1549,Pistols!$C:$C,Pistols!H:H,0,0)</f>
        <v>0</v>
      </c>
      <c r="F1549">
        <f>_xlfn.XLOOKUP($A1549,Pistols!$C:$C,Pistols!I:I,0,0)</f>
        <v>0</v>
      </c>
      <c r="G1549">
        <f>_xlfn.XLOOKUP($A1549,Pistols!$C:$C,Pistols!J:J,0,0)</f>
        <v>0</v>
      </c>
      <c r="H1549">
        <f>_xlfn.XLOOKUP($A1549,Pistols!$C:$C,Pistols!K:K,0,0)</f>
        <v>3</v>
      </c>
      <c r="I1549">
        <f>_xlfn.XLOOKUP($A1549,Pistols!$C:$C,Pistols!L:L,0,0)</f>
        <v>5</v>
      </c>
      <c r="J1549">
        <f>_xlfn.XLOOKUP($A1549,Pistols!$C:$C,Pistols!M:M,0,0)</f>
        <v>3</v>
      </c>
      <c r="K1549">
        <f>_xlfn.XLOOKUP($A1549,Pistols!$C:$C,Pistols!N:N,0,0)</f>
        <v>11</v>
      </c>
      <c r="L1549">
        <f>_xlfn.XLOOKUP($A1549,Revolvers!$C:$C,Revolvers!O:O,0,0)</f>
        <v>0</v>
      </c>
      <c r="M1549">
        <f>_xlfn.XLOOKUP($A1549,Revolvers!$C:$C,Revolvers!P:P,0,0)</f>
        <v>0</v>
      </c>
      <c r="N1549">
        <f>_xlfn.XLOOKUP($A1549,Revolvers!$C:$C,Revolvers!Q:Q,0,0)</f>
        <v>0</v>
      </c>
      <c r="O1549">
        <f>_xlfn.XLOOKUP($A1549,Revolvers!$C:$C,Revolvers!R:R,0,0)</f>
        <v>0</v>
      </c>
      <c r="P1549">
        <f>_xlfn.XLOOKUP($A1549,Revolvers!$C:$C,Revolvers!S:S,0,0)</f>
        <v>0</v>
      </c>
      <c r="Q1549">
        <f>_xlfn.XLOOKUP($A1549,Revolvers!$C:$C,Revolvers!T:T,0,0)</f>
        <v>0</v>
      </c>
      <c r="R1549">
        <f>_xlfn.XLOOKUP($A1549,Rifles!C:C,Rifles!H:H,0,0)</f>
        <v>10</v>
      </c>
      <c r="S1549">
        <f>_xlfn.XLOOKUP($A1549,Shotguns!C:C,Shotguns!H:H,0,0)</f>
        <v>3</v>
      </c>
      <c r="T1549">
        <f t="shared" si="26"/>
        <v>24</v>
      </c>
    </row>
    <row r="1550" spans="1:20">
      <c r="A1550">
        <f>Rifles!C1550</f>
        <v>57507875</v>
      </c>
      <c r="B1550" t="str">
        <f>_xlfn.XLOOKUP($A1550, Rifles!$C$2:$C$416,Rifles!$D$2:$D$416,"N/A",0)</f>
        <v>N/A</v>
      </c>
      <c r="C1550" s="3" t="str">
        <f>_xlfn.XLOOKUP($A1550, Rifles!$C$2:$C$416,Rifles!F$2:F$416,"N/A",0)</f>
        <v>N/A</v>
      </c>
      <c r="D1550" s="3" t="str">
        <f>_xlfn.XLOOKUP($A1550, Rifles!$C$2:$C$416,Rifles!G$2:G$416,"N/A",0)</f>
        <v>N/A</v>
      </c>
      <c r="E1550">
        <f>_xlfn.XLOOKUP($A1550,Pistols!$C:$C,Pistols!H:H,0,0)</f>
        <v>0</v>
      </c>
      <c r="F1550">
        <f>_xlfn.XLOOKUP($A1550,Pistols!$C:$C,Pistols!I:I,0,0)</f>
        <v>0</v>
      </c>
      <c r="G1550">
        <f>_xlfn.XLOOKUP($A1550,Pistols!$C:$C,Pistols!J:J,0,0)</f>
        <v>0</v>
      </c>
      <c r="H1550">
        <f>_xlfn.XLOOKUP($A1550,Pistols!$C:$C,Pistols!K:K,0,0)</f>
        <v>0</v>
      </c>
      <c r="I1550">
        <f>_xlfn.XLOOKUP($A1550,Pistols!$C:$C,Pistols!L:L,0,0)</f>
        <v>0</v>
      </c>
      <c r="J1550">
        <f>_xlfn.XLOOKUP($A1550,Pistols!$C:$C,Pistols!M:M,0,0)</f>
        <v>0</v>
      </c>
      <c r="K1550">
        <f>_xlfn.XLOOKUP($A1550,Pistols!$C:$C,Pistols!N:N,0,0)</f>
        <v>0</v>
      </c>
      <c r="L1550">
        <f>_xlfn.XLOOKUP($A1550,Revolvers!$C:$C,Revolvers!O:O,0,0)</f>
        <v>0</v>
      </c>
      <c r="M1550">
        <f>_xlfn.XLOOKUP($A1550,Revolvers!$C:$C,Revolvers!P:P,0,0)</f>
        <v>0</v>
      </c>
      <c r="N1550">
        <f>_xlfn.XLOOKUP($A1550,Revolvers!$C:$C,Revolvers!Q:Q,0,0)</f>
        <v>0</v>
      </c>
      <c r="O1550">
        <f>_xlfn.XLOOKUP($A1550,Revolvers!$C:$C,Revolvers!R:R,0,0)</f>
        <v>0</v>
      </c>
      <c r="P1550">
        <f>_xlfn.XLOOKUP($A1550,Revolvers!$C:$C,Revolvers!S:S,0,0)</f>
        <v>0</v>
      </c>
      <c r="Q1550">
        <f>_xlfn.XLOOKUP($A1550,Revolvers!$C:$C,Revolvers!T:T,0,0)</f>
        <v>0</v>
      </c>
      <c r="R1550">
        <f>_xlfn.XLOOKUP($A1550,Rifles!C:C,Rifles!H:H,0,0)</f>
        <v>1</v>
      </c>
      <c r="S1550">
        <f>_xlfn.XLOOKUP($A1550,Shotguns!C:C,Shotguns!H:H,0,0)</f>
        <v>0</v>
      </c>
      <c r="T1550">
        <f t="shared" si="26"/>
        <v>1</v>
      </c>
    </row>
    <row r="1551" spans="1:20">
      <c r="A1551">
        <f>Rifles!C1551</f>
        <v>57605181</v>
      </c>
      <c r="B1551" t="str">
        <f>_xlfn.XLOOKUP($A1551, Rifles!$C$2:$C$416,Rifles!$D$2:$D$416,"N/A",0)</f>
        <v>N/A</v>
      </c>
      <c r="C1551" s="3" t="str">
        <f>_xlfn.XLOOKUP($A1551, Rifles!$C$2:$C$416,Rifles!F$2:F$416,"N/A",0)</f>
        <v>N/A</v>
      </c>
      <c r="D1551" s="3" t="str">
        <f>_xlfn.XLOOKUP($A1551, Rifles!$C$2:$C$416,Rifles!G$2:G$416,"N/A",0)</f>
        <v>N/A</v>
      </c>
      <c r="E1551">
        <f>_xlfn.XLOOKUP($A1551,Pistols!$C:$C,Pistols!H:H,0,0)</f>
        <v>0</v>
      </c>
      <c r="F1551">
        <f>_xlfn.XLOOKUP($A1551,Pistols!$C:$C,Pistols!I:I,0,0)</f>
        <v>0</v>
      </c>
      <c r="G1551">
        <f>_xlfn.XLOOKUP($A1551,Pistols!$C:$C,Pistols!J:J,0,0)</f>
        <v>0</v>
      </c>
      <c r="H1551">
        <f>_xlfn.XLOOKUP($A1551,Pistols!$C:$C,Pistols!K:K,0,0)</f>
        <v>0</v>
      </c>
      <c r="I1551">
        <f>_xlfn.XLOOKUP($A1551,Pistols!$C:$C,Pistols!L:L,0,0)</f>
        <v>0</v>
      </c>
      <c r="J1551">
        <f>_xlfn.XLOOKUP($A1551,Pistols!$C:$C,Pistols!M:M,0,0)</f>
        <v>0</v>
      </c>
      <c r="K1551">
        <f>_xlfn.XLOOKUP($A1551,Pistols!$C:$C,Pistols!N:N,0,0)</f>
        <v>0</v>
      </c>
      <c r="L1551">
        <f>_xlfn.XLOOKUP($A1551,Revolvers!$C:$C,Revolvers!O:O,0,0)</f>
        <v>0</v>
      </c>
      <c r="M1551">
        <f>_xlfn.XLOOKUP($A1551,Revolvers!$C:$C,Revolvers!P:P,0,0)</f>
        <v>0</v>
      </c>
      <c r="N1551">
        <f>_xlfn.XLOOKUP($A1551,Revolvers!$C:$C,Revolvers!Q:Q,0,0)</f>
        <v>0</v>
      </c>
      <c r="O1551">
        <f>_xlfn.XLOOKUP($A1551,Revolvers!$C:$C,Revolvers!R:R,0,0)</f>
        <v>0</v>
      </c>
      <c r="P1551">
        <f>_xlfn.XLOOKUP($A1551,Revolvers!$C:$C,Revolvers!S:S,0,0)</f>
        <v>0</v>
      </c>
      <c r="Q1551">
        <f>_xlfn.XLOOKUP($A1551,Revolvers!$C:$C,Revolvers!T:T,0,0)</f>
        <v>0</v>
      </c>
      <c r="R1551">
        <f>_xlfn.XLOOKUP($A1551,Rifles!C:C,Rifles!H:H,0,0)</f>
        <v>3</v>
      </c>
      <c r="S1551">
        <f>_xlfn.XLOOKUP($A1551,Shotguns!C:C,Shotguns!H:H,0,0)</f>
        <v>0</v>
      </c>
      <c r="T1551">
        <f t="shared" si="26"/>
        <v>3</v>
      </c>
    </row>
    <row r="1552" spans="1:20">
      <c r="A1552">
        <f>Rifles!C1552</f>
        <v>57513255</v>
      </c>
      <c r="B1552" t="str">
        <f>_xlfn.XLOOKUP($A1552, Rifles!$C$2:$C$416,Rifles!$D$2:$D$416,"N/A",0)</f>
        <v>N/A</v>
      </c>
      <c r="C1552" s="3" t="str">
        <f>_xlfn.XLOOKUP($A1552, Rifles!$C$2:$C$416,Rifles!F$2:F$416,"N/A",0)</f>
        <v>N/A</v>
      </c>
      <c r="D1552" s="3" t="str">
        <f>_xlfn.XLOOKUP($A1552, Rifles!$C$2:$C$416,Rifles!G$2:G$416,"N/A",0)</f>
        <v>N/A</v>
      </c>
      <c r="E1552">
        <f>_xlfn.XLOOKUP($A1552,Pistols!$C:$C,Pistols!H:H,0,0)</f>
        <v>0</v>
      </c>
      <c r="F1552">
        <f>_xlfn.XLOOKUP($A1552,Pistols!$C:$C,Pistols!I:I,0,0)</f>
        <v>0</v>
      </c>
      <c r="G1552">
        <f>_xlfn.XLOOKUP($A1552,Pistols!$C:$C,Pistols!J:J,0,0)</f>
        <v>0</v>
      </c>
      <c r="H1552">
        <f>_xlfn.XLOOKUP($A1552,Pistols!$C:$C,Pistols!K:K,0,0)</f>
        <v>0</v>
      </c>
      <c r="I1552">
        <f>_xlfn.XLOOKUP($A1552,Pistols!$C:$C,Pistols!L:L,0,0)</f>
        <v>0</v>
      </c>
      <c r="J1552">
        <f>_xlfn.XLOOKUP($A1552,Pistols!$C:$C,Pistols!M:M,0,0)</f>
        <v>0</v>
      </c>
      <c r="K1552">
        <f>_xlfn.XLOOKUP($A1552,Pistols!$C:$C,Pistols!N:N,0,0)</f>
        <v>0</v>
      </c>
      <c r="L1552">
        <f>_xlfn.XLOOKUP($A1552,Revolvers!$C:$C,Revolvers!O:O,0,0)</f>
        <v>0</v>
      </c>
      <c r="M1552">
        <f>_xlfn.XLOOKUP($A1552,Revolvers!$C:$C,Revolvers!P:P,0,0)</f>
        <v>0</v>
      </c>
      <c r="N1552">
        <f>_xlfn.XLOOKUP($A1552,Revolvers!$C:$C,Revolvers!Q:Q,0,0)</f>
        <v>0</v>
      </c>
      <c r="O1552">
        <f>_xlfn.XLOOKUP($A1552,Revolvers!$C:$C,Revolvers!R:R,0,0)</f>
        <v>0</v>
      </c>
      <c r="P1552">
        <f>_xlfn.XLOOKUP($A1552,Revolvers!$C:$C,Revolvers!S:S,0,0)</f>
        <v>0</v>
      </c>
      <c r="Q1552">
        <f>_xlfn.XLOOKUP($A1552,Revolvers!$C:$C,Revolvers!T:T,0,0)</f>
        <v>0</v>
      </c>
      <c r="R1552">
        <f>_xlfn.XLOOKUP($A1552,Rifles!C:C,Rifles!H:H,0,0)</f>
        <v>3</v>
      </c>
      <c r="S1552">
        <f>_xlfn.XLOOKUP($A1552,Shotguns!C:C,Shotguns!H:H,0,0)</f>
        <v>0</v>
      </c>
      <c r="T1552">
        <f t="shared" si="26"/>
        <v>3</v>
      </c>
    </row>
    <row r="1553" spans="1:20">
      <c r="A1553">
        <f>Rifles!C1553</f>
        <v>57404409</v>
      </c>
      <c r="B1553" t="str">
        <f>_xlfn.XLOOKUP($A1553, Rifles!$C$2:$C$416,Rifles!$D$2:$D$416,"N/A",0)</f>
        <v>N/A</v>
      </c>
      <c r="C1553" s="3" t="str">
        <f>_xlfn.XLOOKUP($A1553, Rifles!$C$2:$C$416,Rifles!F$2:F$416,"N/A",0)</f>
        <v>N/A</v>
      </c>
      <c r="D1553" s="3" t="str">
        <f>_xlfn.XLOOKUP($A1553, Rifles!$C$2:$C$416,Rifles!G$2:G$416,"N/A",0)</f>
        <v>N/A</v>
      </c>
      <c r="E1553">
        <f>_xlfn.XLOOKUP($A1553,Pistols!$C:$C,Pistols!H:H,0,0)</f>
        <v>0</v>
      </c>
      <c r="F1553">
        <f>_xlfn.XLOOKUP($A1553,Pistols!$C:$C,Pistols!I:I,0,0)</f>
        <v>0</v>
      </c>
      <c r="G1553">
        <f>_xlfn.XLOOKUP($A1553,Pistols!$C:$C,Pistols!J:J,0,0)</f>
        <v>0</v>
      </c>
      <c r="H1553">
        <f>_xlfn.XLOOKUP($A1553,Pistols!$C:$C,Pistols!K:K,0,0)</f>
        <v>0</v>
      </c>
      <c r="I1553">
        <f>_xlfn.XLOOKUP($A1553,Pistols!$C:$C,Pistols!L:L,0,0)</f>
        <v>0</v>
      </c>
      <c r="J1553">
        <f>_xlfn.XLOOKUP($A1553,Pistols!$C:$C,Pistols!M:M,0,0)</f>
        <v>0</v>
      </c>
      <c r="K1553">
        <f>_xlfn.XLOOKUP($A1553,Pistols!$C:$C,Pistols!N:N,0,0)</f>
        <v>0</v>
      </c>
      <c r="L1553">
        <f>_xlfn.XLOOKUP($A1553,Revolvers!$C:$C,Revolvers!O:O,0,0)</f>
        <v>0</v>
      </c>
      <c r="M1553">
        <f>_xlfn.XLOOKUP($A1553,Revolvers!$C:$C,Revolvers!P:P,0,0)</f>
        <v>0</v>
      </c>
      <c r="N1553">
        <f>_xlfn.XLOOKUP($A1553,Revolvers!$C:$C,Revolvers!Q:Q,0,0)</f>
        <v>0</v>
      </c>
      <c r="O1553">
        <f>_xlfn.XLOOKUP($A1553,Revolvers!$C:$C,Revolvers!R:R,0,0)</f>
        <v>0</v>
      </c>
      <c r="P1553">
        <f>_xlfn.XLOOKUP($A1553,Revolvers!$C:$C,Revolvers!S:S,0,0)</f>
        <v>0</v>
      </c>
      <c r="Q1553">
        <f>_xlfn.XLOOKUP($A1553,Revolvers!$C:$C,Revolvers!T:T,0,0)</f>
        <v>0</v>
      </c>
      <c r="R1553">
        <f>_xlfn.XLOOKUP($A1553,Rifles!C:C,Rifles!H:H,0,0)</f>
        <v>1</v>
      </c>
      <c r="S1553">
        <f>_xlfn.XLOOKUP($A1553,Shotguns!C:C,Shotguns!H:H,0,0)</f>
        <v>0</v>
      </c>
      <c r="T1553">
        <f t="shared" ref="T1553:T1616" si="27">K1553+P1553+R1553+S1553</f>
        <v>1</v>
      </c>
    </row>
    <row r="1554" spans="1:20">
      <c r="A1554">
        <f>Rifles!C1554</f>
        <v>57409837</v>
      </c>
      <c r="B1554" t="str">
        <f>_xlfn.XLOOKUP($A1554, Rifles!$C$2:$C$416,Rifles!$D$2:$D$416,"N/A",0)</f>
        <v>N/A</v>
      </c>
      <c r="C1554" s="3" t="str">
        <f>_xlfn.XLOOKUP($A1554, Rifles!$C$2:$C$416,Rifles!F$2:F$416,"N/A",0)</f>
        <v>N/A</v>
      </c>
      <c r="D1554" s="3" t="str">
        <f>_xlfn.XLOOKUP($A1554, Rifles!$C$2:$C$416,Rifles!G$2:G$416,"N/A",0)</f>
        <v>N/A</v>
      </c>
      <c r="E1554">
        <f>_xlfn.XLOOKUP($A1554,Pistols!$C:$C,Pistols!H:H,0,0)</f>
        <v>0</v>
      </c>
      <c r="F1554">
        <f>_xlfn.XLOOKUP($A1554,Pistols!$C:$C,Pistols!I:I,0,0)</f>
        <v>0</v>
      </c>
      <c r="G1554">
        <f>_xlfn.XLOOKUP($A1554,Pistols!$C:$C,Pistols!J:J,0,0)</f>
        <v>0</v>
      </c>
      <c r="H1554">
        <f>_xlfn.XLOOKUP($A1554,Pistols!$C:$C,Pistols!K:K,0,0)</f>
        <v>0</v>
      </c>
      <c r="I1554">
        <f>_xlfn.XLOOKUP($A1554,Pistols!$C:$C,Pistols!L:L,0,0)</f>
        <v>6</v>
      </c>
      <c r="J1554">
        <f>_xlfn.XLOOKUP($A1554,Pistols!$C:$C,Pistols!M:M,0,0)</f>
        <v>0</v>
      </c>
      <c r="K1554">
        <f>_xlfn.XLOOKUP($A1554,Pistols!$C:$C,Pistols!N:N,0,0)</f>
        <v>6</v>
      </c>
      <c r="L1554">
        <f>_xlfn.XLOOKUP($A1554,Revolvers!$C:$C,Revolvers!O:O,0,0)</f>
        <v>0</v>
      </c>
      <c r="M1554">
        <f>_xlfn.XLOOKUP($A1554,Revolvers!$C:$C,Revolvers!P:P,0,0)</f>
        <v>0</v>
      </c>
      <c r="N1554">
        <f>_xlfn.XLOOKUP($A1554,Revolvers!$C:$C,Revolvers!Q:Q,0,0)</f>
        <v>0</v>
      </c>
      <c r="O1554">
        <f>_xlfn.XLOOKUP($A1554,Revolvers!$C:$C,Revolvers!R:R,0,0)</f>
        <v>0</v>
      </c>
      <c r="P1554">
        <f>_xlfn.XLOOKUP($A1554,Revolvers!$C:$C,Revolvers!S:S,0,0)</f>
        <v>0</v>
      </c>
      <c r="Q1554">
        <f>_xlfn.XLOOKUP($A1554,Revolvers!$C:$C,Revolvers!T:T,0,0)</f>
        <v>0</v>
      </c>
      <c r="R1554">
        <f>_xlfn.XLOOKUP($A1554,Rifles!C:C,Rifles!H:H,0,0)</f>
        <v>1</v>
      </c>
      <c r="S1554">
        <f>_xlfn.XLOOKUP($A1554,Shotguns!C:C,Shotguns!H:H,0,0)</f>
        <v>0</v>
      </c>
      <c r="T1554">
        <f t="shared" si="27"/>
        <v>7</v>
      </c>
    </row>
    <row r="1555" spans="1:20">
      <c r="A1555">
        <f>Rifles!C1555</f>
        <v>57513742</v>
      </c>
      <c r="B1555" t="str">
        <f>_xlfn.XLOOKUP($A1555, Rifles!$C$2:$C$416,Rifles!$D$2:$D$416,"N/A",0)</f>
        <v>N/A</v>
      </c>
      <c r="C1555" s="3" t="str">
        <f>_xlfn.XLOOKUP($A1555, Rifles!$C$2:$C$416,Rifles!F$2:F$416,"N/A",0)</f>
        <v>N/A</v>
      </c>
      <c r="D1555" s="3" t="str">
        <f>_xlfn.XLOOKUP($A1555, Rifles!$C$2:$C$416,Rifles!G$2:G$416,"N/A",0)</f>
        <v>N/A</v>
      </c>
      <c r="E1555">
        <f>_xlfn.XLOOKUP($A1555,Pistols!$C:$C,Pistols!H:H,0,0)</f>
        <v>1</v>
      </c>
      <c r="F1555">
        <f>_xlfn.XLOOKUP($A1555,Pistols!$C:$C,Pistols!I:I,0,0)</f>
        <v>0</v>
      </c>
      <c r="G1555">
        <f>_xlfn.XLOOKUP($A1555,Pistols!$C:$C,Pistols!J:J,0,0)</f>
        <v>0</v>
      </c>
      <c r="H1555">
        <f>_xlfn.XLOOKUP($A1555,Pistols!$C:$C,Pistols!K:K,0,0)</f>
        <v>0</v>
      </c>
      <c r="I1555">
        <f>_xlfn.XLOOKUP($A1555,Pistols!$C:$C,Pistols!L:L,0,0)</f>
        <v>0</v>
      </c>
      <c r="J1555">
        <f>_xlfn.XLOOKUP($A1555,Pistols!$C:$C,Pistols!M:M,0,0)</f>
        <v>0</v>
      </c>
      <c r="K1555">
        <f>_xlfn.XLOOKUP($A1555,Pistols!$C:$C,Pistols!N:N,0,0)</f>
        <v>1</v>
      </c>
      <c r="L1555">
        <f>_xlfn.XLOOKUP($A1555,Revolvers!$C:$C,Revolvers!O:O,0,0)</f>
        <v>0</v>
      </c>
      <c r="M1555">
        <f>_xlfn.XLOOKUP($A1555,Revolvers!$C:$C,Revolvers!P:P,0,0)</f>
        <v>0</v>
      </c>
      <c r="N1555">
        <f>_xlfn.XLOOKUP($A1555,Revolvers!$C:$C,Revolvers!Q:Q,0,0)</f>
        <v>0</v>
      </c>
      <c r="O1555">
        <f>_xlfn.XLOOKUP($A1555,Revolvers!$C:$C,Revolvers!R:R,0,0)</f>
        <v>0</v>
      </c>
      <c r="P1555">
        <f>_xlfn.XLOOKUP($A1555,Revolvers!$C:$C,Revolvers!S:S,0,0)</f>
        <v>0</v>
      </c>
      <c r="Q1555">
        <f>_xlfn.XLOOKUP($A1555,Revolvers!$C:$C,Revolvers!T:T,0,0)</f>
        <v>0</v>
      </c>
      <c r="R1555">
        <f>_xlfn.XLOOKUP($A1555,Rifles!C:C,Rifles!H:H,0,0)</f>
        <v>3</v>
      </c>
      <c r="S1555">
        <f>_xlfn.XLOOKUP($A1555,Shotguns!C:C,Shotguns!H:H,0,0)</f>
        <v>0</v>
      </c>
      <c r="T1555">
        <f t="shared" si="27"/>
        <v>4</v>
      </c>
    </row>
    <row r="1556" spans="1:20">
      <c r="A1556">
        <f>Rifles!C1556</f>
        <v>57410697</v>
      </c>
      <c r="B1556" t="str">
        <f>_xlfn.XLOOKUP($A1556, Rifles!$C$2:$C$416,Rifles!$D$2:$D$416,"N/A",0)</f>
        <v>N/A</v>
      </c>
      <c r="C1556" s="3" t="str">
        <f>_xlfn.XLOOKUP($A1556, Rifles!$C$2:$C$416,Rifles!F$2:F$416,"N/A",0)</f>
        <v>N/A</v>
      </c>
      <c r="D1556" s="3" t="str">
        <f>_xlfn.XLOOKUP($A1556, Rifles!$C$2:$C$416,Rifles!G$2:G$416,"N/A",0)</f>
        <v>N/A</v>
      </c>
      <c r="E1556">
        <f>_xlfn.XLOOKUP($A1556,Pistols!$C:$C,Pistols!H:H,0,0)</f>
        <v>0</v>
      </c>
      <c r="F1556">
        <f>_xlfn.XLOOKUP($A1556,Pistols!$C:$C,Pistols!I:I,0,0)</f>
        <v>0</v>
      </c>
      <c r="G1556">
        <f>_xlfn.XLOOKUP($A1556,Pistols!$C:$C,Pistols!J:J,0,0)</f>
        <v>0</v>
      </c>
      <c r="H1556">
        <f>_xlfn.XLOOKUP($A1556,Pistols!$C:$C,Pistols!K:K,0,0)</f>
        <v>0</v>
      </c>
      <c r="I1556">
        <f>_xlfn.XLOOKUP($A1556,Pistols!$C:$C,Pistols!L:L,0,0)</f>
        <v>0</v>
      </c>
      <c r="J1556">
        <f>_xlfn.XLOOKUP($A1556,Pistols!$C:$C,Pistols!M:M,0,0)</f>
        <v>0</v>
      </c>
      <c r="K1556">
        <f>_xlfn.XLOOKUP($A1556,Pistols!$C:$C,Pistols!N:N,0,0)</f>
        <v>0</v>
      </c>
      <c r="L1556">
        <f>_xlfn.XLOOKUP($A1556,Revolvers!$C:$C,Revolvers!O:O,0,0)</f>
        <v>0</v>
      </c>
      <c r="M1556">
        <f>_xlfn.XLOOKUP($A1556,Revolvers!$C:$C,Revolvers!P:P,0,0)</f>
        <v>0</v>
      </c>
      <c r="N1556">
        <f>_xlfn.XLOOKUP($A1556,Revolvers!$C:$C,Revolvers!Q:Q,0,0)</f>
        <v>0</v>
      </c>
      <c r="O1556">
        <f>_xlfn.XLOOKUP($A1556,Revolvers!$C:$C,Revolvers!R:R,0,0)</f>
        <v>0</v>
      </c>
      <c r="P1556">
        <f>_xlfn.XLOOKUP($A1556,Revolvers!$C:$C,Revolvers!S:S,0,0)</f>
        <v>0</v>
      </c>
      <c r="Q1556">
        <f>_xlfn.XLOOKUP($A1556,Revolvers!$C:$C,Revolvers!T:T,0,0)</f>
        <v>0</v>
      </c>
      <c r="R1556">
        <f>_xlfn.XLOOKUP($A1556,Rifles!C:C,Rifles!H:H,0,0)</f>
        <v>28</v>
      </c>
      <c r="S1556">
        <f>_xlfn.XLOOKUP($A1556,Shotguns!C:C,Shotguns!H:H,0,0)</f>
        <v>0</v>
      </c>
      <c r="T1556">
        <f t="shared" si="27"/>
        <v>28</v>
      </c>
    </row>
    <row r="1557" spans="1:20">
      <c r="A1557">
        <f>Rifles!C1557</f>
        <v>57605570</v>
      </c>
      <c r="B1557" t="str">
        <f>_xlfn.XLOOKUP($A1557, Rifles!$C$2:$C$416,Rifles!$D$2:$D$416,"N/A",0)</f>
        <v>N/A</v>
      </c>
      <c r="C1557" s="3" t="str">
        <f>_xlfn.XLOOKUP($A1557, Rifles!$C$2:$C$416,Rifles!F$2:F$416,"N/A",0)</f>
        <v>N/A</v>
      </c>
      <c r="D1557" s="3" t="str">
        <f>_xlfn.XLOOKUP($A1557, Rifles!$C$2:$C$416,Rifles!G$2:G$416,"N/A",0)</f>
        <v>N/A</v>
      </c>
      <c r="E1557">
        <f>_xlfn.XLOOKUP($A1557,Pistols!$C:$C,Pistols!H:H,0,0)</f>
        <v>0</v>
      </c>
      <c r="F1557">
        <f>_xlfn.XLOOKUP($A1557,Pistols!$C:$C,Pistols!I:I,0,0)</f>
        <v>0</v>
      </c>
      <c r="G1557">
        <f>_xlfn.XLOOKUP($A1557,Pistols!$C:$C,Pistols!J:J,0,0)</f>
        <v>0</v>
      </c>
      <c r="H1557">
        <f>_xlfn.XLOOKUP($A1557,Pistols!$C:$C,Pistols!K:K,0,0)</f>
        <v>0</v>
      </c>
      <c r="I1557">
        <f>_xlfn.XLOOKUP($A1557,Pistols!$C:$C,Pistols!L:L,0,0)</f>
        <v>1</v>
      </c>
      <c r="J1557">
        <f>_xlfn.XLOOKUP($A1557,Pistols!$C:$C,Pistols!M:M,0,0)</f>
        <v>0</v>
      </c>
      <c r="K1557">
        <f>_xlfn.XLOOKUP($A1557,Pistols!$C:$C,Pistols!N:N,0,0)</f>
        <v>1</v>
      </c>
      <c r="L1557">
        <f>_xlfn.XLOOKUP($A1557,Revolvers!$C:$C,Revolvers!O:O,0,0)</f>
        <v>0</v>
      </c>
      <c r="M1557">
        <f>_xlfn.XLOOKUP($A1557,Revolvers!$C:$C,Revolvers!P:P,0,0)</f>
        <v>0</v>
      </c>
      <c r="N1557">
        <f>_xlfn.XLOOKUP($A1557,Revolvers!$C:$C,Revolvers!Q:Q,0,0)</f>
        <v>0</v>
      </c>
      <c r="O1557">
        <f>_xlfn.XLOOKUP($A1557,Revolvers!$C:$C,Revolvers!R:R,0,0)</f>
        <v>0</v>
      </c>
      <c r="P1557">
        <f>_xlfn.XLOOKUP($A1557,Revolvers!$C:$C,Revolvers!S:S,0,0)</f>
        <v>0</v>
      </c>
      <c r="Q1557">
        <f>_xlfn.XLOOKUP($A1557,Revolvers!$C:$C,Revolvers!T:T,0,0)</f>
        <v>0</v>
      </c>
      <c r="R1557">
        <f>_xlfn.XLOOKUP($A1557,Rifles!C:C,Rifles!H:H,0,0)</f>
        <v>1</v>
      </c>
      <c r="S1557">
        <f>_xlfn.XLOOKUP($A1557,Shotguns!C:C,Shotguns!H:H,0,0)</f>
        <v>0</v>
      </c>
      <c r="T1557">
        <f t="shared" si="27"/>
        <v>2</v>
      </c>
    </row>
    <row r="1558" spans="1:20">
      <c r="A1558">
        <f>Rifles!C1558</f>
        <v>57513820</v>
      </c>
      <c r="B1558" t="str">
        <f>_xlfn.XLOOKUP($A1558, Rifles!$C$2:$C$416,Rifles!$D$2:$D$416,"N/A",0)</f>
        <v>N/A</v>
      </c>
      <c r="C1558" s="3" t="str">
        <f>_xlfn.XLOOKUP($A1558, Rifles!$C$2:$C$416,Rifles!F$2:F$416,"N/A",0)</f>
        <v>N/A</v>
      </c>
      <c r="D1558" s="3" t="str">
        <f>_xlfn.XLOOKUP($A1558, Rifles!$C$2:$C$416,Rifles!G$2:G$416,"N/A",0)</f>
        <v>N/A</v>
      </c>
      <c r="E1558">
        <f>_xlfn.XLOOKUP($A1558,Pistols!$C:$C,Pistols!H:H,0,0)</f>
        <v>0</v>
      </c>
      <c r="F1558">
        <f>_xlfn.XLOOKUP($A1558,Pistols!$C:$C,Pistols!I:I,0,0)</f>
        <v>0</v>
      </c>
      <c r="G1558">
        <f>_xlfn.XLOOKUP($A1558,Pistols!$C:$C,Pistols!J:J,0,0)</f>
        <v>0</v>
      </c>
      <c r="H1558">
        <f>_xlfn.XLOOKUP($A1558,Pistols!$C:$C,Pistols!K:K,0,0)</f>
        <v>0</v>
      </c>
      <c r="I1558">
        <f>_xlfn.XLOOKUP($A1558,Pistols!$C:$C,Pistols!L:L,0,0)</f>
        <v>2</v>
      </c>
      <c r="J1558">
        <f>_xlfn.XLOOKUP($A1558,Pistols!$C:$C,Pistols!M:M,0,0)</f>
        <v>1</v>
      </c>
      <c r="K1558">
        <f>_xlfn.XLOOKUP($A1558,Pistols!$C:$C,Pistols!N:N,0,0)</f>
        <v>3</v>
      </c>
      <c r="L1558">
        <f>_xlfn.XLOOKUP($A1558,Revolvers!$C:$C,Revolvers!O:O,0,0)</f>
        <v>0</v>
      </c>
      <c r="M1558">
        <f>_xlfn.XLOOKUP($A1558,Revolvers!$C:$C,Revolvers!P:P,0,0)</f>
        <v>0</v>
      </c>
      <c r="N1558">
        <f>_xlfn.XLOOKUP($A1558,Revolvers!$C:$C,Revolvers!Q:Q,0,0)</f>
        <v>0</v>
      </c>
      <c r="O1558">
        <f>_xlfn.XLOOKUP($A1558,Revolvers!$C:$C,Revolvers!R:R,0,0)</f>
        <v>0</v>
      </c>
      <c r="P1558">
        <f>_xlfn.XLOOKUP($A1558,Revolvers!$C:$C,Revolvers!S:S,0,0)</f>
        <v>0</v>
      </c>
      <c r="Q1558">
        <f>_xlfn.XLOOKUP($A1558,Revolvers!$C:$C,Revolvers!T:T,0,0)</f>
        <v>0</v>
      </c>
      <c r="R1558">
        <f>_xlfn.XLOOKUP($A1558,Rifles!C:C,Rifles!H:H,0,0)</f>
        <v>281</v>
      </c>
      <c r="S1558">
        <f>_xlfn.XLOOKUP($A1558,Shotguns!C:C,Shotguns!H:H,0,0)</f>
        <v>1</v>
      </c>
      <c r="T1558">
        <f t="shared" si="27"/>
        <v>285</v>
      </c>
    </row>
    <row r="1559" spans="1:20">
      <c r="A1559">
        <f>Rifles!C1559</f>
        <v>57408750</v>
      </c>
      <c r="B1559" t="str">
        <f>_xlfn.XLOOKUP($A1559, Rifles!$C$2:$C$416,Rifles!$D$2:$D$416,"N/A",0)</f>
        <v>N/A</v>
      </c>
      <c r="C1559" s="3" t="str">
        <f>_xlfn.XLOOKUP($A1559, Rifles!$C$2:$C$416,Rifles!F$2:F$416,"N/A",0)</f>
        <v>N/A</v>
      </c>
      <c r="D1559" s="3" t="str">
        <f>_xlfn.XLOOKUP($A1559, Rifles!$C$2:$C$416,Rifles!G$2:G$416,"N/A",0)</f>
        <v>N/A</v>
      </c>
      <c r="E1559">
        <f>_xlfn.XLOOKUP($A1559,Pistols!$C:$C,Pistols!H:H,0,0)</f>
        <v>0</v>
      </c>
      <c r="F1559">
        <f>_xlfn.XLOOKUP($A1559,Pistols!$C:$C,Pistols!I:I,0,0)</f>
        <v>0</v>
      </c>
      <c r="G1559">
        <f>_xlfn.XLOOKUP($A1559,Pistols!$C:$C,Pistols!J:J,0,0)</f>
        <v>0</v>
      </c>
      <c r="H1559">
        <f>_xlfn.XLOOKUP($A1559,Pistols!$C:$C,Pistols!K:K,0,0)</f>
        <v>0</v>
      </c>
      <c r="I1559">
        <f>_xlfn.XLOOKUP($A1559,Pistols!$C:$C,Pistols!L:L,0,0)</f>
        <v>0</v>
      </c>
      <c r="J1559">
        <f>_xlfn.XLOOKUP($A1559,Pistols!$C:$C,Pistols!M:M,0,0)</f>
        <v>0</v>
      </c>
      <c r="K1559">
        <f>_xlfn.XLOOKUP($A1559,Pistols!$C:$C,Pistols!N:N,0,0)</f>
        <v>0</v>
      </c>
      <c r="L1559">
        <f>_xlfn.XLOOKUP($A1559,Revolvers!$C:$C,Revolvers!O:O,0,0)</f>
        <v>0</v>
      </c>
      <c r="M1559">
        <f>_xlfn.XLOOKUP($A1559,Revolvers!$C:$C,Revolvers!P:P,0,0)</f>
        <v>0</v>
      </c>
      <c r="N1559">
        <f>_xlfn.XLOOKUP($A1559,Revolvers!$C:$C,Revolvers!Q:Q,0,0)</f>
        <v>0</v>
      </c>
      <c r="O1559">
        <f>_xlfn.XLOOKUP($A1559,Revolvers!$C:$C,Revolvers!R:R,0,0)</f>
        <v>0</v>
      </c>
      <c r="P1559">
        <f>_xlfn.XLOOKUP($A1559,Revolvers!$C:$C,Revolvers!S:S,0,0)</f>
        <v>0</v>
      </c>
      <c r="Q1559">
        <f>_xlfn.XLOOKUP($A1559,Revolvers!$C:$C,Revolvers!T:T,0,0)</f>
        <v>0</v>
      </c>
      <c r="R1559">
        <f>_xlfn.XLOOKUP($A1559,Rifles!C:C,Rifles!H:H,0,0)</f>
        <v>15</v>
      </c>
      <c r="S1559">
        <f>_xlfn.XLOOKUP($A1559,Shotguns!C:C,Shotguns!H:H,0,0)</f>
        <v>0</v>
      </c>
      <c r="T1559">
        <f t="shared" si="27"/>
        <v>15</v>
      </c>
    </row>
    <row r="1560" spans="1:20">
      <c r="A1560">
        <f>Rifles!C1560</f>
        <v>57513704</v>
      </c>
      <c r="B1560" t="str">
        <f>_xlfn.XLOOKUP($A1560, Rifles!$C$2:$C$416,Rifles!$D$2:$D$416,"N/A",0)</f>
        <v>N/A</v>
      </c>
      <c r="C1560" s="3" t="str">
        <f>_xlfn.XLOOKUP($A1560, Rifles!$C$2:$C$416,Rifles!F$2:F$416,"N/A",0)</f>
        <v>N/A</v>
      </c>
      <c r="D1560" s="3" t="str">
        <f>_xlfn.XLOOKUP($A1560, Rifles!$C$2:$C$416,Rifles!G$2:G$416,"N/A",0)</f>
        <v>N/A</v>
      </c>
      <c r="E1560">
        <f>_xlfn.XLOOKUP($A1560,Pistols!$C:$C,Pistols!H:H,0,0)</f>
        <v>0</v>
      </c>
      <c r="F1560">
        <f>_xlfn.XLOOKUP($A1560,Pistols!$C:$C,Pistols!I:I,0,0)</f>
        <v>0</v>
      </c>
      <c r="G1560">
        <f>_xlfn.XLOOKUP($A1560,Pistols!$C:$C,Pistols!J:J,0,0)</f>
        <v>0</v>
      </c>
      <c r="H1560">
        <f>_xlfn.XLOOKUP($A1560,Pistols!$C:$C,Pistols!K:K,0,0)</f>
        <v>0</v>
      </c>
      <c r="I1560">
        <f>_xlfn.XLOOKUP($A1560,Pistols!$C:$C,Pistols!L:L,0,0)</f>
        <v>0</v>
      </c>
      <c r="J1560">
        <f>_xlfn.XLOOKUP($A1560,Pistols!$C:$C,Pistols!M:M,0,0)</f>
        <v>0</v>
      </c>
      <c r="K1560">
        <f>_xlfn.XLOOKUP($A1560,Pistols!$C:$C,Pistols!N:N,0,0)</f>
        <v>0</v>
      </c>
      <c r="L1560">
        <f>_xlfn.XLOOKUP($A1560,Revolvers!$C:$C,Revolvers!O:O,0,0)</f>
        <v>0</v>
      </c>
      <c r="M1560">
        <f>_xlfn.XLOOKUP($A1560,Revolvers!$C:$C,Revolvers!P:P,0,0)</f>
        <v>0</v>
      </c>
      <c r="N1560">
        <f>_xlfn.XLOOKUP($A1560,Revolvers!$C:$C,Revolvers!Q:Q,0,0)</f>
        <v>0</v>
      </c>
      <c r="O1560">
        <f>_xlfn.XLOOKUP($A1560,Revolvers!$C:$C,Revolvers!R:R,0,0)</f>
        <v>0</v>
      </c>
      <c r="P1560">
        <f>_xlfn.XLOOKUP($A1560,Revolvers!$C:$C,Revolvers!S:S,0,0)</f>
        <v>0</v>
      </c>
      <c r="Q1560">
        <f>_xlfn.XLOOKUP($A1560,Revolvers!$C:$C,Revolvers!T:T,0,0)</f>
        <v>0</v>
      </c>
      <c r="R1560">
        <f>_xlfn.XLOOKUP($A1560,Rifles!C:C,Rifles!H:H,0,0)</f>
        <v>1</v>
      </c>
      <c r="S1560">
        <f>_xlfn.XLOOKUP($A1560,Shotguns!C:C,Shotguns!H:H,0,0)</f>
        <v>0</v>
      </c>
      <c r="T1560">
        <f t="shared" si="27"/>
        <v>1</v>
      </c>
    </row>
    <row r="1561" spans="1:20">
      <c r="A1561">
        <f>Rifles!C1561</f>
        <v>57514322</v>
      </c>
      <c r="B1561" t="str">
        <f>_xlfn.XLOOKUP($A1561, Rifles!$C$2:$C$416,Rifles!$D$2:$D$416,"N/A",0)</f>
        <v>N/A</v>
      </c>
      <c r="C1561" s="3" t="str">
        <f>_xlfn.XLOOKUP($A1561, Rifles!$C$2:$C$416,Rifles!F$2:F$416,"N/A",0)</f>
        <v>N/A</v>
      </c>
      <c r="D1561" s="3" t="str">
        <f>_xlfn.XLOOKUP($A1561, Rifles!$C$2:$C$416,Rifles!G$2:G$416,"N/A",0)</f>
        <v>N/A</v>
      </c>
      <c r="E1561">
        <f>_xlfn.XLOOKUP($A1561,Pistols!$C:$C,Pistols!H:H,0,0)</f>
        <v>0</v>
      </c>
      <c r="F1561">
        <f>_xlfn.XLOOKUP($A1561,Pistols!$C:$C,Pistols!I:I,0,0)</f>
        <v>0</v>
      </c>
      <c r="G1561">
        <f>_xlfn.XLOOKUP($A1561,Pistols!$C:$C,Pistols!J:J,0,0)</f>
        <v>0</v>
      </c>
      <c r="H1561">
        <f>_xlfn.XLOOKUP($A1561,Pistols!$C:$C,Pistols!K:K,0,0)</f>
        <v>0</v>
      </c>
      <c r="I1561">
        <f>_xlfn.XLOOKUP($A1561,Pistols!$C:$C,Pistols!L:L,0,0)</f>
        <v>0</v>
      </c>
      <c r="J1561">
        <f>_xlfn.XLOOKUP($A1561,Pistols!$C:$C,Pistols!M:M,0,0)</f>
        <v>0</v>
      </c>
      <c r="K1561">
        <f>_xlfn.XLOOKUP($A1561,Pistols!$C:$C,Pistols!N:N,0,0)</f>
        <v>0</v>
      </c>
      <c r="L1561">
        <f>_xlfn.XLOOKUP($A1561,Revolvers!$C:$C,Revolvers!O:O,0,0)</f>
        <v>0</v>
      </c>
      <c r="M1561">
        <f>_xlfn.XLOOKUP($A1561,Revolvers!$C:$C,Revolvers!P:P,0,0)</f>
        <v>0</v>
      </c>
      <c r="N1561">
        <f>_xlfn.XLOOKUP($A1561,Revolvers!$C:$C,Revolvers!Q:Q,0,0)</f>
        <v>0</v>
      </c>
      <c r="O1561">
        <f>_xlfn.XLOOKUP($A1561,Revolvers!$C:$C,Revolvers!R:R,0,0)</f>
        <v>0</v>
      </c>
      <c r="P1561">
        <f>_xlfn.XLOOKUP($A1561,Revolvers!$C:$C,Revolvers!S:S,0,0)</f>
        <v>0</v>
      </c>
      <c r="Q1561">
        <f>_xlfn.XLOOKUP($A1561,Revolvers!$C:$C,Revolvers!T:T,0,0)</f>
        <v>0</v>
      </c>
      <c r="R1561">
        <f>_xlfn.XLOOKUP($A1561,Rifles!C:C,Rifles!H:H,0,0)</f>
        <v>305</v>
      </c>
      <c r="S1561">
        <f>_xlfn.XLOOKUP($A1561,Shotguns!C:C,Shotguns!H:H,0,0)</f>
        <v>0</v>
      </c>
      <c r="T1561">
        <f t="shared" si="27"/>
        <v>305</v>
      </c>
    </row>
    <row r="1562" spans="1:20">
      <c r="A1562">
        <f>Rifles!C1562</f>
        <v>57407004</v>
      </c>
      <c r="B1562" t="str">
        <f>_xlfn.XLOOKUP($A1562, Rifles!$C$2:$C$416,Rifles!$D$2:$D$416,"N/A",0)</f>
        <v>N/A</v>
      </c>
      <c r="C1562" s="3" t="str">
        <f>_xlfn.XLOOKUP($A1562, Rifles!$C$2:$C$416,Rifles!F$2:F$416,"N/A",0)</f>
        <v>N/A</v>
      </c>
      <c r="D1562" s="3" t="str">
        <f>_xlfn.XLOOKUP($A1562, Rifles!$C$2:$C$416,Rifles!G$2:G$416,"N/A",0)</f>
        <v>N/A</v>
      </c>
      <c r="E1562">
        <f>_xlfn.XLOOKUP($A1562,Pistols!$C:$C,Pistols!H:H,0,0)</f>
        <v>0</v>
      </c>
      <c r="F1562">
        <f>_xlfn.XLOOKUP($A1562,Pistols!$C:$C,Pistols!I:I,0,0)</f>
        <v>0</v>
      </c>
      <c r="G1562">
        <f>_xlfn.XLOOKUP($A1562,Pistols!$C:$C,Pistols!J:J,0,0)</f>
        <v>0</v>
      </c>
      <c r="H1562">
        <f>_xlfn.XLOOKUP($A1562,Pistols!$C:$C,Pistols!K:K,0,0)</f>
        <v>0</v>
      </c>
      <c r="I1562">
        <f>_xlfn.XLOOKUP($A1562,Pistols!$C:$C,Pistols!L:L,0,0)</f>
        <v>0</v>
      </c>
      <c r="J1562">
        <f>_xlfn.XLOOKUP($A1562,Pistols!$C:$C,Pistols!M:M,0,0)</f>
        <v>0</v>
      </c>
      <c r="K1562">
        <f>_xlfn.XLOOKUP($A1562,Pistols!$C:$C,Pistols!N:N,0,0)</f>
        <v>0</v>
      </c>
      <c r="L1562">
        <f>_xlfn.XLOOKUP($A1562,Revolvers!$C:$C,Revolvers!O:O,0,0)</f>
        <v>0</v>
      </c>
      <c r="M1562">
        <f>_xlfn.XLOOKUP($A1562,Revolvers!$C:$C,Revolvers!P:P,0,0)</f>
        <v>0</v>
      </c>
      <c r="N1562">
        <f>_xlfn.XLOOKUP($A1562,Revolvers!$C:$C,Revolvers!Q:Q,0,0)</f>
        <v>0</v>
      </c>
      <c r="O1562">
        <f>_xlfn.XLOOKUP($A1562,Revolvers!$C:$C,Revolvers!R:R,0,0)</f>
        <v>0</v>
      </c>
      <c r="P1562">
        <f>_xlfn.XLOOKUP($A1562,Revolvers!$C:$C,Revolvers!S:S,0,0)</f>
        <v>0</v>
      </c>
      <c r="Q1562">
        <f>_xlfn.XLOOKUP($A1562,Revolvers!$C:$C,Revolvers!T:T,0,0)</f>
        <v>0</v>
      </c>
      <c r="R1562">
        <f>_xlfn.XLOOKUP($A1562,Rifles!C:C,Rifles!H:H,0,0)</f>
        <v>725</v>
      </c>
      <c r="S1562">
        <f>_xlfn.XLOOKUP($A1562,Shotguns!C:C,Shotguns!H:H,0,0)</f>
        <v>0</v>
      </c>
      <c r="T1562">
        <f t="shared" si="27"/>
        <v>725</v>
      </c>
    </row>
    <row r="1563" spans="1:20">
      <c r="A1563">
        <f>Rifles!C1563</f>
        <v>57512976</v>
      </c>
      <c r="B1563" t="str">
        <f>_xlfn.XLOOKUP($A1563, Rifles!$C$2:$C$416,Rifles!$D$2:$D$416,"N/A",0)</f>
        <v>N/A</v>
      </c>
      <c r="C1563" s="3" t="str">
        <f>_xlfn.XLOOKUP($A1563, Rifles!$C$2:$C$416,Rifles!F$2:F$416,"N/A",0)</f>
        <v>N/A</v>
      </c>
      <c r="D1563" s="3" t="str">
        <f>_xlfn.XLOOKUP($A1563, Rifles!$C$2:$C$416,Rifles!G$2:G$416,"N/A",0)</f>
        <v>N/A</v>
      </c>
      <c r="E1563">
        <f>_xlfn.XLOOKUP($A1563,Pistols!$C:$C,Pistols!H:H,0,0)</f>
        <v>0</v>
      </c>
      <c r="F1563">
        <f>_xlfn.XLOOKUP($A1563,Pistols!$C:$C,Pistols!I:I,0,0)</f>
        <v>0</v>
      </c>
      <c r="G1563">
        <f>_xlfn.XLOOKUP($A1563,Pistols!$C:$C,Pistols!J:J,0,0)</f>
        <v>0</v>
      </c>
      <c r="H1563">
        <f>_xlfn.XLOOKUP($A1563,Pistols!$C:$C,Pistols!K:K,0,0)</f>
        <v>0</v>
      </c>
      <c r="I1563">
        <f>_xlfn.XLOOKUP($A1563,Pistols!$C:$C,Pistols!L:L,0,0)</f>
        <v>193</v>
      </c>
      <c r="J1563">
        <f>_xlfn.XLOOKUP($A1563,Pistols!$C:$C,Pistols!M:M,0,0)</f>
        <v>184</v>
      </c>
      <c r="K1563">
        <f>_xlfn.XLOOKUP($A1563,Pistols!$C:$C,Pistols!N:N,0,0)</f>
        <v>377</v>
      </c>
      <c r="L1563">
        <f>_xlfn.XLOOKUP($A1563,Revolvers!$C:$C,Revolvers!O:O,0,0)</f>
        <v>0</v>
      </c>
      <c r="M1563">
        <f>_xlfn.XLOOKUP($A1563,Revolvers!$C:$C,Revolvers!P:P,0,0)</f>
        <v>0</v>
      </c>
      <c r="N1563">
        <f>_xlfn.XLOOKUP($A1563,Revolvers!$C:$C,Revolvers!Q:Q,0,0)</f>
        <v>0</v>
      </c>
      <c r="O1563">
        <f>_xlfn.XLOOKUP($A1563,Revolvers!$C:$C,Revolvers!R:R,0,0)</f>
        <v>0</v>
      </c>
      <c r="P1563">
        <f>_xlfn.XLOOKUP($A1563,Revolvers!$C:$C,Revolvers!S:S,0,0)</f>
        <v>0</v>
      </c>
      <c r="Q1563">
        <f>_xlfn.XLOOKUP($A1563,Revolvers!$C:$C,Revolvers!T:T,0,0)</f>
        <v>0</v>
      </c>
      <c r="R1563">
        <f>_xlfn.XLOOKUP($A1563,Rifles!C:C,Rifles!H:H,0,0)</f>
        <v>7</v>
      </c>
      <c r="S1563">
        <f>_xlfn.XLOOKUP($A1563,Shotguns!C:C,Shotguns!H:H,0,0)</f>
        <v>0</v>
      </c>
      <c r="T1563">
        <f t="shared" si="27"/>
        <v>384</v>
      </c>
    </row>
    <row r="1564" spans="1:20">
      <c r="A1564">
        <f>Rifles!C1564</f>
        <v>57605586</v>
      </c>
      <c r="B1564" t="str">
        <f>_xlfn.XLOOKUP($A1564, Rifles!$C$2:$C$416,Rifles!$D$2:$D$416,"N/A",0)</f>
        <v>N/A</v>
      </c>
      <c r="C1564" s="3" t="str">
        <f>_xlfn.XLOOKUP($A1564, Rifles!$C$2:$C$416,Rifles!F$2:F$416,"N/A",0)</f>
        <v>N/A</v>
      </c>
      <c r="D1564" s="3" t="str">
        <f>_xlfn.XLOOKUP($A1564, Rifles!$C$2:$C$416,Rifles!G$2:G$416,"N/A",0)</f>
        <v>N/A</v>
      </c>
      <c r="E1564">
        <f>_xlfn.XLOOKUP($A1564,Pistols!$C:$C,Pistols!H:H,0,0)</f>
        <v>0</v>
      </c>
      <c r="F1564">
        <f>_xlfn.XLOOKUP($A1564,Pistols!$C:$C,Pistols!I:I,0,0)</f>
        <v>0</v>
      </c>
      <c r="G1564">
        <f>_xlfn.XLOOKUP($A1564,Pistols!$C:$C,Pistols!J:J,0,0)</f>
        <v>0</v>
      </c>
      <c r="H1564">
        <f>_xlfn.XLOOKUP($A1564,Pistols!$C:$C,Pistols!K:K,0,0)</f>
        <v>0</v>
      </c>
      <c r="I1564">
        <f>_xlfn.XLOOKUP($A1564,Pistols!$C:$C,Pistols!L:L,0,0)</f>
        <v>0</v>
      </c>
      <c r="J1564">
        <f>_xlfn.XLOOKUP($A1564,Pistols!$C:$C,Pistols!M:M,0,0)</f>
        <v>0</v>
      </c>
      <c r="K1564">
        <f>_xlfn.XLOOKUP($A1564,Pistols!$C:$C,Pistols!N:N,0,0)</f>
        <v>0</v>
      </c>
      <c r="L1564">
        <f>_xlfn.XLOOKUP($A1564,Revolvers!$C:$C,Revolvers!O:O,0,0)</f>
        <v>0</v>
      </c>
      <c r="M1564">
        <f>_xlfn.XLOOKUP($A1564,Revolvers!$C:$C,Revolvers!P:P,0,0)</f>
        <v>0</v>
      </c>
      <c r="N1564">
        <f>_xlfn.XLOOKUP($A1564,Revolvers!$C:$C,Revolvers!Q:Q,0,0)</f>
        <v>0</v>
      </c>
      <c r="O1564">
        <f>_xlfn.XLOOKUP($A1564,Revolvers!$C:$C,Revolvers!R:R,0,0)</f>
        <v>0</v>
      </c>
      <c r="P1564">
        <f>_xlfn.XLOOKUP($A1564,Revolvers!$C:$C,Revolvers!S:S,0,0)</f>
        <v>0</v>
      </c>
      <c r="Q1564">
        <f>_xlfn.XLOOKUP($A1564,Revolvers!$C:$C,Revolvers!T:T,0,0)</f>
        <v>0</v>
      </c>
      <c r="R1564">
        <f>_xlfn.XLOOKUP($A1564,Rifles!C:C,Rifles!H:H,0,0)</f>
        <v>6</v>
      </c>
      <c r="S1564">
        <f>_xlfn.XLOOKUP($A1564,Shotguns!C:C,Shotguns!H:H,0,0)</f>
        <v>0</v>
      </c>
      <c r="T1564">
        <f t="shared" si="27"/>
        <v>6</v>
      </c>
    </row>
    <row r="1565" spans="1:20">
      <c r="A1565">
        <f>Rifles!C1565</f>
        <v>57514262</v>
      </c>
      <c r="B1565" t="str">
        <f>_xlfn.XLOOKUP($A1565, Rifles!$C$2:$C$416,Rifles!$D$2:$D$416,"N/A",0)</f>
        <v>N/A</v>
      </c>
      <c r="C1565" s="3" t="str">
        <f>_xlfn.XLOOKUP($A1565, Rifles!$C$2:$C$416,Rifles!F$2:F$416,"N/A",0)</f>
        <v>N/A</v>
      </c>
      <c r="D1565" s="3" t="str">
        <f>_xlfn.XLOOKUP($A1565, Rifles!$C$2:$C$416,Rifles!G$2:G$416,"N/A",0)</f>
        <v>N/A</v>
      </c>
      <c r="E1565">
        <f>_xlfn.XLOOKUP($A1565,Pistols!$C:$C,Pistols!H:H,0,0)</f>
        <v>0</v>
      </c>
      <c r="F1565">
        <f>_xlfn.XLOOKUP($A1565,Pistols!$C:$C,Pistols!I:I,0,0)</f>
        <v>0</v>
      </c>
      <c r="G1565">
        <f>_xlfn.XLOOKUP($A1565,Pistols!$C:$C,Pistols!J:J,0,0)</f>
        <v>0</v>
      </c>
      <c r="H1565">
        <f>_xlfn.XLOOKUP($A1565,Pistols!$C:$C,Pistols!K:K,0,0)</f>
        <v>0</v>
      </c>
      <c r="I1565">
        <f>_xlfn.XLOOKUP($A1565,Pistols!$C:$C,Pistols!L:L,0,0)</f>
        <v>2</v>
      </c>
      <c r="J1565">
        <f>_xlfn.XLOOKUP($A1565,Pistols!$C:$C,Pistols!M:M,0,0)</f>
        <v>1</v>
      </c>
      <c r="K1565">
        <f>_xlfn.XLOOKUP($A1565,Pistols!$C:$C,Pistols!N:N,0,0)</f>
        <v>3</v>
      </c>
      <c r="L1565">
        <f>_xlfn.XLOOKUP($A1565,Revolvers!$C:$C,Revolvers!O:O,0,0)</f>
        <v>0</v>
      </c>
      <c r="M1565">
        <f>_xlfn.XLOOKUP($A1565,Revolvers!$C:$C,Revolvers!P:P,0,0)</f>
        <v>0</v>
      </c>
      <c r="N1565">
        <f>_xlfn.XLOOKUP($A1565,Revolvers!$C:$C,Revolvers!Q:Q,0,0)</f>
        <v>0</v>
      </c>
      <c r="O1565">
        <f>_xlfn.XLOOKUP($A1565,Revolvers!$C:$C,Revolvers!R:R,0,0)</f>
        <v>0</v>
      </c>
      <c r="P1565">
        <f>_xlfn.XLOOKUP($A1565,Revolvers!$C:$C,Revolvers!S:S,0,0)</f>
        <v>0</v>
      </c>
      <c r="Q1565">
        <f>_xlfn.XLOOKUP($A1565,Revolvers!$C:$C,Revolvers!T:T,0,0)</f>
        <v>0</v>
      </c>
      <c r="R1565">
        <f>_xlfn.XLOOKUP($A1565,Rifles!C:C,Rifles!H:H,0,0)</f>
        <v>2</v>
      </c>
      <c r="S1565">
        <f>_xlfn.XLOOKUP($A1565,Shotguns!C:C,Shotguns!H:H,0,0)</f>
        <v>0</v>
      </c>
      <c r="T1565">
        <f t="shared" si="27"/>
        <v>5</v>
      </c>
    </row>
    <row r="1566" spans="1:20" ht="30">
      <c r="A1566">
        <f>Rifles!C1566</f>
        <v>98703548</v>
      </c>
      <c r="B1566" t="str">
        <f>_xlfn.XLOOKUP($A1566, Rifles!$C$2:$C$416,Rifles!$D$2:$D$416,"N/A",0)</f>
        <v>N/A</v>
      </c>
      <c r="C1566" s="3" t="str">
        <f>_xlfn.XLOOKUP($A1566, Rifles!$C$2:$C$416,Rifles!F$2:F$416,"N/A",0)</f>
        <v>N/A</v>
      </c>
      <c r="D1566" s="3" t="str">
        <f>_xlfn.XLOOKUP($A1566, Rifles!$C$2:$C$416,Rifles!G$2:G$416,"N/A",0)</f>
        <v>N/A</v>
      </c>
      <c r="E1566">
        <f>_xlfn.XLOOKUP($A1566,Pistols!$C:$C,Pistols!H:H,0,0)</f>
        <v>2</v>
      </c>
      <c r="F1566">
        <f>_xlfn.XLOOKUP($A1566,Pistols!$C:$C,Pistols!I:I,0,0)</f>
        <v>0</v>
      </c>
      <c r="G1566">
        <f>_xlfn.XLOOKUP($A1566,Pistols!$C:$C,Pistols!J:J,0,0)</f>
        <v>0</v>
      </c>
      <c r="H1566">
        <f>_xlfn.XLOOKUP($A1566,Pistols!$C:$C,Pistols!K:K,0,0)</f>
        <v>0</v>
      </c>
      <c r="I1566">
        <f>_xlfn.XLOOKUP($A1566,Pistols!$C:$C,Pistols!L:L,0,0)</f>
        <v>7</v>
      </c>
      <c r="J1566">
        <f>_xlfn.XLOOKUP($A1566,Pistols!$C:$C,Pistols!M:M,0,0)</f>
        <v>1</v>
      </c>
      <c r="K1566">
        <f>_xlfn.XLOOKUP($A1566,Pistols!$C:$C,Pistols!N:N,0,0)</f>
        <v>10</v>
      </c>
      <c r="L1566">
        <f>_xlfn.XLOOKUP($A1566,Revolvers!$C:$C,Revolvers!O:O,0,0)</f>
        <v>0</v>
      </c>
      <c r="M1566">
        <f>_xlfn.XLOOKUP($A1566,Revolvers!$C:$C,Revolvers!P:P,0,0)</f>
        <v>0</v>
      </c>
      <c r="N1566">
        <f>_xlfn.XLOOKUP($A1566,Revolvers!$C:$C,Revolvers!Q:Q,0,0)</f>
        <v>0</v>
      </c>
      <c r="O1566">
        <f>_xlfn.XLOOKUP($A1566,Revolvers!$C:$C,Revolvers!R:R,0,0)</f>
        <v>0</v>
      </c>
      <c r="P1566">
        <f>_xlfn.XLOOKUP($A1566,Revolvers!$C:$C,Revolvers!S:S,0,0)</f>
        <v>0</v>
      </c>
      <c r="Q1566">
        <f>_xlfn.XLOOKUP($A1566,Revolvers!$C:$C,Revolvers!T:T,0,0)</f>
        <v>0</v>
      </c>
      <c r="R1566">
        <f>_xlfn.XLOOKUP($A1566,Rifles!C:C,Rifles!H:H,0,0)</f>
        <v>1</v>
      </c>
      <c r="S1566">
        <f>_xlfn.XLOOKUP($A1566,Shotguns!C:C,Shotguns!H:H,0,0)</f>
        <v>0</v>
      </c>
      <c r="T1566">
        <f t="shared" si="27"/>
        <v>11</v>
      </c>
    </row>
    <row r="1567" spans="1:20">
      <c r="A1567">
        <f>Rifles!C1567</f>
        <v>98702757</v>
      </c>
      <c r="B1567" t="str">
        <f>_xlfn.XLOOKUP($A1567, Rifles!$C$2:$C$416,Rifles!$D$2:$D$416,"N/A",0)</f>
        <v>N/A</v>
      </c>
      <c r="C1567" s="3" t="str">
        <f>_xlfn.XLOOKUP($A1567, Rifles!$C$2:$C$416,Rifles!F$2:F$416,"N/A",0)</f>
        <v>N/A</v>
      </c>
      <c r="D1567" s="3" t="str">
        <f>_xlfn.XLOOKUP($A1567, Rifles!$C$2:$C$416,Rifles!G$2:G$416,"N/A",0)</f>
        <v>N/A</v>
      </c>
      <c r="E1567">
        <f>_xlfn.XLOOKUP($A1567,Pistols!$C:$C,Pistols!H:H,0,0)</f>
        <v>3</v>
      </c>
      <c r="F1567">
        <f>_xlfn.XLOOKUP($A1567,Pistols!$C:$C,Pistols!I:I,0,0)</f>
        <v>0</v>
      </c>
      <c r="G1567">
        <f>_xlfn.XLOOKUP($A1567,Pistols!$C:$C,Pistols!J:J,0,0)</f>
        <v>0</v>
      </c>
      <c r="H1567">
        <f>_xlfn.XLOOKUP($A1567,Pistols!$C:$C,Pistols!K:K,0,0)</f>
        <v>1</v>
      </c>
      <c r="I1567">
        <f>_xlfn.XLOOKUP($A1567,Pistols!$C:$C,Pistols!L:L,0,0)</f>
        <v>7</v>
      </c>
      <c r="J1567">
        <f>_xlfn.XLOOKUP($A1567,Pistols!$C:$C,Pistols!M:M,0,0)</f>
        <v>1</v>
      </c>
      <c r="K1567">
        <f>_xlfn.XLOOKUP($A1567,Pistols!$C:$C,Pistols!N:N,0,0)</f>
        <v>12</v>
      </c>
      <c r="L1567">
        <f>_xlfn.XLOOKUP($A1567,Revolvers!$C:$C,Revolvers!O:O,0,0)</f>
        <v>0</v>
      </c>
      <c r="M1567">
        <f>_xlfn.XLOOKUP($A1567,Revolvers!$C:$C,Revolvers!P:P,0,0)</f>
        <v>0</v>
      </c>
      <c r="N1567">
        <f>_xlfn.XLOOKUP($A1567,Revolvers!$C:$C,Revolvers!Q:Q,0,0)</f>
        <v>0</v>
      </c>
      <c r="O1567">
        <f>_xlfn.XLOOKUP($A1567,Revolvers!$C:$C,Revolvers!R:R,0,0)</f>
        <v>0</v>
      </c>
      <c r="P1567">
        <f>_xlfn.XLOOKUP($A1567,Revolvers!$C:$C,Revolvers!S:S,0,0)</f>
        <v>0</v>
      </c>
      <c r="Q1567">
        <f>_xlfn.XLOOKUP($A1567,Revolvers!$C:$C,Revolvers!T:T,0,0)</f>
        <v>0</v>
      </c>
      <c r="R1567">
        <f>_xlfn.XLOOKUP($A1567,Rifles!C:C,Rifles!H:H,0,0)</f>
        <v>84</v>
      </c>
      <c r="S1567">
        <f>_xlfn.XLOOKUP($A1567,Shotguns!C:C,Shotguns!H:H,0,0)</f>
        <v>3</v>
      </c>
      <c r="T1567">
        <f t="shared" si="27"/>
        <v>99</v>
      </c>
    </row>
    <row r="1568" spans="1:20">
      <c r="A1568">
        <f>Rifles!C1568</f>
        <v>98703289</v>
      </c>
      <c r="B1568" t="str">
        <f>_xlfn.XLOOKUP($A1568, Rifles!$C$2:$C$416,Rifles!$D$2:$D$416,"N/A",0)</f>
        <v>N/A</v>
      </c>
      <c r="C1568" s="3" t="str">
        <f>_xlfn.XLOOKUP($A1568, Rifles!$C$2:$C$416,Rifles!F$2:F$416,"N/A",0)</f>
        <v>N/A</v>
      </c>
      <c r="D1568" s="3" t="str">
        <f>_xlfn.XLOOKUP($A1568, Rifles!$C$2:$C$416,Rifles!G$2:G$416,"N/A",0)</f>
        <v>N/A</v>
      </c>
      <c r="E1568">
        <f>_xlfn.XLOOKUP($A1568,Pistols!$C:$C,Pistols!H:H,0,0)</f>
        <v>0</v>
      </c>
      <c r="F1568">
        <f>_xlfn.XLOOKUP($A1568,Pistols!$C:$C,Pistols!I:I,0,0)</f>
        <v>0</v>
      </c>
      <c r="G1568">
        <f>_xlfn.XLOOKUP($A1568,Pistols!$C:$C,Pistols!J:J,0,0)</f>
        <v>0</v>
      </c>
      <c r="H1568">
        <f>_xlfn.XLOOKUP($A1568,Pistols!$C:$C,Pistols!K:K,0,0)</f>
        <v>0</v>
      </c>
      <c r="I1568">
        <f>_xlfn.XLOOKUP($A1568,Pistols!$C:$C,Pistols!L:L,0,0)</f>
        <v>0</v>
      </c>
      <c r="J1568">
        <f>_xlfn.XLOOKUP($A1568,Pistols!$C:$C,Pistols!M:M,0,0)</f>
        <v>0</v>
      </c>
      <c r="K1568">
        <f>_xlfn.XLOOKUP($A1568,Pistols!$C:$C,Pistols!N:N,0,0)</f>
        <v>0</v>
      </c>
      <c r="L1568">
        <f>_xlfn.XLOOKUP($A1568,Revolvers!$C:$C,Revolvers!O:O,0,0)</f>
        <v>0</v>
      </c>
      <c r="M1568">
        <f>_xlfn.XLOOKUP($A1568,Revolvers!$C:$C,Revolvers!P:P,0,0)</f>
        <v>0</v>
      </c>
      <c r="N1568">
        <f>_xlfn.XLOOKUP($A1568,Revolvers!$C:$C,Revolvers!Q:Q,0,0)</f>
        <v>0</v>
      </c>
      <c r="O1568">
        <f>_xlfn.XLOOKUP($A1568,Revolvers!$C:$C,Revolvers!R:R,0,0)</f>
        <v>0</v>
      </c>
      <c r="P1568">
        <f>_xlfn.XLOOKUP($A1568,Revolvers!$C:$C,Revolvers!S:S,0,0)</f>
        <v>0</v>
      </c>
      <c r="Q1568">
        <f>_xlfn.XLOOKUP($A1568,Revolvers!$C:$C,Revolvers!T:T,0,0)</f>
        <v>0</v>
      </c>
      <c r="R1568">
        <f>_xlfn.XLOOKUP($A1568,Rifles!C:C,Rifles!H:H,0,0)</f>
        <v>48</v>
      </c>
      <c r="S1568">
        <f>_xlfn.XLOOKUP($A1568,Shotguns!C:C,Shotguns!H:H,0,0)</f>
        <v>0</v>
      </c>
      <c r="T1568">
        <f t="shared" si="27"/>
        <v>48</v>
      </c>
    </row>
    <row r="1569" spans="1:20">
      <c r="A1569">
        <f>Rifles!C1569</f>
        <v>98702318</v>
      </c>
      <c r="B1569" t="str">
        <f>_xlfn.XLOOKUP($A1569, Rifles!$C$2:$C$416,Rifles!$D$2:$D$416,"N/A",0)</f>
        <v>N/A</v>
      </c>
      <c r="C1569" s="3" t="str">
        <f>_xlfn.XLOOKUP($A1569, Rifles!$C$2:$C$416,Rifles!F$2:F$416,"N/A",0)</f>
        <v>N/A</v>
      </c>
      <c r="D1569" s="3" t="str">
        <f>_xlfn.XLOOKUP($A1569, Rifles!$C$2:$C$416,Rifles!G$2:G$416,"N/A",0)</f>
        <v>N/A</v>
      </c>
      <c r="E1569">
        <f>_xlfn.XLOOKUP($A1569,Pistols!$C:$C,Pistols!H:H,0,0)</f>
        <v>0</v>
      </c>
      <c r="F1569">
        <f>_xlfn.XLOOKUP($A1569,Pistols!$C:$C,Pistols!I:I,0,0)</f>
        <v>0</v>
      </c>
      <c r="G1569">
        <f>_xlfn.XLOOKUP($A1569,Pistols!$C:$C,Pistols!J:J,0,0)</f>
        <v>0</v>
      </c>
      <c r="H1569">
        <f>_xlfn.XLOOKUP($A1569,Pistols!$C:$C,Pistols!K:K,0,0)</f>
        <v>0</v>
      </c>
      <c r="I1569">
        <f>_xlfn.XLOOKUP($A1569,Pistols!$C:$C,Pistols!L:L,0,0)</f>
        <v>0</v>
      </c>
      <c r="J1569">
        <f>_xlfn.XLOOKUP($A1569,Pistols!$C:$C,Pistols!M:M,0,0)</f>
        <v>0</v>
      </c>
      <c r="K1569">
        <f>_xlfn.XLOOKUP($A1569,Pistols!$C:$C,Pistols!N:N,0,0)</f>
        <v>0</v>
      </c>
      <c r="L1569">
        <f>_xlfn.XLOOKUP($A1569,Revolvers!$C:$C,Revolvers!O:O,0,0)</f>
        <v>0</v>
      </c>
      <c r="M1569">
        <f>_xlfn.XLOOKUP($A1569,Revolvers!$C:$C,Revolvers!P:P,0,0)</f>
        <v>0</v>
      </c>
      <c r="N1569">
        <f>_xlfn.XLOOKUP($A1569,Revolvers!$C:$C,Revolvers!Q:Q,0,0)</f>
        <v>0</v>
      </c>
      <c r="O1569">
        <f>_xlfn.XLOOKUP($A1569,Revolvers!$C:$C,Revolvers!R:R,0,0)</f>
        <v>0</v>
      </c>
      <c r="P1569">
        <f>_xlfn.XLOOKUP($A1569,Revolvers!$C:$C,Revolvers!S:S,0,0)</f>
        <v>0</v>
      </c>
      <c r="Q1569">
        <f>_xlfn.XLOOKUP($A1569,Revolvers!$C:$C,Revolvers!T:T,0,0)</f>
        <v>0</v>
      </c>
      <c r="R1569">
        <f>_xlfn.XLOOKUP($A1569,Rifles!C:C,Rifles!H:H,0,0)</f>
        <v>23</v>
      </c>
      <c r="S1569">
        <f>_xlfn.XLOOKUP($A1569,Shotguns!C:C,Shotguns!H:H,0,0)</f>
        <v>0</v>
      </c>
      <c r="T1569">
        <f t="shared" si="27"/>
        <v>23</v>
      </c>
    </row>
    <row r="1570" spans="1:20">
      <c r="A1570">
        <f>Rifles!C1570</f>
        <v>98702172</v>
      </c>
      <c r="B1570" t="str">
        <f>_xlfn.XLOOKUP($A1570, Rifles!$C$2:$C$416,Rifles!$D$2:$D$416,"N/A",0)</f>
        <v>N/A</v>
      </c>
      <c r="C1570" s="3" t="str">
        <f>_xlfn.XLOOKUP($A1570, Rifles!$C$2:$C$416,Rifles!F$2:F$416,"N/A",0)</f>
        <v>N/A</v>
      </c>
      <c r="D1570" s="3" t="str">
        <f>_xlfn.XLOOKUP($A1570, Rifles!$C$2:$C$416,Rifles!G$2:G$416,"N/A",0)</f>
        <v>N/A</v>
      </c>
      <c r="E1570">
        <f>_xlfn.XLOOKUP($A1570,Pistols!$C:$C,Pistols!H:H,0,0)</f>
        <v>0</v>
      </c>
      <c r="F1570">
        <f>_xlfn.XLOOKUP($A1570,Pistols!$C:$C,Pistols!I:I,0,0)</f>
        <v>0</v>
      </c>
      <c r="G1570">
        <f>_xlfn.XLOOKUP($A1570,Pistols!$C:$C,Pistols!J:J,0,0)</f>
        <v>0</v>
      </c>
      <c r="H1570">
        <f>_xlfn.XLOOKUP($A1570,Pistols!$C:$C,Pistols!K:K,0,0)</f>
        <v>0</v>
      </c>
      <c r="I1570">
        <f>_xlfn.XLOOKUP($A1570,Pistols!$C:$C,Pistols!L:L,0,0)</f>
        <v>1</v>
      </c>
      <c r="J1570">
        <f>_xlfn.XLOOKUP($A1570,Pistols!$C:$C,Pistols!M:M,0,0)</f>
        <v>0</v>
      </c>
      <c r="K1570">
        <f>_xlfn.XLOOKUP($A1570,Pistols!$C:$C,Pistols!N:N,0,0)</f>
        <v>1</v>
      </c>
      <c r="L1570">
        <f>_xlfn.XLOOKUP($A1570,Revolvers!$C:$C,Revolvers!O:O,0,0)</f>
        <v>0</v>
      </c>
      <c r="M1570">
        <f>_xlfn.XLOOKUP($A1570,Revolvers!$C:$C,Revolvers!P:P,0,0)</f>
        <v>0</v>
      </c>
      <c r="N1570">
        <f>_xlfn.XLOOKUP($A1570,Revolvers!$C:$C,Revolvers!Q:Q,0,0)</f>
        <v>0</v>
      </c>
      <c r="O1570">
        <f>_xlfn.XLOOKUP($A1570,Revolvers!$C:$C,Revolvers!R:R,0,0)</f>
        <v>0</v>
      </c>
      <c r="P1570">
        <f>_xlfn.XLOOKUP($A1570,Revolvers!$C:$C,Revolvers!S:S,0,0)</f>
        <v>0</v>
      </c>
      <c r="Q1570">
        <f>_xlfn.XLOOKUP($A1570,Revolvers!$C:$C,Revolvers!T:T,0,0)</f>
        <v>0</v>
      </c>
      <c r="R1570">
        <f>_xlfn.XLOOKUP($A1570,Rifles!C:C,Rifles!H:H,0,0)</f>
        <v>6</v>
      </c>
      <c r="S1570">
        <f>_xlfn.XLOOKUP($A1570,Shotguns!C:C,Shotguns!H:H,0,0)</f>
        <v>0</v>
      </c>
      <c r="T1570">
        <f t="shared" si="27"/>
        <v>7</v>
      </c>
    </row>
    <row r="1571" spans="1:20">
      <c r="A1571">
        <f>Rifles!C1571</f>
        <v>98703978</v>
      </c>
      <c r="B1571" t="str">
        <f>_xlfn.XLOOKUP($A1571, Rifles!$C$2:$C$416,Rifles!$D$2:$D$416,"N/A",0)</f>
        <v>N/A</v>
      </c>
      <c r="C1571" s="3" t="str">
        <f>_xlfn.XLOOKUP($A1571, Rifles!$C$2:$C$416,Rifles!F$2:F$416,"N/A",0)</f>
        <v>N/A</v>
      </c>
      <c r="D1571" s="3" t="str">
        <f>_xlfn.XLOOKUP($A1571, Rifles!$C$2:$C$416,Rifles!G$2:G$416,"N/A",0)</f>
        <v>N/A</v>
      </c>
      <c r="E1571">
        <f>_xlfn.XLOOKUP($A1571,Pistols!$C:$C,Pistols!H:H,0,0)</f>
        <v>0</v>
      </c>
      <c r="F1571">
        <f>_xlfn.XLOOKUP($A1571,Pistols!$C:$C,Pistols!I:I,0,0)</f>
        <v>0</v>
      </c>
      <c r="G1571">
        <f>_xlfn.XLOOKUP($A1571,Pistols!$C:$C,Pistols!J:J,0,0)</f>
        <v>0</v>
      </c>
      <c r="H1571">
        <f>_xlfn.XLOOKUP($A1571,Pistols!$C:$C,Pistols!K:K,0,0)</f>
        <v>0</v>
      </c>
      <c r="I1571">
        <f>_xlfn.XLOOKUP($A1571,Pistols!$C:$C,Pistols!L:L,0,0)</f>
        <v>0</v>
      </c>
      <c r="J1571">
        <f>_xlfn.XLOOKUP($A1571,Pistols!$C:$C,Pistols!M:M,0,0)</f>
        <v>0</v>
      </c>
      <c r="K1571">
        <f>_xlfn.XLOOKUP($A1571,Pistols!$C:$C,Pistols!N:N,0,0)</f>
        <v>0</v>
      </c>
      <c r="L1571">
        <f>_xlfn.XLOOKUP($A1571,Revolvers!$C:$C,Revolvers!O:O,0,0)</f>
        <v>0</v>
      </c>
      <c r="M1571">
        <f>_xlfn.XLOOKUP($A1571,Revolvers!$C:$C,Revolvers!P:P,0,0)</f>
        <v>0</v>
      </c>
      <c r="N1571">
        <f>_xlfn.XLOOKUP($A1571,Revolvers!$C:$C,Revolvers!Q:Q,0,0)</f>
        <v>0</v>
      </c>
      <c r="O1571">
        <f>_xlfn.XLOOKUP($A1571,Revolvers!$C:$C,Revolvers!R:R,0,0)</f>
        <v>0</v>
      </c>
      <c r="P1571">
        <f>_xlfn.XLOOKUP($A1571,Revolvers!$C:$C,Revolvers!S:S,0,0)</f>
        <v>0</v>
      </c>
      <c r="Q1571">
        <f>_xlfn.XLOOKUP($A1571,Revolvers!$C:$C,Revolvers!T:T,0,0)</f>
        <v>0</v>
      </c>
      <c r="R1571">
        <f>_xlfn.XLOOKUP($A1571,Rifles!C:C,Rifles!H:H,0,0)</f>
        <v>50</v>
      </c>
      <c r="S1571">
        <f>_xlfn.XLOOKUP($A1571,Shotguns!C:C,Shotguns!H:H,0,0)</f>
        <v>0</v>
      </c>
      <c r="T1571">
        <f t="shared" si="27"/>
        <v>50</v>
      </c>
    </row>
    <row r="1572" spans="1:20">
      <c r="A1572">
        <f>Rifles!C1572</f>
        <v>98702410</v>
      </c>
      <c r="B1572" t="str">
        <f>_xlfn.XLOOKUP($A1572, Rifles!$C$2:$C$416,Rifles!$D$2:$D$416,"N/A",0)</f>
        <v>N/A</v>
      </c>
      <c r="C1572" s="3" t="str">
        <f>_xlfn.XLOOKUP($A1572, Rifles!$C$2:$C$416,Rifles!F$2:F$416,"N/A",0)</f>
        <v>N/A</v>
      </c>
      <c r="D1572" s="3" t="str">
        <f>_xlfn.XLOOKUP($A1572, Rifles!$C$2:$C$416,Rifles!G$2:G$416,"N/A",0)</f>
        <v>N/A</v>
      </c>
      <c r="E1572">
        <f>_xlfn.XLOOKUP($A1572,Pistols!$C:$C,Pistols!H:H,0,0)</f>
        <v>0</v>
      </c>
      <c r="F1572">
        <f>_xlfn.XLOOKUP($A1572,Pistols!$C:$C,Pistols!I:I,0,0)</f>
        <v>0</v>
      </c>
      <c r="G1572">
        <f>_xlfn.XLOOKUP($A1572,Pistols!$C:$C,Pistols!J:J,0,0)</f>
        <v>0</v>
      </c>
      <c r="H1572">
        <f>_xlfn.XLOOKUP($A1572,Pistols!$C:$C,Pistols!K:K,0,0)</f>
        <v>0</v>
      </c>
      <c r="I1572">
        <f>_xlfn.XLOOKUP($A1572,Pistols!$C:$C,Pistols!L:L,0,0)</f>
        <v>0</v>
      </c>
      <c r="J1572">
        <f>_xlfn.XLOOKUP($A1572,Pistols!$C:$C,Pistols!M:M,0,0)</f>
        <v>0</v>
      </c>
      <c r="K1572">
        <f>_xlfn.XLOOKUP($A1572,Pistols!$C:$C,Pistols!N:N,0,0)</f>
        <v>0</v>
      </c>
      <c r="L1572">
        <f>_xlfn.XLOOKUP($A1572,Revolvers!$C:$C,Revolvers!O:O,0,0)</f>
        <v>0</v>
      </c>
      <c r="M1572">
        <f>_xlfn.XLOOKUP($A1572,Revolvers!$C:$C,Revolvers!P:P,0,0)</f>
        <v>0</v>
      </c>
      <c r="N1572">
        <f>_xlfn.XLOOKUP($A1572,Revolvers!$C:$C,Revolvers!Q:Q,0,0)</f>
        <v>0</v>
      </c>
      <c r="O1572">
        <f>_xlfn.XLOOKUP($A1572,Revolvers!$C:$C,Revolvers!R:R,0,0)</f>
        <v>0</v>
      </c>
      <c r="P1572">
        <f>_xlfn.XLOOKUP($A1572,Revolvers!$C:$C,Revolvers!S:S,0,0)</f>
        <v>0</v>
      </c>
      <c r="Q1572">
        <f>_xlfn.XLOOKUP($A1572,Revolvers!$C:$C,Revolvers!T:T,0,0)</f>
        <v>0</v>
      </c>
      <c r="R1572">
        <f>_xlfn.XLOOKUP($A1572,Rifles!C:C,Rifles!H:H,0,0)</f>
        <v>1</v>
      </c>
      <c r="S1572">
        <f>_xlfn.XLOOKUP($A1572,Shotguns!C:C,Shotguns!H:H,0,0)</f>
        <v>0</v>
      </c>
      <c r="T1572">
        <f t="shared" si="27"/>
        <v>1</v>
      </c>
    </row>
    <row r="1573" spans="1:20">
      <c r="A1573">
        <f>Rifles!C1573</f>
        <v>98703780</v>
      </c>
      <c r="B1573" t="str">
        <f>_xlfn.XLOOKUP($A1573, Rifles!$C$2:$C$416,Rifles!$D$2:$D$416,"N/A",0)</f>
        <v>N/A</v>
      </c>
      <c r="C1573" s="3" t="str">
        <f>_xlfn.XLOOKUP($A1573, Rifles!$C$2:$C$416,Rifles!F$2:F$416,"N/A",0)</f>
        <v>N/A</v>
      </c>
      <c r="D1573" s="3" t="str">
        <f>_xlfn.XLOOKUP($A1573, Rifles!$C$2:$C$416,Rifles!G$2:G$416,"N/A",0)</f>
        <v>N/A</v>
      </c>
      <c r="E1573">
        <f>_xlfn.XLOOKUP($A1573,Pistols!$C:$C,Pistols!H:H,0,0)</f>
        <v>0</v>
      </c>
      <c r="F1573">
        <f>_xlfn.XLOOKUP($A1573,Pistols!$C:$C,Pistols!I:I,0,0)</f>
        <v>0</v>
      </c>
      <c r="G1573">
        <f>_xlfn.XLOOKUP($A1573,Pistols!$C:$C,Pistols!J:J,0,0)</f>
        <v>0</v>
      </c>
      <c r="H1573">
        <f>_xlfn.XLOOKUP($A1573,Pistols!$C:$C,Pistols!K:K,0,0)</f>
        <v>0</v>
      </c>
      <c r="I1573">
        <f>_xlfn.XLOOKUP($A1573,Pistols!$C:$C,Pistols!L:L,0,0)</f>
        <v>0</v>
      </c>
      <c r="J1573">
        <f>_xlfn.XLOOKUP($A1573,Pistols!$C:$C,Pistols!M:M,0,0)</f>
        <v>0</v>
      </c>
      <c r="K1573">
        <f>_xlfn.XLOOKUP($A1573,Pistols!$C:$C,Pistols!N:N,0,0)</f>
        <v>0</v>
      </c>
      <c r="L1573">
        <f>_xlfn.XLOOKUP($A1573,Revolvers!$C:$C,Revolvers!O:O,0,0)</f>
        <v>0</v>
      </c>
      <c r="M1573">
        <f>_xlfn.XLOOKUP($A1573,Revolvers!$C:$C,Revolvers!P:P,0,0)</f>
        <v>0</v>
      </c>
      <c r="N1573">
        <f>_xlfn.XLOOKUP($A1573,Revolvers!$C:$C,Revolvers!Q:Q,0,0)</f>
        <v>0</v>
      </c>
      <c r="O1573">
        <f>_xlfn.XLOOKUP($A1573,Revolvers!$C:$C,Revolvers!R:R,0,0)</f>
        <v>0</v>
      </c>
      <c r="P1573">
        <f>_xlfn.XLOOKUP($A1573,Revolvers!$C:$C,Revolvers!S:S,0,0)</f>
        <v>0</v>
      </c>
      <c r="Q1573">
        <f>_xlfn.XLOOKUP($A1573,Revolvers!$C:$C,Revolvers!T:T,0,0)</f>
        <v>0</v>
      </c>
      <c r="R1573">
        <f>_xlfn.XLOOKUP($A1573,Rifles!C:C,Rifles!H:H,0,0)</f>
        <v>4</v>
      </c>
      <c r="S1573">
        <f>_xlfn.XLOOKUP($A1573,Shotguns!C:C,Shotguns!H:H,0,0)</f>
        <v>0</v>
      </c>
      <c r="T1573">
        <f t="shared" si="27"/>
        <v>4</v>
      </c>
    </row>
    <row r="1574" spans="1:20">
      <c r="A1574">
        <f>Rifles!C1574</f>
        <v>98701212</v>
      </c>
      <c r="B1574" t="str">
        <f>_xlfn.XLOOKUP($A1574, Rifles!$C$2:$C$416,Rifles!$D$2:$D$416,"N/A",0)</f>
        <v>N/A</v>
      </c>
      <c r="C1574" s="3" t="str">
        <f>_xlfn.XLOOKUP($A1574, Rifles!$C$2:$C$416,Rifles!F$2:F$416,"N/A",0)</f>
        <v>N/A</v>
      </c>
      <c r="D1574" s="3" t="str">
        <f>_xlfn.XLOOKUP($A1574, Rifles!$C$2:$C$416,Rifles!G$2:G$416,"N/A",0)</f>
        <v>N/A</v>
      </c>
      <c r="E1574">
        <f>_xlfn.XLOOKUP($A1574,Pistols!$C:$C,Pistols!H:H,0,0)</f>
        <v>0</v>
      </c>
      <c r="F1574">
        <f>_xlfn.XLOOKUP($A1574,Pistols!$C:$C,Pistols!I:I,0,0)</f>
        <v>0</v>
      </c>
      <c r="G1574">
        <f>_xlfn.XLOOKUP($A1574,Pistols!$C:$C,Pistols!J:J,0,0)</f>
        <v>0</v>
      </c>
      <c r="H1574">
        <f>_xlfn.XLOOKUP($A1574,Pistols!$C:$C,Pistols!K:K,0,0)</f>
        <v>0</v>
      </c>
      <c r="I1574">
        <f>_xlfn.XLOOKUP($A1574,Pistols!$C:$C,Pistols!L:L,0,0)</f>
        <v>0</v>
      </c>
      <c r="J1574">
        <f>_xlfn.XLOOKUP($A1574,Pistols!$C:$C,Pistols!M:M,0,0)</f>
        <v>0</v>
      </c>
      <c r="K1574">
        <f>_xlfn.XLOOKUP($A1574,Pistols!$C:$C,Pistols!N:N,0,0)</f>
        <v>0</v>
      </c>
      <c r="L1574">
        <f>_xlfn.XLOOKUP($A1574,Revolvers!$C:$C,Revolvers!O:O,0,0)</f>
        <v>0</v>
      </c>
      <c r="M1574">
        <f>_xlfn.XLOOKUP($A1574,Revolvers!$C:$C,Revolvers!P:P,0,0)</f>
        <v>0</v>
      </c>
      <c r="N1574">
        <f>_xlfn.XLOOKUP($A1574,Revolvers!$C:$C,Revolvers!Q:Q,0,0)</f>
        <v>0</v>
      </c>
      <c r="O1574">
        <f>_xlfn.XLOOKUP($A1574,Revolvers!$C:$C,Revolvers!R:R,0,0)</f>
        <v>0</v>
      </c>
      <c r="P1574">
        <f>_xlfn.XLOOKUP($A1574,Revolvers!$C:$C,Revolvers!S:S,0,0)</f>
        <v>0</v>
      </c>
      <c r="Q1574">
        <f>_xlfn.XLOOKUP($A1574,Revolvers!$C:$C,Revolvers!T:T,0,0)</f>
        <v>0</v>
      </c>
      <c r="R1574">
        <f>_xlfn.XLOOKUP($A1574,Rifles!C:C,Rifles!H:H,0,0)</f>
        <v>6</v>
      </c>
      <c r="S1574">
        <f>_xlfn.XLOOKUP($A1574,Shotguns!C:C,Shotguns!H:H,0,0)</f>
        <v>0</v>
      </c>
      <c r="T1574">
        <f t="shared" si="27"/>
        <v>6</v>
      </c>
    </row>
    <row r="1575" spans="1:20">
      <c r="A1575">
        <f>Rifles!C1575</f>
        <v>98702894</v>
      </c>
      <c r="B1575" t="str">
        <f>_xlfn.XLOOKUP($A1575, Rifles!$C$2:$C$416,Rifles!$D$2:$D$416,"N/A",0)</f>
        <v>N/A</v>
      </c>
      <c r="C1575" s="3" t="str">
        <f>_xlfn.XLOOKUP($A1575, Rifles!$C$2:$C$416,Rifles!F$2:F$416,"N/A",0)</f>
        <v>N/A</v>
      </c>
      <c r="D1575" s="3" t="str">
        <f>_xlfn.XLOOKUP($A1575, Rifles!$C$2:$C$416,Rifles!G$2:G$416,"N/A",0)</f>
        <v>N/A</v>
      </c>
      <c r="E1575">
        <f>_xlfn.XLOOKUP($A1575,Pistols!$C:$C,Pistols!H:H,0,0)</f>
        <v>0</v>
      </c>
      <c r="F1575">
        <f>_xlfn.XLOOKUP($A1575,Pistols!$C:$C,Pistols!I:I,0,0)</f>
        <v>0</v>
      </c>
      <c r="G1575">
        <f>_xlfn.XLOOKUP($A1575,Pistols!$C:$C,Pistols!J:J,0,0)</f>
        <v>0</v>
      </c>
      <c r="H1575">
        <f>_xlfn.XLOOKUP($A1575,Pistols!$C:$C,Pistols!K:K,0,0)</f>
        <v>0</v>
      </c>
      <c r="I1575">
        <f>_xlfn.XLOOKUP($A1575,Pistols!$C:$C,Pistols!L:L,0,0)</f>
        <v>0</v>
      </c>
      <c r="J1575">
        <f>_xlfn.XLOOKUP($A1575,Pistols!$C:$C,Pistols!M:M,0,0)</f>
        <v>0</v>
      </c>
      <c r="K1575">
        <f>_xlfn.XLOOKUP($A1575,Pistols!$C:$C,Pistols!N:N,0,0)</f>
        <v>0</v>
      </c>
      <c r="L1575">
        <f>_xlfn.XLOOKUP($A1575,Revolvers!$C:$C,Revolvers!O:O,0,0)</f>
        <v>0</v>
      </c>
      <c r="M1575">
        <f>_xlfn.XLOOKUP($A1575,Revolvers!$C:$C,Revolvers!P:P,0,0)</f>
        <v>0</v>
      </c>
      <c r="N1575">
        <f>_xlfn.XLOOKUP($A1575,Revolvers!$C:$C,Revolvers!Q:Q,0,0)</f>
        <v>0</v>
      </c>
      <c r="O1575">
        <f>_xlfn.XLOOKUP($A1575,Revolvers!$C:$C,Revolvers!R:R,0,0)</f>
        <v>0</v>
      </c>
      <c r="P1575">
        <f>_xlfn.XLOOKUP($A1575,Revolvers!$C:$C,Revolvers!S:S,0,0)</f>
        <v>0</v>
      </c>
      <c r="Q1575">
        <f>_xlfn.XLOOKUP($A1575,Revolvers!$C:$C,Revolvers!T:T,0,0)</f>
        <v>0</v>
      </c>
      <c r="R1575">
        <f>_xlfn.XLOOKUP($A1575,Rifles!C:C,Rifles!H:H,0,0)</f>
        <v>16</v>
      </c>
      <c r="S1575">
        <f>_xlfn.XLOOKUP($A1575,Shotguns!C:C,Shotguns!H:H,0,0)</f>
        <v>0</v>
      </c>
      <c r="T1575">
        <f t="shared" si="27"/>
        <v>16</v>
      </c>
    </row>
    <row r="1576" spans="1:20">
      <c r="A1576">
        <f>Rifles!C1576</f>
        <v>98704077</v>
      </c>
      <c r="B1576" t="str">
        <f>_xlfn.XLOOKUP($A1576, Rifles!$C$2:$C$416,Rifles!$D$2:$D$416,"N/A",0)</f>
        <v>N/A</v>
      </c>
      <c r="C1576" s="3" t="str">
        <f>_xlfn.XLOOKUP($A1576, Rifles!$C$2:$C$416,Rifles!F$2:F$416,"N/A",0)</f>
        <v>N/A</v>
      </c>
      <c r="D1576" s="3" t="str">
        <f>_xlfn.XLOOKUP($A1576, Rifles!$C$2:$C$416,Rifles!G$2:G$416,"N/A",0)</f>
        <v>N/A</v>
      </c>
      <c r="E1576">
        <f>_xlfn.XLOOKUP($A1576,Pistols!$C:$C,Pistols!H:H,0,0)</f>
        <v>0</v>
      </c>
      <c r="F1576">
        <f>_xlfn.XLOOKUP($A1576,Pistols!$C:$C,Pistols!I:I,0,0)</f>
        <v>0</v>
      </c>
      <c r="G1576">
        <f>_xlfn.XLOOKUP($A1576,Pistols!$C:$C,Pistols!J:J,0,0)</f>
        <v>0</v>
      </c>
      <c r="H1576">
        <f>_xlfn.XLOOKUP($A1576,Pistols!$C:$C,Pistols!K:K,0,0)</f>
        <v>0</v>
      </c>
      <c r="I1576">
        <f>_xlfn.XLOOKUP($A1576,Pistols!$C:$C,Pistols!L:L,0,0)</f>
        <v>0</v>
      </c>
      <c r="J1576">
        <f>_xlfn.XLOOKUP($A1576,Pistols!$C:$C,Pistols!M:M,0,0)</f>
        <v>0</v>
      </c>
      <c r="K1576">
        <f>_xlfn.XLOOKUP($A1576,Pistols!$C:$C,Pistols!N:N,0,0)</f>
        <v>0</v>
      </c>
      <c r="L1576">
        <f>_xlfn.XLOOKUP($A1576,Revolvers!$C:$C,Revolvers!O:O,0,0)</f>
        <v>0</v>
      </c>
      <c r="M1576">
        <f>_xlfn.XLOOKUP($A1576,Revolvers!$C:$C,Revolvers!P:P,0,0)</f>
        <v>0</v>
      </c>
      <c r="N1576">
        <f>_xlfn.XLOOKUP($A1576,Revolvers!$C:$C,Revolvers!Q:Q,0,0)</f>
        <v>0</v>
      </c>
      <c r="O1576">
        <f>_xlfn.XLOOKUP($A1576,Revolvers!$C:$C,Revolvers!R:R,0,0)</f>
        <v>0</v>
      </c>
      <c r="P1576">
        <f>_xlfn.XLOOKUP($A1576,Revolvers!$C:$C,Revolvers!S:S,0,0)</f>
        <v>0</v>
      </c>
      <c r="Q1576">
        <f>_xlfn.XLOOKUP($A1576,Revolvers!$C:$C,Revolvers!T:T,0,0)</f>
        <v>0</v>
      </c>
      <c r="R1576">
        <f>_xlfn.XLOOKUP($A1576,Rifles!C:C,Rifles!H:H,0,0)</f>
        <v>32</v>
      </c>
      <c r="S1576">
        <f>_xlfn.XLOOKUP($A1576,Shotguns!C:C,Shotguns!H:H,0,0)</f>
        <v>1</v>
      </c>
      <c r="T1576">
        <f t="shared" si="27"/>
        <v>33</v>
      </c>
    </row>
    <row r="1577" spans="1:20">
      <c r="A1577">
        <f>Rifles!C1577</f>
        <v>98702334</v>
      </c>
      <c r="B1577" t="str">
        <f>_xlfn.XLOOKUP($A1577, Rifles!$C$2:$C$416,Rifles!$D$2:$D$416,"N/A",0)</f>
        <v>N/A</v>
      </c>
      <c r="C1577" s="3" t="str">
        <f>_xlfn.XLOOKUP($A1577, Rifles!$C$2:$C$416,Rifles!F$2:F$416,"N/A",0)</f>
        <v>N/A</v>
      </c>
      <c r="D1577" s="3" t="str">
        <f>_xlfn.XLOOKUP($A1577, Rifles!$C$2:$C$416,Rifles!G$2:G$416,"N/A",0)</f>
        <v>N/A</v>
      </c>
      <c r="E1577">
        <f>_xlfn.XLOOKUP($A1577,Pistols!$C:$C,Pistols!H:H,0,0)</f>
        <v>0</v>
      </c>
      <c r="F1577">
        <f>_xlfn.XLOOKUP($A1577,Pistols!$C:$C,Pistols!I:I,0,0)</f>
        <v>0</v>
      </c>
      <c r="G1577">
        <f>_xlfn.XLOOKUP($A1577,Pistols!$C:$C,Pistols!J:J,0,0)</f>
        <v>0</v>
      </c>
      <c r="H1577">
        <f>_xlfn.XLOOKUP($A1577,Pistols!$C:$C,Pistols!K:K,0,0)</f>
        <v>0</v>
      </c>
      <c r="I1577">
        <f>_xlfn.XLOOKUP($A1577,Pistols!$C:$C,Pistols!L:L,0,0)</f>
        <v>0</v>
      </c>
      <c r="J1577">
        <f>_xlfn.XLOOKUP($A1577,Pistols!$C:$C,Pistols!M:M,0,0)</f>
        <v>2</v>
      </c>
      <c r="K1577">
        <f>_xlfn.XLOOKUP($A1577,Pistols!$C:$C,Pistols!N:N,0,0)</f>
        <v>2</v>
      </c>
      <c r="L1577">
        <f>_xlfn.XLOOKUP($A1577,Revolvers!$C:$C,Revolvers!O:O,0,0)</f>
        <v>0</v>
      </c>
      <c r="M1577">
        <f>_xlfn.XLOOKUP($A1577,Revolvers!$C:$C,Revolvers!P:P,0,0)</f>
        <v>0</v>
      </c>
      <c r="N1577">
        <f>_xlfn.XLOOKUP($A1577,Revolvers!$C:$C,Revolvers!Q:Q,0,0)</f>
        <v>0</v>
      </c>
      <c r="O1577">
        <f>_xlfn.XLOOKUP($A1577,Revolvers!$C:$C,Revolvers!R:R,0,0)</f>
        <v>0</v>
      </c>
      <c r="P1577">
        <f>_xlfn.XLOOKUP($A1577,Revolvers!$C:$C,Revolvers!S:S,0,0)</f>
        <v>0</v>
      </c>
      <c r="Q1577">
        <f>_xlfn.XLOOKUP($A1577,Revolvers!$C:$C,Revolvers!T:T,0,0)</f>
        <v>0</v>
      </c>
      <c r="R1577">
        <f>_xlfn.XLOOKUP($A1577,Rifles!C:C,Rifles!H:H,0,0)</f>
        <v>1</v>
      </c>
      <c r="S1577">
        <f>_xlfn.XLOOKUP($A1577,Shotguns!C:C,Shotguns!H:H,0,0)</f>
        <v>0</v>
      </c>
      <c r="T1577">
        <f t="shared" si="27"/>
        <v>3</v>
      </c>
    </row>
    <row r="1578" spans="1:20">
      <c r="A1578">
        <f>Rifles!C1578</f>
        <v>98701641</v>
      </c>
      <c r="B1578" t="str">
        <f>_xlfn.XLOOKUP($A1578, Rifles!$C$2:$C$416,Rifles!$D$2:$D$416,"N/A",0)</f>
        <v>N/A</v>
      </c>
      <c r="C1578" s="3" t="str">
        <f>_xlfn.XLOOKUP($A1578, Rifles!$C$2:$C$416,Rifles!F$2:F$416,"N/A",0)</f>
        <v>N/A</v>
      </c>
      <c r="D1578" s="3" t="str">
        <f>_xlfn.XLOOKUP($A1578, Rifles!$C$2:$C$416,Rifles!G$2:G$416,"N/A",0)</f>
        <v>N/A</v>
      </c>
      <c r="E1578">
        <f>_xlfn.XLOOKUP($A1578,Pistols!$C:$C,Pistols!H:H,0,0)</f>
        <v>0</v>
      </c>
      <c r="F1578">
        <f>_xlfn.XLOOKUP($A1578,Pistols!$C:$C,Pistols!I:I,0,0)</f>
        <v>0</v>
      </c>
      <c r="G1578">
        <f>_xlfn.XLOOKUP($A1578,Pistols!$C:$C,Pistols!J:J,0,0)</f>
        <v>0</v>
      </c>
      <c r="H1578">
        <f>_xlfn.XLOOKUP($A1578,Pistols!$C:$C,Pistols!K:K,0,0)</f>
        <v>0</v>
      </c>
      <c r="I1578">
        <f>_xlfn.XLOOKUP($A1578,Pistols!$C:$C,Pistols!L:L,0,0)</f>
        <v>5</v>
      </c>
      <c r="J1578">
        <f>_xlfn.XLOOKUP($A1578,Pistols!$C:$C,Pistols!M:M,0,0)</f>
        <v>3</v>
      </c>
      <c r="K1578">
        <f>_xlfn.XLOOKUP($A1578,Pistols!$C:$C,Pistols!N:N,0,0)</f>
        <v>8</v>
      </c>
      <c r="L1578">
        <f>_xlfn.XLOOKUP($A1578,Revolvers!$C:$C,Revolvers!O:O,0,0)</f>
        <v>0</v>
      </c>
      <c r="M1578">
        <f>_xlfn.XLOOKUP($A1578,Revolvers!$C:$C,Revolvers!P:P,0,0)</f>
        <v>0</v>
      </c>
      <c r="N1578">
        <f>_xlfn.XLOOKUP($A1578,Revolvers!$C:$C,Revolvers!Q:Q,0,0)</f>
        <v>0</v>
      </c>
      <c r="O1578">
        <f>_xlfn.XLOOKUP($A1578,Revolvers!$C:$C,Revolvers!R:R,0,0)</f>
        <v>0</v>
      </c>
      <c r="P1578">
        <f>_xlfn.XLOOKUP($A1578,Revolvers!$C:$C,Revolvers!S:S,0,0)</f>
        <v>0</v>
      </c>
      <c r="Q1578">
        <f>_xlfn.XLOOKUP($A1578,Revolvers!$C:$C,Revolvers!T:T,0,0)</f>
        <v>0</v>
      </c>
      <c r="R1578">
        <f>_xlfn.XLOOKUP($A1578,Rifles!C:C,Rifles!H:H,0,0)</f>
        <v>105</v>
      </c>
      <c r="S1578">
        <f>_xlfn.XLOOKUP($A1578,Shotguns!C:C,Shotguns!H:H,0,0)</f>
        <v>0</v>
      </c>
      <c r="T1578">
        <f t="shared" si="27"/>
        <v>113</v>
      </c>
    </row>
    <row r="1579" spans="1:20">
      <c r="A1579">
        <f>Rifles!C1579</f>
        <v>98703558</v>
      </c>
      <c r="B1579" t="str">
        <f>_xlfn.XLOOKUP($A1579, Rifles!$C$2:$C$416,Rifles!$D$2:$D$416,"N/A",0)</f>
        <v>N/A</v>
      </c>
      <c r="C1579" s="3" t="str">
        <f>_xlfn.XLOOKUP($A1579, Rifles!$C$2:$C$416,Rifles!F$2:F$416,"N/A",0)</f>
        <v>N/A</v>
      </c>
      <c r="D1579" s="3" t="str">
        <f>_xlfn.XLOOKUP($A1579, Rifles!$C$2:$C$416,Rifles!G$2:G$416,"N/A",0)</f>
        <v>N/A</v>
      </c>
      <c r="E1579">
        <f>_xlfn.XLOOKUP($A1579,Pistols!$C:$C,Pistols!H:H,0,0)</f>
        <v>1</v>
      </c>
      <c r="F1579">
        <f>_xlfn.XLOOKUP($A1579,Pistols!$C:$C,Pistols!I:I,0,0)</f>
        <v>0</v>
      </c>
      <c r="G1579">
        <f>_xlfn.XLOOKUP($A1579,Pistols!$C:$C,Pistols!J:J,0,0)</f>
        <v>0</v>
      </c>
      <c r="H1579">
        <f>_xlfn.XLOOKUP($A1579,Pistols!$C:$C,Pistols!K:K,0,0)</f>
        <v>0</v>
      </c>
      <c r="I1579">
        <f>_xlfn.XLOOKUP($A1579,Pistols!$C:$C,Pistols!L:L,0,0)</f>
        <v>0</v>
      </c>
      <c r="J1579">
        <f>_xlfn.XLOOKUP($A1579,Pistols!$C:$C,Pistols!M:M,0,0)</f>
        <v>1</v>
      </c>
      <c r="K1579">
        <f>_xlfn.XLOOKUP($A1579,Pistols!$C:$C,Pistols!N:N,0,0)</f>
        <v>2</v>
      </c>
      <c r="L1579">
        <f>_xlfn.XLOOKUP($A1579,Revolvers!$C:$C,Revolvers!O:O,0,0)</f>
        <v>0</v>
      </c>
      <c r="M1579">
        <f>_xlfn.XLOOKUP($A1579,Revolvers!$C:$C,Revolvers!P:P,0,0)</f>
        <v>0</v>
      </c>
      <c r="N1579">
        <f>_xlfn.XLOOKUP($A1579,Revolvers!$C:$C,Revolvers!Q:Q,0,0)</f>
        <v>0</v>
      </c>
      <c r="O1579">
        <f>_xlfn.XLOOKUP($A1579,Revolvers!$C:$C,Revolvers!R:R,0,0)</f>
        <v>0</v>
      </c>
      <c r="P1579">
        <f>_xlfn.XLOOKUP($A1579,Revolvers!$C:$C,Revolvers!S:S,0,0)</f>
        <v>0</v>
      </c>
      <c r="Q1579">
        <f>_xlfn.XLOOKUP($A1579,Revolvers!$C:$C,Revolvers!T:T,0,0)</f>
        <v>0</v>
      </c>
      <c r="R1579">
        <f>_xlfn.XLOOKUP($A1579,Rifles!C:C,Rifles!H:H,0,0)</f>
        <v>5</v>
      </c>
      <c r="S1579">
        <f>_xlfn.XLOOKUP($A1579,Shotguns!C:C,Shotguns!H:H,0,0)</f>
        <v>0</v>
      </c>
      <c r="T1579">
        <f t="shared" si="27"/>
        <v>7</v>
      </c>
    </row>
    <row r="1580" spans="1:20">
      <c r="A1580">
        <f>Rifles!C1580</f>
        <v>98704170</v>
      </c>
      <c r="B1580" t="str">
        <f>_xlfn.XLOOKUP($A1580, Rifles!$C$2:$C$416,Rifles!$D$2:$D$416,"N/A",0)</f>
        <v>N/A</v>
      </c>
      <c r="C1580" s="3" t="str">
        <f>_xlfn.XLOOKUP($A1580, Rifles!$C$2:$C$416,Rifles!F$2:F$416,"N/A",0)</f>
        <v>N/A</v>
      </c>
      <c r="D1580" s="3" t="str">
        <f>_xlfn.XLOOKUP($A1580, Rifles!$C$2:$C$416,Rifles!G$2:G$416,"N/A",0)</f>
        <v>N/A</v>
      </c>
      <c r="E1580">
        <f>_xlfn.XLOOKUP($A1580,Pistols!$C:$C,Pistols!H:H,0,0)</f>
        <v>0</v>
      </c>
      <c r="F1580">
        <f>_xlfn.XLOOKUP($A1580,Pistols!$C:$C,Pistols!I:I,0,0)</f>
        <v>0</v>
      </c>
      <c r="G1580">
        <f>_xlfn.XLOOKUP($A1580,Pistols!$C:$C,Pistols!J:J,0,0)</f>
        <v>0</v>
      </c>
      <c r="H1580">
        <f>_xlfn.XLOOKUP($A1580,Pistols!$C:$C,Pistols!K:K,0,0)</f>
        <v>0</v>
      </c>
      <c r="I1580">
        <f>_xlfn.XLOOKUP($A1580,Pistols!$C:$C,Pistols!L:L,0,0)</f>
        <v>0</v>
      </c>
      <c r="J1580">
        <f>_xlfn.XLOOKUP($A1580,Pistols!$C:$C,Pistols!M:M,0,0)</f>
        <v>0</v>
      </c>
      <c r="K1580">
        <f>_xlfn.XLOOKUP($A1580,Pistols!$C:$C,Pistols!N:N,0,0)</f>
        <v>0</v>
      </c>
      <c r="L1580">
        <f>_xlfn.XLOOKUP($A1580,Revolvers!$C:$C,Revolvers!O:O,0,0)</f>
        <v>0</v>
      </c>
      <c r="M1580">
        <f>_xlfn.XLOOKUP($A1580,Revolvers!$C:$C,Revolvers!P:P,0,0)</f>
        <v>0</v>
      </c>
      <c r="N1580">
        <f>_xlfn.XLOOKUP($A1580,Revolvers!$C:$C,Revolvers!Q:Q,0,0)</f>
        <v>0</v>
      </c>
      <c r="O1580">
        <f>_xlfn.XLOOKUP($A1580,Revolvers!$C:$C,Revolvers!R:R,0,0)</f>
        <v>0</v>
      </c>
      <c r="P1580">
        <f>_xlfn.XLOOKUP($A1580,Revolvers!$C:$C,Revolvers!S:S,0,0)</f>
        <v>0</v>
      </c>
      <c r="Q1580">
        <f>_xlfn.XLOOKUP($A1580,Revolvers!$C:$C,Revolvers!T:T,0,0)</f>
        <v>0</v>
      </c>
      <c r="R1580">
        <f>_xlfn.XLOOKUP($A1580,Rifles!C:C,Rifles!H:H,0,0)</f>
        <v>19</v>
      </c>
      <c r="S1580">
        <f>_xlfn.XLOOKUP($A1580,Shotguns!C:C,Shotguns!H:H,0,0)</f>
        <v>0</v>
      </c>
      <c r="T1580">
        <f t="shared" si="27"/>
        <v>19</v>
      </c>
    </row>
    <row r="1581" spans="1:20">
      <c r="A1581">
        <f>Rifles!C1581</f>
        <v>98703877</v>
      </c>
      <c r="B1581" t="str">
        <f>_xlfn.XLOOKUP($A1581, Rifles!$C$2:$C$416,Rifles!$D$2:$D$416,"N/A",0)</f>
        <v>N/A</v>
      </c>
      <c r="C1581" s="3" t="str">
        <f>_xlfn.XLOOKUP($A1581, Rifles!$C$2:$C$416,Rifles!F$2:F$416,"N/A",0)</f>
        <v>N/A</v>
      </c>
      <c r="D1581" s="3" t="str">
        <f>_xlfn.XLOOKUP($A1581, Rifles!$C$2:$C$416,Rifles!G$2:G$416,"N/A",0)</f>
        <v>N/A</v>
      </c>
      <c r="E1581">
        <f>_xlfn.XLOOKUP($A1581,Pistols!$C:$C,Pistols!H:H,0,0)</f>
        <v>0</v>
      </c>
      <c r="F1581">
        <f>_xlfn.XLOOKUP($A1581,Pistols!$C:$C,Pistols!I:I,0,0)</f>
        <v>0</v>
      </c>
      <c r="G1581">
        <f>_xlfn.XLOOKUP($A1581,Pistols!$C:$C,Pistols!J:J,0,0)</f>
        <v>0</v>
      </c>
      <c r="H1581">
        <f>_xlfn.XLOOKUP($A1581,Pistols!$C:$C,Pistols!K:K,0,0)</f>
        <v>0</v>
      </c>
      <c r="I1581">
        <f>_xlfn.XLOOKUP($A1581,Pistols!$C:$C,Pistols!L:L,0,0)</f>
        <v>0</v>
      </c>
      <c r="J1581">
        <f>_xlfn.XLOOKUP($A1581,Pistols!$C:$C,Pistols!M:M,0,0)</f>
        <v>0</v>
      </c>
      <c r="K1581">
        <f>_xlfn.XLOOKUP($A1581,Pistols!$C:$C,Pistols!N:N,0,0)</f>
        <v>0</v>
      </c>
      <c r="L1581">
        <f>_xlfn.XLOOKUP($A1581,Revolvers!$C:$C,Revolvers!O:O,0,0)</f>
        <v>0</v>
      </c>
      <c r="M1581">
        <f>_xlfn.XLOOKUP($A1581,Revolvers!$C:$C,Revolvers!P:P,0,0)</f>
        <v>0</v>
      </c>
      <c r="N1581">
        <f>_xlfn.XLOOKUP($A1581,Revolvers!$C:$C,Revolvers!Q:Q,0,0)</f>
        <v>0</v>
      </c>
      <c r="O1581">
        <f>_xlfn.XLOOKUP($A1581,Revolvers!$C:$C,Revolvers!R:R,0,0)</f>
        <v>0</v>
      </c>
      <c r="P1581">
        <f>_xlfn.XLOOKUP($A1581,Revolvers!$C:$C,Revolvers!S:S,0,0)</f>
        <v>0</v>
      </c>
      <c r="Q1581">
        <f>_xlfn.XLOOKUP($A1581,Revolvers!$C:$C,Revolvers!T:T,0,0)</f>
        <v>0</v>
      </c>
      <c r="R1581">
        <f>_xlfn.XLOOKUP($A1581,Rifles!C:C,Rifles!H:H,0,0)</f>
        <v>3</v>
      </c>
      <c r="S1581">
        <f>_xlfn.XLOOKUP($A1581,Shotguns!C:C,Shotguns!H:H,0,0)</f>
        <v>0</v>
      </c>
      <c r="T1581">
        <f t="shared" si="27"/>
        <v>3</v>
      </c>
    </row>
    <row r="1582" spans="1:20">
      <c r="A1582">
        <f>Rifles!C1582</f>
        <v>98703963</v>
      </c>
      <c r="B1582" t="str">
        <f>_xlfn.XLOOKUP($A1582, Rifles!$C$2:$C$416,Rifles!$D$2:$D$416,"N/A",0)</f>
        <v>N/A</v>
      </c>
      <c r="C1582" s="3" t="str">
        <f>_xlfn.XLOOKUP($A1582, Rifles!$C$2:$C$416,Rifles!F$2:F$416,"N/A",0)</f>
        <v>N/A</v>
      </c>
      <c r="D1582" s="3" t="str">
        <f>_xlfn.XLOOKUP($A1582, Rifles!$C$2:$C$416,Rifles!G$2:G$416,"N/A",0)</f>
        <v>N/A</v>
      </c>
      <c r="E1582">
        <f>_xlfn.XLOOKUP($A1582,Pistols!$C:$C,Pistols!H:H,0,0)</f>
        <v>0</v>
      </c>
      <c r="F1582">
        <f>_xlfn.XLOOKUP($A1582,Pistols!$C:$C,Pistols!I:I,0,0)</f>
        <v>1</v>
      </c>
      <c r="G1582">
        <f>_xlfn.XLOOKUP($A1582,Pistols!$C:$C,Pistols!J:J,0,0)</f>
        <v>0</v>
      </c>
      <c r="H1582">
        <f>_xlfn.XLOOKUP($A1582,Pistols!$C:$C,Pistols!K:K,0,0)</f>
        <v>0</v>
      </c>
      <c r="I1582">
        <f>_xlfn.XLOOKUP($A1582,Pistols!$C:$C,Pistols!L:L,0,0)</f>
        <v>0</v>
      </c>
      <c r="J1582">
        <f>_xlfn.XLOOKUP($A1582,Pistols!$C:$C,Pistols!M:M,0,0)</f>
        <v>0</v>
      </c>
      <c r="K1582">
        <f>_xlfn.XLOOKUP($A1582,Pistols!$C:$C,Pistols!N:N,0,0)</f>
        <v>1</v>
      </c>
      <c r="L1582">
        <f>_xlfn.XLOOKUP($A1582,Revolvers!$C:$C,Revolvers!O:O,0,0)</f>
        <v>0</v>
      </c>
      <c r="M1582">
        <f>_xlfn.XLOOKUP($A1582,Revolvers!$C:$C,Revolvers!P:P,0,0)</f>
        <v>0</v>
      </c>
      <c r="N1582">
        <f>_xlfn.XLOOKUP($A1582,Revolvers!$C:$C,Revolvers!Q:Q,0,0)</f>
        <v>0</v>
      </c>
      <c r="O1582">
        <f>_xlfn.XLOOKUP($A1582,Revolvers!$C:$C,Revolvers!R:R,0,0)</f>
        <v>0</v>
      </c>
      <c r="P1582">
        <f>_xlfn.XLOOKUP($A1582,Revolvers!$C:$C,Revolvers!S:S,0,0)</f>
        <v>0</v>
      </c>
      <c r="Q1582">
        <f>_xlfn.XLOOKUP($A1582,Revolvers!$C:$C,Revolvers!T:T,0,0)</f>
        <v>0</v>
      </c>
      <c r="R1582">
        <f>_xlfn.XLOOKUP($A1582,Rifles!C:C,Rifles!H:H,0,0)</f>
        <v>336</v>
      </c>
      <c r="S1582">
        <f>_xlfn.XLOOKUP($A1582,Shotguns!C:C,Shotguns!H:H,0,0)</f>
        <v>0</v>
      </c>
      <c r="T1582">
        <f t="shared" si="27"/>
        <v>337</v>
      </c>
    </row>
    <row r="1583" spans="1:20">
      <c r="A1583">
        <f>Rifles!C1583</f>
        <v>98701922</v>
      </c>
      <c r="B1583" t="str">
        <f>_xlfn.XLOOKUP($A1583, Rifles!$C$2:$C$416,Rifles!$D$2:$D$416,"N/A",0)</f>
        <v>N/A</v>
      </c>
      <c r="C1583" s="3" t="str">
        <f>_xlfn.XLOOKUP($A1583, Rifles!$C$2:$C$416,Rifles!F$2:F$416,"N/A",0)</f>
        <v>N/A</v>
      </c>
      <c r="D1583" s="3" t="str">
        <f>_xlfn.XLOOKUP($A1583, Rifles!$C$2:$C$416,Rifles!G$2:G$416,"N/A",0)</f>
        <v>N/A</v>
      </c>
      <c r="E1583">
        <f>_xlfn.XLOOKUP($A1583,Pistols!$C:$C,Pistols!H:H,0,0)</f>
        <v>0</v>
      </c>
      <c r="F1583">
        <f>_xlfn.XLOOKUP($A1583,Pistols!$C:$C,Pistols!I:I,0,0)</f>
        <v>0</v>
      </c>
      <c r="G1583">
        <f>_xlfn.XLOOKUP($A1583,Pistols!$C:$C,Pistols!J:J,0,0)</f>
        <v>0</v>
      </c>
      <c r="H1583">
        <f>_xlfn.XLOOKUP($A1583,Pistols!$C:$C,Pistols!K:K,0,0)</f>
        <v>0</v>
      </c>
      <c r="I1583">
        <f>_xlfn.XLOOKUP($A1583,Pistols!$C:$C,Pistols!L:L,0,0)</f>
        <v>2</v>
      </c>
      <c r="J1583">
        <f>_xlfn.XLOOKUP($A1583,Pistols!$C:$C,Pistols!M:M,0,0)</f>
        <v>2</v>
      </c>
      <c r="K1583">
        <f>_xlfn.XLOOKUP($A1583,Pistols!$C:$C,Pistols!N:N,0,0)</f>
        <v>4</v>
      </c>
      <c r="L1583">
        <f>_xlfn.XLOOKUP($A1583,Revolvers!$C:$C,Revolvers!O:O,0,0)</f>
        <v>0</v>
      </c>
      <c r="M1583">
        <f>_xlfn.XLOOKUP($A1583,Revolvers!$C:$C,Revolvers!P:P,0,0)</f>
        <v>0</v>
      </c>
      <c r="N1583">
        <f>_xlfn.XLOOKUP($A1583,Revolvers!$C:$C,Revolvers!Q:Q,0,0)</f>
        <v>0</v>
      </c>
      <c r="O1583">
        <f>_xlfn.XLOOKUP($A1583,Revolvers!$C:$C,Revolvers!R:R,0,0)</f>
        <v>0</v>
      </c>
      <c r="P1583">
        <f>_xlfn.XLOOKUP($A1583,Revolvers!$C:$C,Revolvers!S:S,0,0)</f>
        <v>0</v>
      </c>
      <c r="Q1583">
        <f>_xlfn.XLOOKUP($A1583,Revolvers!$C:$C,Revolvers!T:T,0,0)</f>
        <v>0</v>
      </c>
      <c r="R1583">
        <f>_xlfn.XLOOKUP($A1583,Rifles!C:C,Rifles!H:H,0,0)</f>
        <v>5979</v>
      </c>
      <c r="S1583">
        <f>_xlfn.XLOOKUP($A1583,Shotguns!C:C,Shotguns!H:H,0,0)</f>
        <v>0</v>
      </c>
      <c r="T1583">
        <f t="shared" si="27"/>
        <v>5983</v>
      </c>
    </row>
    <row r="1584" spans="1:20">
      <c r="A1584">
        <f>Rifles!C1584</f>
        <v>98701757</v>
      </c>
      <c r="B1584" t="str">
        <f>_xlfn.XLOOKUP($A1584, Rifles!$C$2:$C$416,Rifles!$D$2:$D$416,"N/A",0)</f>
        <v>N/A</v>
      </c>
      <c r="C1584" s="3" t="str">
        <f>_xlfn.XLOOKUP($A1584, Rifles!$C$2:$C$416,Rifles!F$2:F$416,"N/A",0)</f>
        <v>N/A</v>
      </c>
      <c r="D1584" s="3" t="str">
        <f>_xlfn.XLOOKUP($A1584, Rifles!$C$2:$C$416,Rifles!G$2:G$416,"N/A",0)</f>
        <v>N/A</v>
      </c>
      <c r="E1584">
        <f>_xlfn.XLOOKUP($A1584,Pistols!$C:$C,Pistols!H:H,0,0)</f>
        <v>0</v>
      </c>
      <c r="F1584">
        <f>_xlfn.XLOOKUP($A1584,Pistols!$C:$C,Pistols!I:I,0,0)</f>
        <v>0</v>
      </c>
      <c r="G1584">
        <f>_xlfn.XLOOKUP($A1584,Pistols!$C:$C,Pistols!J:J,0,0)</f>
        <v>0</v>
      </c>
      <c r="H1584">
        <f>_xlfn.XLOOKUP($A1584,Pistols!$C:$C,Pistols!K:K,0,0)</f>
        <v>0</v>
      </c>
      <c r="I1584">
        <f>_xlfn.XLOOKUP($A1584,Pistols!$C:$C,Pistols!L:L,0,0)</f>
        <v>0</v>
      </c>
      <c r="J1584">
        <f>_xlfn.XLOOKUP($A1584,Pistols!$C:$C,Pistols!M:M,0,0)</f>
        <v>0</v>
      </c>
      <c r="K1584">
        <f>_xlfn.XLOOKUP($A1584,Pistols!$C:$C,Pistols!N:N,0,0)</f>
        <v>0</v>
      </c>
      <c r="L1584">
        <f>_xlfn.XLOOKUP($A1584,Revolvers!$C:$C,Revolvers!O:O,0,0)</f>
        <v>0</v>
      </c>
      <c r="M1584">
        <f>_xlfn.XLOOKUP($A1584,Revolvers!$C:$C,Revolvers!P:P,0,0)</f>
        <v>0</v>
      </c>
      <c r="N1584">
        <f>_xlfn.XLOOKUP($A1584,Revolvers!$C:$C,Revolvers!Q:Q,0,0)</f>
        <v>0</v>
      </c>
      <c r="O1584">
        <f>_xlfn.XLOOKUP($A1584,Revolvers!$C:$C,Revolvers!R:R,0,0)</f>
        <v>0</v>
      </c>
      <c r="P1584">
        <f>_xlfn.XLOOKUP($A1584,Revolvers!$C:$C,Revolvers!S:S,0,0)</f>
        <v>0</v>
      </c>
      <c r="Q1584">
        <f>_xlfn.XLOOKUP($A1584,Revolvers!$C:$C,Revolvers!T:T,0,0)</f>
        <v>0</v>
      </c>
      <c r="R1584">
        <f>_xlfn.XLOOKUP($A1584,Rifles!C:C,Rifles!H:H,0,0)</f>
        <v>14</v>
      </c>
      <c r="S1584">
        <f>_xlfn.XLOOKUP($A1584,Shotguns!C:C,Shotguns!H:H,0,0)</f>
        <v>0</v>
      </c>
      <c r="T1584">
        <f t="shared" si="27"/>
        <v>14</v>
      </c>
    </row>
    <row r="1585" spans="1:20">
      <c r="A1585">
        <f>Rifles!C1585</f>
        <v>98703105</v>
      </c>
      <c r="B1585" t="str">
        <f>_xlfn.XLOOKUP($A1585, Rifles!$C$2:$C$416,Rifles!$D$2:$D$416,"N/A",0)</f>
        <v>N/A</v>
      </c>
      <c r="C1585" s="3" t="str">
        <f>_xlfn.XLOOKUP($A1585, Rifles!$C$2:$C$416,Rifles!F$2:F$416,"N/A",0)</f>
        <v>N/A</v>
      </c>
      <c r="D1585" s="3" t="str">
        <f>_xlfn.XLOOKUP($A1585, Rifles!$C$2:$C$416,Rifles!G$2:G$416,"N/A",0)</f>
        <v>N/A</v>
      </c>
      <c r="E1585">
        <f>_xlfn.XLOOKUP($A1585,Pistols!$C:$C,Pistols!H:H,0,0)</f>
        <v>0</v>
      </c>
      <c r="F1585">
        <f>_xlfn.XLOOKUP($A1585,Pistols!$C:$C,Pistols!I:I,0,0)</f>
        <v>0</v>
      </c>
      <c r="G1585">
        <f>_xlfn.XLOOKUP($A1585,Pistols!$C:$C,Pistols!J:J,0,0)</f>
        <v>0</v>
      </c>
      <c r="H1585">
        <f>_xlfn.XLOOKUP($A1585,Pistols!$C:$C,Pistols!K:K,0,0)</f>
        <v>0</v>
      </c>
      <c r="I1585">
        <f>_xlfn.XLOOKUP($A1585,Pistols!$C:$C,Pistols!L:L,0,0)</f>
        <v>0</v>
      </c>
      <c r="J1585">
        <f>_xlfn.XLOOKUP($A1585,Pistols!$C:$C,Pistols!M:M,0,0)</f>
        <v>1</v>
      </c>
      <c r="K1585">
        <f>_xlfn.XLOOKUP($A1585,Pistols!$C:$C,Pistols!N:N,0,0)</f>
        <v>1</v>
      </c>
      <c r="L1585">
        <f>_xlfn.XLOOKUP($A1585,Revolvers!$C:$C,Revolvers!O:O,0,0)</f>
        <v>0</v>
      </c>
      <c r="M1585">
        <f>_xlfn.XLOOKUP($A1585,Revolvers!$C:$C,Revolvers!P:P,0,0)</f>
        <v>0</v>
      </c>
      <c r="N1585">
        <f>_xlfn.XLOOKUP($A1585,Revolvers!$C:$C,Revolvers!Q:Q,0,0)</f>
        <v>0</v>
      </c>
      <c r="O1585">
        <f>_xlfn.XLOOKUP($A1585,Revolvers!$C:$C,Revolvers!R:R,0,0)</f>
        <v>0</v>
      </c>
      <c r="P1585">
        <f>_xlfn.XLOOKUP($A1585,Revolvers!$C:$C,Revolvers!S:S,0,0)</f>
        <v>0</v>
      </c>
      <c r="Q1585">
        <f>_xlfn.XLOOKUP($A1585,Revolvers!$C:$C,Revolvers!T:T,0,0)</f>
        <v>0</v>
      </c>
      <c r="R1585">
        <f>_xlfn.XLOOKUP($A1585,Rifles!C:C,Rifles!H:H,0,0)</f>
        <v>39</v>
      </c>
      <c r="S1585">
        <f>_xlfn.XLOOKUP($A1585,Shotguns!C:C,Shotguns!H:H,0,0)</f>
        <v>0</v>
      </c>
      <c r="T1585">
        <f t="shared" si="27"/>
        <v>40</v>
      </c>
    </row>
    <row r="1586" spans="1:20">
      <c r="A1586">
        <f>Rifles!C1586</f>
        <v>98703396</v>
      </c>
      <c r="B1586" t="str">
        <f>_xlfn.XLOOKUP($A1586, Rifles!$C$2:$C$416,Rifles!$D$2:$D$416,"N/A",0)</f>
        <v>N/A</v>
      </c>
      <c r="C1586" s="3" t="str">
        <f>_xlfn.XLOOKUP($A1586, Rifles!$C$2:$C$416,Rifles!F$2:F$416,"N/A",0)</f>
        <v>N/A</v>
      </c>
      <c r="D1586" s="3" t="str">
        <f>_xlfn.XLOOKUP($A1586, Rifles!$C$2:$C$416,Rifles!G$2:G$416,"N/A",0)</f>
        <v>N/A</v>
      </c>
      <c r="E1586">
        <f>_xlfn.XLOOKUP($A1586,Pistols!$C:$C,Pistols!H:H,0,0)</f>
        <v>0</v>
      </c>
      <c r="F1586">
        <f>_xlfn.XLOOKUP($A1586,Pistols!$C:$C,Pistols!I:I,0,0)</f>
        <v>0</v>
      </c>
      <c r="G1586">
        <f>_xlfn.XLOOKUP($A1586,Pistols!$C:$C,Pistols!J:J,0,0)</f>
        <v>0</v>
      </c>
      <c r="H1586">
        <f>_xlfn.XLOOKUP($A1586,Pistols!$C:$C,Pistols!K:K,0,0)</f>
        <v>0</v>
      </c>
      <c r="I1586">
        <f>_xlfn.XLOOKUP($A1586,Pistols!$C:$C,Pistols!L:L,0,0)</f>
        <v>0</v>
      </c>
      <c r="J1586">
        <f>_xlfn.XLOOKUP($A1586,Pistols!$C:$C,Pistols!M:M,0,0)</f>
        <v>5</v>
      </c>
      <c r="K1586">
        <f>_xlfn.XLOOKUP($A1586,Pistols!$C:$C,Pistols!N:N,0,0)</f>
        <v>5</v>
      </c>
      <c r="L1586">
        <f>_xlfn.XLOOKUP($A1586,Revolvers!$C:$C,Revolvers!O:O,0,0)</f>
        <v>0</v>
      </c>
      <c r="M1586">
        <f>_xlfn.XLOOKUP($A1586,Revolvers!$C:$C,Revolvers!P:P,0,0)</f>
        <v>0</v>
      </c>
      <c r="N1586">
        <f>_xlfn.XLOOKUP($A1586,Revolvers!$C:$C,Revolvers!Q:Q,0,0)</f>
        <v>0</v>
      </c>
      <c r="O1586">
        <f>_xlfn.XLOOKUP($A1586,Revolvers!$C:$C,Revolvers!R:R,0,0)</f>
        <v>0</v>
      </c>
      <c r="P1586">
        <f>_xlfn.XLOOKUP($A1586,Revolvers!$C:$C,Revolvers!S:S,0,0)</f>
        <v>0</v>
      </c>
      <c r="Q1586">
        <f>_xlfn.XLOOKUP($A1586,Revolvers!$C:$C,Revolvers!T:T,0,0)</f>
        <v>0</v>
      </c>
      <c r="R1586">
        <f>_xlfn.XLOOKUP($A1586,Rifles!C:C,Rifles!H:H,0,0)</f>
        <v>4</v>
      </c>
      <c r="S1586">
        <f>_xlfn.XLOOKUP($A1586,Shotguns!C:C,Shotguns!H:H,0,0)</f>
        <v>0</v>
      </c>
      <c r="T1586">
        <f t="shared" si="27"/>
        <v>9</v>
      </c>
    </row>
    <row r="1587" spans="1:20">
      <c r="A1587">
        <f>Rifles!C1587</f>
        <v>98702623</v>
      </c>
      <c r="B1587" t="str">
        <f>_xlfn.XLOOKUP($A1587, Rifles!$C$2:$C$416,Rifles!$D$2:$D$416,"N/A",0)</f>
        <v>N/A</v>
      </c>
      <c r="C1587" s="3" t="str">
        <f>_xlfn.XLOOKUP($A1587, Rifles!$C$2:$C$416,Rifles!F$2:F$416,"N/A",0)</f>
        <v>N/A</v>
      </c>
      <c r="D1587" s="3" t="str">
        <f>_xlfn.XLOOKUP($A1587, Rifles!$C$2:$C$416,Rifles!G$2:G$416,"N/A",0)</f>
        <v>N/A</v>
      </c>
      <c r="E1587">
        <f>_xlfn.XLOOKUP($A1587,Pistols!$C:$C,Pistols!H:H,0,0)</f>
        <v>0</v>
      </c>
      <c r="F1587">
        <f>_xlfn.XLOOKUP($A1587,Pistols!$C:$C,Pistols!I:I,0,0)</f>
        <v>0</v>
      </c>
      <c r="G1587">
        <f>_xlfn.XLOOKUP($A1587,Pistols!$C:$C,Pistols!J:J,0,0)</f>
        <v>0</v>
      </c>
      <c r="H1587">
        <f>_xlfn.XLOOKUP($A1587,Pistols!$C:$C,Pistols!K:K,0,0)</f>
        <v>0</v>
      </c>
      <c r="I1587">
        <f>_xlfn.XLOOKUP($A1587,Pistols!$C:$C,Pistols!L:L,0,0)</f>
        <v>0</v>
      </c>
      <c r="J1587">
        <f>_xlfn.XLOOKUP($A1587,Pistols!$C:$C,Pistols!M:M,0,0)</f>
        <v>0</v>
      </c>
      <c r="K1587">
        <f>_xlfn.XLOOKUP($A1587,Pistols!$C:$C,Pistols!N:N,0,0)</f>
        <v>0</v>
      </c>
      <c r="L1587">
        <f>_xlfn.XLOOKUP($A1587,Revolvers!$C:$C,Revolvers!O:O,0,0)</f>
        <v>0</v>
      </c>
      <c r="M1587">
        <f>_xlfn.XLOOKUP($A1587,Revolvers!$C:$C,Revolvers!P:P,0,0)</f>
        <v>0</v>
      </c>
      <c r="N1587">
        <f>_xlfn.XLOOKUP($A1587,Revolvers!$C:$C,Revolvers!Q:Q,0,0)</f>
        <v>0</v>
      </c>
      <c r="O1587">
        <f>_xlfn.XLOOKUP($A1587,Revolvers!$C:$C,Revolvers!R:R,0,0)</f>
        <v>0</v>
      </c>
      <c r="P1587">
        <f>_xlfn.XLOOKUP($A1587,Revolvers!$C:$C,Revolvers!S:S,0,0)</f>
        <v>0</v>
      </c>
      <c r="Q1587">
        <f>_xlfn.XLOOKUP($A1587,Revolvers!$C:$C,Revolvers!T:T,0,0)</f>
        <v>0</v>
      </c>
      <c r="R1587">
        <f>_xlfn.XLOOKUP($A1587,Rifles!C:C,Rifles!H:H,0,0)</f>
        <v>12</v>
      </c>
      <c r="S1587">
        <f>_xlfn.XLOOKUP($A1587,Shotguns!C:C,Shotguns!H:H,0,0)</f>
        <v>0</v>
      </c>
      <c r="T1587">
        <f t="shared" si="27"/>
        <v>12</v>
      </c>
    </row>
    <row r="1588" spans="1:20">
      <c r="A1588">
        <f>Rifles!C1588</f>
        <v>98703717</v>
      </c>
      <c r="B1588" t="str">
        <f>_xlfn.XLOOKUP($A1588, Rifles!$C$2:$C$416,Rifles!$D$2:$D$416,"N/A",0)</f>
        <v>N/A</v>
      </c>
      <c r="C1588" s="3" t="str">
        <f>_xlfn.XLOOKUP($A1588, Rifles!$C$2:$C$416,Rifles!F$2:F$416,"N/A",0)</f>
        <v>N/A</v>
      </c>
      <c r="D1588" s="3" t="str">
        <f>_xlfn.XLOOKUP($A1588, Rifles!$C$2:$C$416,Rifles!G$2:G$416,"N/A",0)</f>
        <v>N/A</v>
      </c>
      <c r="E1588">
        <f>_xlfn.XLOOKUP($A1588,Pistols!$C:$C,Pistols!H:H,0,0)</f>
        <v>0</v>
      </c>
      <c r="F1588">
        <f>_xlfn.XLOOKUP($A1588,Pistols!$C:$C,Pistols!I:I,0,0)</f>
        <v>0</v>
      </c>
      <c r="G1588">
        <f>_xlfn.XLOOKUP($A1588,Pistols!$C:$C,Pistols!J:J,0,0)</f>
        <v>0</v>
      </c>
      <c r="H1588">
        <f>_xlfn.XLOOKUP($A1588,Pistols!$C:$C,Pistols!K:K,0,0)</f>
        <v>0</v>
      </c>
      <c r="I1588">
        <f>_xlfn.XLOOKUP($A1588,Pistols!$C:$C,Pistols!L:L,0,0)</f>
        <v>0</v>
      </c>
      <c r="J1588">
        <f>_xlfn.XLOOKUP($A1588,Pistols!$C:$C,Pistols!M:M,0,0)</f>
        <v>0</v>
      </c>
      <c r="K1588">
        <f>_xlfn.XLOOKUP($A1588,Pistols!$C:$C,Pistols!N:N,0,0)</f>
        <v>0</v>
      </c>
      <c r="L1588">
        <f>_xlfn.XLOOKUP($A1588,Revolvers!$C:$C,Revolvers!O:O,0,0)</f>
        <v>0</v>
      </c>
      <c r="M1588">
        <f>_xlfn.XLOOKUP($A1588,Revolvers!$C:$C,Revolvers!P:P,0,0)</f>
        <v>0</v>
      </c>
      <c r="N1588">
        <f>_xlfn.XLOOKUP($A1588,Revolvers!$C:$C,Revolvers!Q:Q,0,0)</f>
        <v>0</v>
      </c>
      <c r="O1588">
        <f>_xlfn.XLOOKUP($A1588,Revolvers!$C:$C,Revolvers!R:R,0,0)</f>
        <v>0</v>
      </c>
      <c r="P1588">
        <f>_xlfn.XLOOKUP($A1588,Revolvers!$C:$C,Revolvers!S:S,0,0)</f>
        <v>0</v>
      </c>
      <c r="Q1588">
        <f>_xlfn.XLOOKUP($A1588,Revolvers!$C:$C,Revolvers!T:T,0,0)</f>
        <v>0</v>
      </c>
      <c r="R1588">
        <f>_xlfn.XLOOKUP($A1588,Rifles!C:C,Rifles!H:H,0,0)</f>
        <v>5</v>
      </c>
      <c r="S1588">
        <f>_xlfn.XLOOKUP($A1588,Shotguns!C:C,Shotguns!H:H,0,0)</f>
        <v>0</v>
      </c>
      <c r="T1588">
        <f t="shared" si="27"/>
        <v>5</v>
      </c>
    </row>
    <row r="1589" spans="1:20">
      <c r="A1589">
        <f>Rifles!C1589</f>
        <v>98701000</v>
      </c>
      <c r="B1589" t="str">
        <f>_xlfn.XLOOKUP($A1589, Rifles!$C$2:$C$416,Rifles!$D$2:$D$416,"N/A",0)</f>
        <v>N/A</v>
      </c>
      <c r="C1589" s="3" t="str">
        <f>_xlfn.XLOOKUP($A1589, Rifles!$C$2:$C$416,Rifles!F$2:F$416,"N/A",0)</f>
        <v>N/A</v>
      </c>
      <c r="D1589" s="3" t="str">
        <f>_xlfn.XLOOKUP($A1589, Rifles!$C$2:$C$416,Rifles!G$2:G$416,"N/A",0)</f>
        <v>N/A</v>
      </c>
      <c r="E1589">
        <f>_xlfn.XLOOKUP($A1589,Pistols!$C:$C,Pistols!H:H,0,0)</f>
        <v>0</v>
      </c>
      <c r="F1589">
        <f>_xlfn.XLOOKUP($A1589,Pistols!$C:$C,Pistols!I:I,0,0)</f>
        <v>0</v>
      </c>
      <c r="G1589">
        <f>_xlfn.XLOOKUP($A1589,Pistols!$C:$C,Pistols!J:J,0,0)</f>
        <v>0</v>
      </c>
      <c r="H1589">
        <f>_xlfn.XLOOKUP($A1589,Pistols!$C:$C,Pistols!K:K,0,0)</f>
        <v>0</v>
      </c>
      <c r="I1589">
        <f>_xlfn.XLOOKUP($A1589,Pistols!$C:$C,Pistols!L:L,0,0)</f>
        <v>0</v>
      </c>
      <c r="J1589">
        <f>_xlfn.XLOOKUP($A1589,Pistols!$C:$C,Pistols!M:M,0,0)</f>
        <v>0</v>
      </c>
      <c r="K1589">
        <f>_xlfn.XLOOKUP($A1589,Pistols!$C:$C,Pistols!N:N,0,0)</f>
        <v>0</v>
      </c>
      <c r="L1589">
        <f>_xlfn.XLOOKUP($A1589,Revolvers!$C:$C,Revolvers!O:O,0,0)</f>
        <v>0</v>
      </c>
      <c r="M1589">
        <f>_xlfn.XLOOKUP($A1589,Revolvers!$C:$C,Revolvers!P:P,0,0)</f>
        <v>0</v>
      </c>
      <c r="N1589">
        <f>_xlfn.XLOOKUP($A1589,Revolvers!$C:$C,Revolvers!Q:Q,0,0)</f>
        <v>0</v>
      </c>
      <c r="O1589">
        <f>_xlfn.XLOOKUP($A1589,Revolvers!$C:$C,Revolvers!R:R,0,0)</f>
        <v>0</v>
      </c>
      <c r="P1589">
        <f>_xlfn.XLOOKUP($A1589,Revolvers!$C:$C,Revolvers!S:S,0,0)</f>
        <v>0</v>
      </c>
      <c r="Q1589">
        <f>_xlfn.XLOOKUP($A1589,Revolvers!$C:$C,Revolvers!T:T,0,0)</f>
        <v>0</v>
      </c>
      <c r="R1589">
        <f>_xlfn.XLOOKUP($A1589,Rifles!C:C,Rifles!H:H,0,0)</f>
        <v>1</v>
      </c>
      <c r="S1589">
        <f>_xlfn.XLOOKUP($A1589,Shotguns!C:C,Shotguns!H:H,0,0)</f>
        <v>0</v>
      </c>
      <c r="T1589">
        <f t="shared" si="27"/>
        <v>1</v>
      </c>
    </row>
    <row r="1590" spans="1:20">
      <c r="A1590">
        <f>Rifles!C1590</f>
        <v>98701853</v>
      </c>
      <c r="B1590" t="str">
        <f>_xlfn.XLOOKUP($A1590, Rifles!$C$2:$C$416,Rifles!$D$2:$D$416,"N/A",0)</f>
        <v>N/A</v>
      </c>
      <c r="C1590" s="3" t="str">
        <f>_xlfn.XLOOKUP($A1590, Rifles!$C$2:$C$416,Rifles!F$2:F$416,"N/A",0)</f>
        <v>N/A</v>
      </c>
      <c r="D1590" s="3" t="str">
        <f>_xlfn.XLOOKUP($A1590, Rifles!$C$2:$C$416,Rifles!G$2:G$416,"N/A",0)</f>
        <v>N/A</v>
      </c>
      <c r="E1590">
        <f>_xlfn.XLOOKUP($A1590,Pistols!$C:$C,Pistols!H:H,0,0)</f>
        <v>0</v>
      </c>
      <c r="F1590">
        <f>_xlfn.XLOOKUP($A1590,Pistols!$C:$C,Pistols!I:I,0,0)</f>
        <v>0</v>
      </c>
      <c r="G1590">
        <f>_xlfn.XLOOKUP($A1590,Pistols!$C:$C,Pistols!J:J,0,0)</f>
        <v>0</v>
      </c>
      <c r="H1590">
        <f>_xlfn.XLOOKUP($A1590,Pistols!$C:$C,Pistols!K:K,0,0)</f>
        <v>0</v>
      </c>
      <c r="I1590">
        <f>_xlfn.XLOOKUP($A1590,Pistols!$C:$C,Pistols!L:L,0,0)</f>
        <v>0</v>
      </c>
      <c r="J1590">
        <f>_xlfn.XLOOKUP($A1590,Pistols!$C:$C,Pistols!M:M,0,0)</f>
        <v>0</v>
      </c>
      <c r="K1590">
        <f>_xlfn.XLOOKUP($A1590,Pistols!$C:$C,Pistols!N:N,0,0)</f>
        <v>0</v>
      </c>
      <c r="L1590">
        <f>_xlfn.XLOOKUP($A1590,Revolvers!$C:$C,Revolvers!O:O,0,0)</f>
        <v>0</v>
      </c>
      <c r="M1590">
        <f>_xlfn.XLOOKUP($A1590,Revolvers!$C:$C,Revolvers!P:P,0,0)</f>
        <v>0</v>
      </c>
      <c r="N1590">
        <f>_xlfn.XLOOKUP($A1590,Revolvers!$C:$C,Revolvers!Q:Q,0,0)</f>
        <v>0</v>
      </c>
      <c r="O1590">
        <f>_xlfn.XLOOKUP($A1590,Revolvers!$C:$C,Revolvers!R:R,0,0)</f>
        <v>0</v>
      </c>
      <c r="P1590">
        <f>_xlfn.XLOOKUP($A1590,Revolvers!$C:$C,Revolvers!S:S,0,0)</f>
        <v>0</v>
      </c>
      <c r="Q1590">
        <f>_xlfn.XLOOKUP($A1590,Revolvers!$C:$C,Revolvers!T:T,0,0)</f>
        <v>0</v>
      </c>
      <c r="R1590">
        <f>_xlfn.XLOOKUP($A1590,Rifles!C:C,Rifles!H:H,0,0)</f>
        <v>136</v>
      </c>
      <c r="S1590">
        <f>_xlfn.XLOOKUP($A1590,Shotguns!C:C,Shotguns!H:H,0,0)</f>
        <v>0</v>
      </c>
      <c r="T1590">
        <f t="shared" si="27"/>
        <v>136</v>
      </c>
    </row>
    <row r="1591" spans="1:20">
      <c r="A1591">
        <f>Rifles!C1591</f>
        <v>98702417</v>
      </c>
      <c r="B1591" t="str">
        <f>_xlfn.XLOOKUP($A1591, Rifles!$C$2:$C$416,Rifles!$D$2:$D$416,"N/A",0)</f>
        <v>N/A</v>
      </c>
      <c r="C1591" s="3" t="str">
        <f>_xlfn.XLOOKUP($A1591, Rifles!$C$2:$C$416,Rifles!F$2:F$416,"N/A",0)</f>
        <v>N/A</v>
      </c>
      <c r="D1591" s="3" t="str">
        <f>_xlfn.XLOOKUP($A1591, Rifles!$C$2:$C$416,Rifles!G$2:G$416,"N/A",0)</f>
        <v>N/A</v>
      </c>
      <c r="E1591">
        <f>_xlfn.XLOOKUP($A1591,Pistols!$C:$C,Pistols!H:H,0,0)</f>
        <v>0</v>
      </c>
      <c r="F1591">
        <f>_xlfn.XLOOKUP($A1591,Pistols!$C:$C,Pistols!I:I,0,0)</f>
        <v>0</v>
      </c>
      <c r="G1591">
        <f>_xlfn.XLOOKUP($A1591,Pistols!$C:$C,Pistols!J:J,0,0)</f>
        <v>0</v>
      </c>
      <c r="H1591">
        <f>_xlfn.XLOOKUP($A1591,Pistols!$C:$C,Pistols!K:K,0,0)</f>
        <v>0</v>
      </c>
      <c r="I1591">
        <f>_xlfn.XLOOKUP($A1591,Pistols!$C:$C,Pistols!L:L,0,0)</f>
        <v>0</v>
      </c>
      <c r="J1591">
        <f>_xlfn.XLOOKUP($A1591,Pistols!$C:$C,Pistols!M:M,0,0)</f>
        <v>0</v>
      </c>
      <c r="K1591">
        <f>_xlfn.XLOOKUP($A1591,Pistols!$C:$C,Pistols!N:N,0,0)</f>
        <v>0</v>
      </c>
      <c r="L1591">
        <f>_xlfn.XLOOKUP($A1591,Revolvers!$C:$C,Revolvers!O:O,0,0)</f>
        <v>0</v>
      </c>
      <c r="M1591">
        <f>_xlfn.XLOOKUP($A1591,Revolvers!$C:$C,Revolvers!P:P,0,0)</f>
        <v>0</v>
      </c>
      <c r="N1591">
        <f>_xlfn.XLOOKUP($A1591,Revolvers!$C:$C,Revolvers!Q:Q,0,0)</f>
        <v>0</v>
      </c>
      <c r="O1591">
        <f>_xlfn.XLOOKUP($A1591,Revolvers!$C:$C,Revolvers!R:R,0,0)</f>
        <v>0</v>
      </c>
      <c r="P1591">
        <f>_xlfn.XLOOKUP($A1591,Revolvers!$C:$C,Revolvers!S:S,0,0)</f>
        <v>0</v>
      </c>
      <c r="Q1591">
        <f>_xlfn.XLOOKUP($A1591,Revolvers!$C:$C,Revolvers!T:T,0,0)</f>
        <v>0</v>
      </c>
      <c r="R1591">
        <f>_xlfn.XLOOKUP($A1591,Rifles!C:C,Rifles!H:H,0,0)</f>
        <v>1</v>
      </c>
      <c r="S1591">
        <f>_xlfn.XLOOKUP($A1591,Shotguns!C:C,Shotguns!H:H,0,0)</f>
        <v>0</v>
      </c>
      <c r="T1591">
        <f t="shared" si="27"/>
        <v>1</v>
      </c>
    </row>
    <row r="1592" spans="1:20">
      <c r="A1592">
        <f>Rifles!C1592</f>
        <v>98703456</v>
      </c>
      <c r="B1592" t="str">
        <f>_xlfn.XLOOKUP($A1592, Rifles!$C$2:$C$416,Rifles!$D$2:$D$416,"N/A",0)</f>
        <v>N/A</v>
      </c>
      <c r="C1592" s="3" t="str">
        <f>_xlfn.XLOOKUP($A1592, Rifles!$C$2:$C$416,Rifles!F$2:F$416,"N/A",0)</f>
        <v>N/A</v>
      </c>
      <c r="D1592" s="3" t="str">
        <f>_xlfn.XLOOKUP($A1592, Rifles!$C$2:$C$416,Rifles!G$2:G$416,"N/A",0)</f>
        <v>N/A</v>
      </c>
      <c r="E1592">
        <f>_xlfn.XLOOKUP($A1592,Pistols!$C:$C,Pistols!H:H,0,0)</f>
        <v>0</v>
      </c>
      <c r="F1592">
        <f>_xlfn.XLOOKUP($A1592,Pistols!$C:$C,Pistols!I:I,0,0)</f>
        <v>0</v>
      </c>
      <c r="G1592">
        <f>_xlfn.XLOOKUP($A1592,Pistols!$C:$C,Pistols!J:J,0,0)</f>
        <v>0</v>
      </c>
      <c r="H1592">
        <f>_xlfn.XLOOKUP($A1592,Pistols!$C:$C,Pistols!K:K,0,0)</f>
        <v>0</v>
      </c>
      <c r="I1592">
        <f>_xlfn.XLOOKUP($A1592,Pistols!$C:$C,Pistols!L:L,0,0)</f>
        <v>0</v>
      </c>
      <c r="J1592">
        <f>_xlfn.XLOOKUP($A1592,Pistols!$C:$C,Pistols!M:M,0,0)</f>
        <v>0</v>
      </c>
      <c r="K1592">
        <f>_xlfn.XLOOKUP($A1592,Pistols!$C:$C,Pistols!N:N,0,0)</f>
        <v>0</v>
      </c>
      <c r="L1592">
        <f>_xlfn.XLOOKUP($A1592,Revolvers!$C:$C,Revolvers!O:O,0,0)</f>
        <v>0</v>
      </c>
      <c r="M1592">
        <f>_xlfn.XLOOKUP($A1592,Revolvers!$C:$C,Revolvers!P:P,0,0)</f>
        <v>0</v>
      </c>
      <c r="N1592">
        <f>_xlfn.XLOOKUP($A1592,Revolvers!$C:$C,Revolvers!Q:Q,0,0)</f>
        <v>0</v>
      </c>
      <c r="O1592">
        <f>_xlfn.XLOOKUP($A1592,Revolvers!$C:$C,Revolvers!R:R,0,0)</f>
        <v>0</v>
      </c>
      <c r="P1592">
        <f>_xlfn.XLOOKUP($A1592,Revolvers!$C:$C,Revolvers!S:S,0,0)</f>
        <v>0</v>
      </c>
      <c r="Q1592">
        <f>_xlfn.XLOOKUP($A1592,Revolvers!$C:$C,Revolvers!T:T,0,0)</f>
        <v>0</v>
      </c>
      <c r="R1592">
        <f>_xlfn.XLOOKUP($A1592,Rifles!C:C,Rifles!H:H,0,0)</f>
        <v>12</v>
      </c>
      <c r="S1592">
        <f>_xlfn.XLOOKUP($A1592,Shotguns!C:C,Shotguns!H:H,0,0)</f>
        <v>0</v>
      </c>
      <c r="T1592">
        <f t="shared" si="27"/>
        <v>12</v>
      </c>
    </row>
    <row r="1593" spans="1:20">
      <c r="A1593">
        <f>Rifles!C1593</f>
        <v>98701606</v>
      </c>
      <c r="B1593" t="str">
        <f>_xlfn.XLOOKUP($A1593, Rifles!$C$2:$C$416,Rifles!$D$2:$D$416,"N/A",0)</f>
        <v>N/A</v>
      </c>
      <c r="C1593" s="3" t="str">
        <f>_xlfn.XLOOKUP($A1593, Rifles!$C$2:$C$416,Rifles!F$2:F$416,"N/A",0)</f>
        <v>N/A</v>
      </c>
      <c r="D1593" s="3" t="str">
        <f>_xlfn.XLOOKUP($A1593, Rifles!$C$2:$C$416,Rifles!G$2:G$416,"N/A",0)</f>
        <v>N/A</v>
      </c>
      <c r="E1593">
        <f>_xlfn.XLOOKUP($A1593,Pistols!$C:$C,Pistols!H:H,0,0)</f>
        <v>0</v>
      </c>
      <c r="F1593">
        <f>_xlfn.XLOOKUP($A1593,Pistols!$C:$C,Pistols!I:I,0,0)</f>
        <v>0</v>
      </c>
      <c r="G1593">
        <f>_xlfn.XLOOKUP($A1593,Pistols!$C:$C,Pistols!J:J,0,0)</f>
        <v>0</v>
      </c>
      <c r="H1593">
        <f>_xlfn.XLOOKUP($A1593,Pistols!$C:$C,Pistols!K:K,0,0)</f>
        <v>2</v>
      </c>
      <c r="I1593">
        <f>_xlfn.XLOOKUP($A1593,Pistols!$C:$C,Pistols!L:L,0,0)</f>
        <v>1</v>
      </c>
      <c r="J1593">
        <f>_xlfn.XLOOKUP($A1593,Pistols!$C:$C,Pistols!M:M,0,0)</f>
        <v>0</v>
      </c>
      <c r="K1593">
        <f>_xlfn.XLOOKUP($A1593,Pistols!$C:$C,Pistols!N:N,0,0)</f>
        <v>3</v>
      </c>
      <c r="L1593">
        <f>_xlfn.XLOOKUP($A1593,Revolvers!$C:$C,Revolvers!O:O,0,0)</f>
        <v>0</v>
      </c>
      <c r="M1593">
        <f>_xlfn.XLOOKUP($A1593,Revolvers!$C:$C,Revolvers!P:P,0,0)</f>
        <v>0</v>
      </c>
      <c r="N1593">
        <f>_xlfn.XLOOKUP($A1593,Revolvers!$C:$C,Revolvers!Q:Q,0,0)</f>
        <v>0</v>
      </c>
      <c r="O1593">
        <f>_xlfn.XLOOKUP($A1593,Revolvers!$C:$C,Revolvers!R:R,0,0)</f>
        <v>0</v>
      </c>
      <c r="P1593">
        <f>_xlfn.XLOOKUP($A1593,Revolvers!$C:$C,Revolvers!S:S,0,0)</f>
        <v>0</v>
      </c>
      <c r="Q1593">
        <f>_xlfn.XLOOKUP($A1593,Revolvers!$C:$C,Revolvers!T:T,0,0)</f>
        <v>0</v>
      </c>
      <c r="R1593">
        <f>_xlfn.XLOOKUP($A1593,Rifles!C:C,Rifles!H:H,0,0)</f>
        <v>7</v>
      </c>
      <c r="S1593">
        <f>_xlfn.XLOOKUP($A1593,Shotguns!C:C,Shotguns!H:H,0,0)</f>
        <v>0</v>
      </c>
      <c r="T1593">
        <f t="shared" si="27"/>
        <v>10</v>
      </c>
    </row>
    <row r="1594" spans="1:20">
      <c r="A1594">
        <f>Rifles!C1594</f>
        <v>98703466</v>
      </c>
      <c r="B1594" t="str">
        <f>_xlfn.XLOOKUP($A1594, Rifles!$C$2:$C$416,Rifles!$D$2:$D$416,"N/A",0)</f>
        <v>N/A</v>
      </c>
      <c r="C1594" s="3" t="str">
        <f>_xlfn.XLOOKUP($A1594, Rifles!$C$2:$C$416,Rifles!F$2:F$416,"N/A",0)</f>
        <v>N/A</v>
      </c>
      <c r="D1594" s="3" t="str">
        <f>_xlfn.XLOOKUP($A1594, Rifles!$C$2:$C$416,Rifles!G$2:G$416,"N/A",0)</f>
        <v>N/A</v>
      </c>
      <c r="E1594">
        <f>_xlfn.XLOOKUP($A1594,Pistols!$C:$C,Pistols!H:H,0,0)</f>
        <v>0</v>
      </c>
      <c r="F1594">
        <f>_xlfn.XLOOKUP($A1594,Pistols!$C:$C,Pistols!I:I,0,0)</f>
        <v>0</v>
      </c>
      <c r="G1594">
        <f>_xlfn.XLOOKUP($A1594,Pistols!$C:$C,Pistols!J:J,0,0)</f>
        <v>0</v>
      </c>
      <c r="H1594">
        <f>_xlfn.XLOOKUP($A1594,Pistols!$C:$C,Pistols!K:K,0,0)</f>
        <v>0</v>
      </c>
      <c r="I1594">
        <f>_xlfn.XLOOKUP($A1594,Pistols!$C:$C,Pistols!L:L,0,0)</f>
        <v>0</v>
      </c>
      <c r="J1594">
        <f>_xlfn.XLOOKUP($A1594,Pistols!$C:$C,Pistols!M:M,0,0)</f>
        <v>0</v>
      </c>
      <c r="K1594">
        <f>_xlfn.XLOOKUP($A1594,Pistols!$C:$C,Pistols!N:N,0,0)</f>
        <v>0</v>
      </c>
      <c r="L1594">
        <f>_xlfn.XLOOKUP($A1594,Revolvers!$C:$C,Revolvers!O:O,0,0)</f>
        <v>0</v>
      </c>
      <c r="M1594">
        <f>_xlfn.XLOOKUP($A1594,Revolvers!$C:$C,Revolvers!P:P,0,0)</f>
        <v>0</v>
      </c>
      <c r="N1594">
        <f>_xlfn.XLOOKUP($A1594,Revolvers!$C:$C,Revolvers!Q:Q,0,0)</f>
        <v>0</v>
      </c>
      <c r="O1594">
        <f>_xlfn.XLOOKUP($A1594,Revolvers!$C:$C,Revolvers!R:R,0,0)</f>
        <v>0</v>
      </c>
      <c r="P1594">
        <f>_xlfn.XLOOKUP($A1594,Revolvers!$C:$C,Revolvers!S:S,0,0)</f>
        <v>0</v>
      </c>
      <c r="Q1594">
        <f>_xlfn.XLOOKUP($A1594,Revolvers!$C:$C,Revolvers!T:T,0,0)</f>
        <v>0</v>
      </c>
      <c r="R1594">
        <f>_xlfn.XLOOKUP($A1594,Rifles!C:C,Rifles!H:H,0,0)</f>
        <v>2</v>
      </c>
      <c r="S1594">
        <f>_xlfn.XLOOKUP($A1594,Shotguns!C:C,Shotguns!H:H,0,0)</f>
        <v>0</v>
      </c>
      <c r="T1594">
        <f t="shared" si="27"/>
        <v>2</v>
      </c>
    </row>
    <row r="1595" spans="1:20">
      <c r="A1595">
        <f>Rifles!C1595</f>
        <v>98702336</v>
      </c>
      <c r="B1595" t="str">
        <f>_xlfn.XLOOKUP($A1595, Rifles!$C$2:$C$416,Rifles!$D$2:$D$416,"N/A",0)</f>
        <v>N/A</v>
      </c>
      <c r="C1595" s="3" t="str">
        <f>_xlfn.XLOOKUP($A1595, Rifles!$C$2:$C$416,Rifles!F$2:F$416,"N/A",0)</f>
        <v>N/A</v>
      </c>
      <c r="D1595" s="3" t="str">
        <f>_xlfn.XLOOKUP($A1595, Rifles!$C$2:$C$416,Rifles!G$2:G$416,"N/A",0)</f>
        <v>N/A</v>
      </c>
      <c r="E1595">
        <f>_xlfn.XLOOKUP($A1595,Pistols!$C:$C,Pistols!H:H,0,0)</f>
        <v>0</v>
      </c>
      <c r="F1595">
        <f>_xlfn.XLOOKUP($A1595,Pistols!$C:$C,Pistols!I:I,0,0)</f>
        <v>0</v>
      </c>
      <c r="G1595">
        <f>_xlfn.XLOOKUP($A1595,Pistols!$C:$C,Pistols!J:J,0,0)</f>
        <v>0</v>
      </c>
      <c r="H1595">
        <f>_xlfn.XLOOKUP($A1595,Pistols!$C:$C,Pistols!K:K,0,0)</f>
        <v>0</v>
      </c>
      <c r="I1595">
        <f>_xlfn.XLOOKUP($A1595,Pistols!$C:$C,Pistols!L:L,0,0)</f>
        <v>0</v>
      </c>
      <c r="J1595">
        <f>_xlfn.XLOOKUP($A1595,Pistols!$C:$C,Pistols!M:M,0,0)</f>
        <v>0</v>
      </c>
      <c r="K1595">
        <f>_xlfn.XLOOKUP($A1595,Pistols!$C:$C,Pistols!N:N,0,0)</f>
        <v>0</v>
      </c>
      <c r="L1595">
        <f>_xlfn.XLOOKUP($A1595,Revolvers!$C:$C,Revolvers!O:O,0,0)</f>
        <v>0</v>
      </c>
      <c r="M1595">
        <f>_xlfn.XLOOKUP($A1595,Revolvers!$C:$C,Revolvers!P:P,0,0)</f>
        <v>0</v>
      </c>
      <c r="N1595">
        <f>_xlfn.XLOOKUP($A1595,Revolvers!$C:$C,Revolvers!Q:Q,0,0)</f>
        <v>0</v>
      </c>
      <c r="O1595">
        <f>_xlfn.XLOOKUP($A1595,Revolvers!$C:$C,Revolvers!R:R,0,0)</f>
        <v>0</v>
      </c>
      <c r="P1595">
        <f>_xlfn.XLOOKUP($A1595,Revolvers!$C:$C,Revolvers!S:S,0,0)</f>
        <v>0</v>
      </c>
      <c r="Q1595">
        <f>_xlfn.XLOOKUP($A1595,Revolvers!$C:$C,Revolvers!T:T,0,0)</f>
        <v>0</v>
      </c>
      <c r="R1595">
        <f>_xlfn.XLOOKUP($A1595,Rifles!C:C,Rifles!H:H,0,0)</f>
        <v>1</v>
      </c>
      <c r="S1595">
        <f>_xlfn.XLOOKUP($A1595,Shotguns!C:C,Shotguns!H:H,0,0)</f>
        <v>0</v>
      </c>
      <c r="T1595">
        <f t="shared" si="27"/>
        <v>1</v>
      </c>
    </row>
    <row r="1596" spans="1:20">
      <c r="A1596">
        <f>Rifles!C1596</f>
        <v>98703139</v>
      </c>
      <c r="B1596" t="str">
        <f>_xlfn.XLOOKUP($A1596, Rifles!$C$2:$C$416,Rifles!$D$2:$D$416,"N/A",0)</f>
        <v>N/A</v>
      </c>
      <c r="C1596" s="3" t="str">
        <f>_xlfn.XLOOKUP($A1596, Rifles!$C$2:$C$416,Rifles!F$2:F$416,"N/A",0)</f>
        <v>N/A</v>
      </c>
      <c r="D1596" s="3" t="str">
        <f>_xlfn.XLOOKUP($A1596, Rifles!$C$2:$C$416,Rifles!G$2:G$416,"N/A",0)</f>
        <v>N/A</v>
      </c>
      <c r="E1596">
        <f>_xlfn.XLOOKUP($A1596,Pistols!$C:$C,Pistols!H:H,0,0)</f>
        <v>0</v>
      </c>
      <c r="F1596">
        <f>_xlfn.XLOOKUP($A1596,Pistols!$C:$C,Pistols!I:I,0,0)</f>
        <v>0</v>
      </c>
      <c r="G1596">
        <f>_xlfn.XLOOKUP($A1596,Pistols!$C:$C,Pistols!J:J,0,0)</f>
        <v>0</v>
      </c>
      <c r="H1596">
        <f>_xlfn.XLOOKUP($A1596,Pistols!$C:$C,Pistols!K:K,0,0)</f>
        <v>0</v>
      </c>
      <c r="I1596">
        <f>_xlfn.XLOOKUP($A1596,Pistols!$C:$C,Pistols!L:L,0,0)</f>
        <v>0</v>
      </c>
      <c r="J1596">
        <f>_xlfn.XLOOKUP($A1596,Pistols!$C:$C,Pistols!M:M,0,0)</f>
        <v>0</v>
      </c>
      <c r="K1596">
        <f>_xlfn.XLOOKUP($A1596,Pistols!$C:$C,Pistols!N:N,0,0)</f>
        <v>0</v>
      </c>
      <c r="L1596">
        <f>_xlfn.XLOOKUP($A1596,Revolvers!$C:$C,Revolvers!O:O,0,0)</f>
        <v>0</v>
      </c>
      <c r="M1596">
        <f>_xlfn.XLOOKUP($A1596,Revolvers!$C:$C,Revolvers!P:P,0,0)</f>
        <v>0</v>
      </c>
      <c r="N1596">
        <f>_xlfn.XLOOKUP($A1596,Revolvers!$C:$C,Revolvers!Q:Q,0,0)</f>
        <v>0</v>
      </c>
      <c r="O1596">
        <f>_xlfn.XLOOKUP($A1596,Revolvers!$C:$C,Revolvers!R:R,0,0)</f>
        <v>0</v>
      </c>
      <c r="P1596">
        <f>_xlfn.XLOOKUP($A1596,Revolvers!$C:$C,Revolvers!S:S,0,0)</f>
        <v>0</v>
      </c>
      <c r="Q1596">
        <f>_xlfn.XLOOKUP($A1596,Revolvers!$C:$C,Revolvers!T:T,0,0)</f>
        <v>0</v>
      </c>
      <c r="R1596">
        <f>_xlfn.XLOOKUP($A1596,Rifles!C:C,Rifles!H:H,0,0)</f>
        <v>6</v>
      </c>
      <c r="S1596">
        <f>_xlfn.XLOOKUP($A1596,Shotguns!C:C,Shotguns!H:H,0,0)</f>
        <v>0</v>
      </c>
      <c r="T1596">
        <f t="shared" si="27"/>
        <v>6</v>
      </c>
    </row>
    <row r="1597" spans="1:20">
      <c r="A1597">
        <f>Rifles!C1597</f>
        <v>15415457</v>
      </c>
      <c r="B1597" t="str">
        <f>_xlfn.XLOOKUP($A1597, Rifles!$C$2:$C$416,Rifles!$D$2:$D$416,"N/A",0)</f>
        <v>N/A</v>
      </c>
      <c r="C1597" s="3" t="str">
        <f>_xlfn.XLOOKUP($A1597, Rifles!$C$2:$C$416,Rifles!F$2:F$416,"N/A",0)</f>
        <v>N/A</v>
      </c>
      <c r="D1597" s="3" t="str">
        <f>_xlfn.XLOOKUP($A1597, Rifles!$C$2:$C$416,Rifles!G$2:G$416,"N/A",0)</f>
        <v>N/A</v>
      </c>
      <c r="E1597">
        <f>_xlfn.XLOOKUP($A1597,Pistols!$C:$C,Pistols!H:H,0,0)</f>
        <v>0</v>
      </c>
      <c r="F1597">
        <f>_xlfn.XLOOKUP($A1597,Pistols!$C:$C,Pistols!I:I,0,0)</f>
        <v>0</v>
      </c>
      <c r="G1597">
        <f>_xlfn.XLOOKUP($A1597,Pistols!$C:$C,Pistols!J:J,0,0)</f>
        <v>0</v>
      </c>
      <c r="H1597">
        <f>_xlfn.XLOOKUP($A1597,Pistols!$C:$C,Pistols!K:K,0,0)</f>
        <v>0</v>
      </c>
      <c r="I1597">
        <f>_xlfn.XLOOKUP($A1597,Pistols!$C:$C,Pistols!L:L,0,0)</f>
        <v>0</v>
      </c>
      <c r="J1597">
        <f>_xlfn.XLOOKUP($A1597,Pistols!$C:$C,Pistols!M:M,0,0)</f>
        <v>0</v>
      </c>
      <c r="K1597">
        <f>_xlfn.XLOOKUP($A1597,Pistols!$C:$C,Pistols!N:N,0,0)</f>
        <v>0</v>
      </c>
      <c r="L1597">
        <f>_xlfn.XLOOKUP($A1597,Revolvers!$C:$C,Revolvers!O:O,0,0)</f>
        <v>0</v>
      </c>
      <c r="M1597">
        <f>_xlfn.XLOOKUP($A1597,Revolvers!$C:$C,Revolvers!P:P,0,0)</f>
        <v>0</v>
      </c>
      <c r="N1597">
        <f>_xlfn.XLOOKUP($A1597,Revolvers!$C:$C,Revolvers!Q:Q,0,0)</f>
        <v>0</v>
      </c>
      <c r="O1597">
        <f>_xlfn.XLOOKUP($A1597,Revolvers!$C:$C,Revolvers!R:R,0,0)</f>
        <v>0</v>
      </c>
      <c r="P1597">
        <f>_xlfn.XLOOKUP($A1597,Revolvers!$C:$C,Revolvers!S:S,0,0)</f>
        <v>0</v>
      </c>
      <c r="Q1597">
        <f>_xlfn.XLOOKUP($A1597,Revolvers!$C:$C,Revolvers!T:T,0,0)</f>
        <v>0</v>
      </c>
      <c r="R1597">
        <f>_xlfn.XLOOKUP($A1597,Rifles!C:C,Rifles!H:H,0,0)</f>
        <v>7</v>
      </c>
      <c r="S1597">
        <f>_xlfn.XLOOKUP($A1597,Shotguns!C:C,Shotguns!H:H,0,0)</f>
        <v>0</v>
      </c>
      <c r="T1597">
        <f t="shared" si="27"/>
        <v>7</v>
      </c>
    </row>
    <row r="1598" spans="1:20">
      <c r="A1598">
        <f>Rifles!C1598</f>
        <v>15414431</v>
      </c>
      <c r="B1598" t="str">
        <f>_xlfn.XLOOKUP($A1598, Rifles!$C$2:$C$416,Rifles!$D$2:$D$416,"N/A",0)</f>
        <v>N/A</v>
      </c>
      <c r="C1598" s="3" t="str">
        <f>_xlfn.XLOOKUP($A1598, Rifles!$C$2:$C$416,Rifles!F$2:F$416,"N/A",0)</f>
        <v>N/A</v>
      </c>
      <c r="D1598" s="3" t="str">
        <f>_xlfn.XLOOKUP($A1598, Rifles!$C$2:$C$416,Rifles!G$2:G$416,"N/A",0)</f>
        <v>N/A</v>
      </c>
      <c r="E1598">
        <f>_xlfn.XLOOKUP($A1598,Pistols!$C:$C,Pistols!H:H,0,0)</f>
        <v>0</v>
      </c>
      <c r="F1598">
        <f>_xlfn.XLOOKUP($A1598,Pistols!$C:$C,Pistols!I:I,0,0)</f>
        <v>3</v>
      </c>
      <c r="G1598">
        <f>_xlfn.XLOOKUP($A1598,Pistols!$C:$C,Pistols!J:J,0,0)</f>
        <v>0</v>
      </c>
      <c r="H1598">
        <f>_xlfn.XLOOKUP($A1598,Pistols!$C:$C,Pistols!K:K,0,0)</f>
        <v>0</v>
      </c>
      <c r="I1598">
        <f>_xlfn.XLOOKUP($A1598,Pistols!$C:$C,Pistols!L:L,0,0)</f>
        <v>0</v>
      </c>
      <c r="J1598">
        <f>_xlfn.XLOOKUP($A1598,Pistols!$C:$C,Pistols!M:M,0,0)</f>
        <v>0</v>
      </c>
      <c r="K1598">
        <f>_xlfn.XLOOKUP($A1598,Pistols!$C:$C,Pistols!N:N,0,0)</f>
        <v>3</v>
      </c>
      <c r="L1598">
        <f>_xlfn.XLOOKUP($A1598,Revolvers!$C:$C,Revolvers!O:O,0,0)</f>
        <v>0</v>
      </c>
      <c r="M1598">
        <f>_xlfn.XLOOKUP($A1598,Revolvers!$C:$C,Revolvers!P:P,0,0)</f>
        <v>0</v>
      </c>
      <c r="N1598">
        <f>_xlfn.XLOOKUP($A1598,Revolvers!$C:$C,Revolvers!Q:Q,0,0)</f>
        <v>0</v>
      </c>
      <c r="O1598">
        <f>_xlfn.XLOOKUP($A1598,Revolvers!$C:$C,Revolvers!R:R,0,0)</f>
        <v>0</v>
      </c>
      <c r="P1598">
        <f>_xlfn.XLOOKUP($A1598,Revolvers!$C:$C,Revolvers!S:S,0,0)</f>
        <v>0</v>
      </c>
      <c r="Q1598">
        <f>_xlfn.XLOOKUP($A1598,Revolvers!$C:$C,Revolvers!T:T,0,0)</f>
        <v>0</v>
      </c>
      <c r="R1598">
        <f>_xlfn.XLOOKUP($A1598,Rifles!C:C,Rifles!H:H,0,0)</f>
        <v>31013</v>
      </c>
      <c r="S1598">
        <f>_xlfn.XLOOKUP($A1598,Shotguns!C:C,Shotguns!H:H,0,0)</f>
        <v>0</v>
      </c>
      <c r="T1598">
        <f t="shared" si="27"/>
        <v>31016</v>
      </c>
    </row>
    <row r="1599" spans="1:20">
      <c r="A1599">
        <f>Rifles!C1599</f>
        <v>60300981</v>
      </c>
      <c r="B1599" t="str">
        <f>_xlfn.XLOOKUP($A1599, Rifles!$C$2:$C$416,Rifles!$D$2:$D$416,"N/A",0)</f>
        <v>N/A</v>
      </c>
      <c r="C1599" s="3" t="str">
        <f>_xlfn.XLOOKUP($A1599, Rifles!$C$2:$C$416,Rifles!F$2:F$416,"N/A",0)</f>
        <v>N/A</v>
      </c>
      <c r="D1599" s="3" t="str">
        <f>_xlfn.XLOOKUP($A1599, Rifles!$C$2:$C$416,Rifles!G$2:G$416,"N/A",0)</f>
        <v>N/A</v>
      </c>
      <c r="E1599">
        <f>_xlfn.XLOOKUP($A1599,Pistols!$C:$C,Pistols!H:H,0,0)</f>
        <v>0</v>
      </c>
      <c r="F1599">
        <f>_xlfn.XLOOKUP($A1599,Pistols!$C:$C,Pistols!I:I,0,0)</f>
        <v>0</v>
      </c>
      <c r="G1599">
        <f>_xlfn.XLOOKUP($A1599,Pistols!$C:$C,Pistols!J:J,0,0)</f>
        <v>0</v>
      </c>
      <c r="H1599">
        <f>_xlfn.XLOOKUP($A1599,Pistols!$C:$C,Pistols!K:K,0,0)</f>
        <v>0</v>
      </c>
      <c r="I1599">
        <f>_xlfn.XLOOKUP($A1599,Pistols!$C:$C,Pistols!L:L,0,0)</f>
        <v>0</v>
      </c>
      <c r="J1599">
        <f>_xlfn.XLOOKUP($A1599,Pistols!$C:$C,Pistols!M:M,0,0)</f>
        <v>0</v>
      </c>
      <c r="K1599">
        <f>_xlfn.XLOOKUP($A1599,Pistols!$C:$C,Pistols!N:N,0,0)</f>
        <v>0</v>
      </c>
      <c r="L1599">
        <f>_xlfn.XLOOKUP($A1599,Revolvers!$C:$C,Revolvers!O:O,0,0)</f>
        <v>0</v>
      </c>
      <c r="M1599">
        <f>_xlfn.XLOOKUP($A1599,Revolvers!$C:$C,Revolvers!P:P,0,0)</f>
        <v>0</v>
      </c>
      <c r="N1599">
        <f>_xlfn.XLOOKUP($A1599,Revolvers!$C:$C,Revolvers!Q:Q,0,0)</f>
        <v>0</v>
      </c>
      <c r="O1599">
        <f>_xlfn.XLOOKUP($A1599,Revolvers!$C:$C,Revolvers!R:R,0,0)</f>
        <v>0</v>
      </c>
      <c r="P1599">
        <f>_xlfn.XLOOKUP($A1599,Revolvers!$C:$C,Revolvers!S:S,0,0)</f>
        <v>0</v>
      </c>
      <c r="Q1599">
        <f>_xlfn.XLOOKUP($A1599,Revolvers!$C:$C,Revolvers!T:T,0,0)</f>
        <v>0</v>
      </c>
      <c r="R1599">
        <f>_xlfn.XLOOKUP($A1599,Rifles!C:C,Rifles!H:H,0,0)</f>
        <v>27</v>
      </c>
      <c r="S1599">
        <f>_xlfn.XLOOKUP($A1599,Shotguns!C:C,Shotguns!H:H,0,0)</f>
        <v>0</v>
      </c>
      <c r="T1599">
        <f t="shared" si="27"/>
        <v>27</v>
      </c>
    </row>
    <row r="1600" spans="1:20">
      <c r="A1600">
        <f>Rifles!C1600</f>
        <v>60301079</v>
      </c>
      <c r="B1600" t="str">
        <f>_xlfn.XLOOKUP($A1600, Rifles!$C$2:$C$416,Rifles!$D$2:$D$416,"N/A",0)</f>
        <v>N/A</v>
      </c>
      <c r="C1600" s="3" t="str">
        <f>_xlfn.XLOOKUP($A1600, Rifles!$C$2:$C$416,Rifles!F$2:F$416,"N/A",0)</f>
        <v>N/A</v>
      </c>
      <c r="D1600" s="3" t="str">
        <f>_xlfn.XLOOKUP($A1600, Rifles!$C$2:$C$416,Rifles!G$2:G$416,"N/A",0)</f>
        <v>N/A</v>
      </c>
      <c r="E1600">
        <f>_xlfn.XLOOKUP($A1600,Pistols!$C:$C,Pistols!H:H,0,0)</f>
        <v>0</v>
      </c>
      <c r="F1600">
        <f>_xlfn.XLOOKUP($A1600,Pistols!$C:$C,Pistols!I:I,0,0)</f>
        <v>0</v>
      </c>
      <c r="G1600">
        <f>_xlfn.XLOOKUP($A1600,Pistols!$C:$C,Pistols!J:J,0,0)</f>
        <v>0</v>
      </c>
      <c r="H1600">
        <f>_xlfn.XLOOKUP($A1600,Pistols!$C:$C,Pistols!K:K,0,0)</f>
        <v>0</v>
      </c>
      <c r="I1600">
        <f>_xlfn.XLOOKUP($A1600,Pistols!$C:$C,Pistols!L:L,0,0)</f>
        <v>2</v>
      </c>
      <c r="J1600">
        <f>_xlfn.XLOOKUP($A1600,Pistols!$C:$C,Pistols!M:M,0,0)</f>
        <v>2</v>
      </c>
      <c r="K1600">
        <f>_xlfn.XLOOKUP($A1600,Pistols!$C:$C,Pistols!N:N,0,0)</f>
        <v>4</v>
      </c>
      <c r="L1600">
        <f>_xlfn.XLOOKUP($A1600,Revolvers!$C:$C,Revolvers!O:O,0,0)</f>
        <v>0</v>
      </c>
      <c r="M1600">
        <f>_xlfn.XLOOKUP($A1600,Revolvers!$C:$C,Revolvers!P:P,0,0)</f>
        <v>0</v>
      </c>
      <c r="N1600">
        <f>_xlfn.XLOOKUP($A1600,Revolvers!$C:$C,Revolvers!Q:Q,0,0)</f>
        <v>0</v>
      </c>
      <c r="O1600">
        <f>_xlfn.XLOOKUP($A1600,Revolvers!$C:$C,Revolvers!R:R,0,0)</f>
        <v>0</v>
      </c>
      <c r="P1600">
        <f>_xlfn.XLOOKUP($A1600,Revolvers!$C:$C,Revolvers!S:S,0,0)</f>
        <v>0</v>
      </c>
      <c r="Q1600">
        <f>_xlfn.XLOOKUP($A1600,Revolvers!$C:$C,Revolvers!T:T,0,0)</f>
        <v>0</v>
      </c>
      <c r="R1600">
        <f>_xlfn.XLOOKUP($A1600,Rifles!C:C,Rifles!H:H,0,0)</f>
        <v>3</v>
      </c>
      <c r="S1600">
        <f>_xlfn.XLOOKUP($A1600,Shotguns!C:C,Shotguns!H:H,0,0)</f>
        <v>0</v>
      </c>
      <c r="T1600">
        <f t="shared" si="27"/>
        <v>7</v>
      </c>
    </row>
    <row r="1601" spans="1:20">
      <c r="A1601">
        <f>Rifles!C1601</f>
        <v>60300994</v>
      </c>
      <c r="B1601" t="str">
        <f>_xlfn.XLOOKUP($A1601, Rifles!$C$2:$C$416,Rifles!$D$2:$D$416,"N/A",0)</f>
        <v>N/A</v>
      </c>
      <c r="C1601" s="3" t="str">
        <f>_xlfn.XLOOKUP($A1601, Rifles!$C$2:$C$416,Rifles!F$2:F$416,"N/A",0)</f>
        <v>N/A</v>
      </c>
      <c r="D1601" s="3" t="str">
        <f>_xlfn.XLOOKUP($A1601, Rifles!$C$2:$C$416,Rifles!G$2:G$416,"N/A",0)</f>
        <v>N/A</v>
      </c>
      <c r="E1601">
        <f>_xlfn.XLOOKUP($A1601,Pistols!$C:$C,Pistols!H:H,0,0)</f>
        <v>0</v>
      </c>
      <c r="F1601">
        <f>_xlfn.XLOOKUP($A1601,Pistols!$C:$C,Pistols!I:I,0,0)</f>
        <v>0</v>
      </c>
      <c r="G1601">
        <f>_xlfn.XLOOKUP($A1601,Pistols!$C:$C,Pistols!J:J,0,0)</f>
        <v>1</v>
      </c>
      <c r="H1601">
        <f>_xlfn.XLOOKUP($A1601,Pistols!$C:$C,Pistols!K:K,0,0)</f>
        <v>0</v>
      </c>
      <c r="I1601">
        <f>_xlfn.XLOOKUP($A1601,Pistols!$C:$C,Pistols!L:L,0,0)</f>
        <v>0</v>
      </c>
      <c r="J1601">
        <f>_xlfn.XLOOKUP($A1601,Pistols!$C:$C,Pistols!M:M,0,0)</f>
        <v>0</v>
      </c>
      <c r="K1601">
        <f>_xlfn.XLOOKUP($A1601,Pistols!$C:$C,Pistols!N:N,0,0)</f>
        <v>1</v>
      </c>
      <c r="L1601">
        <f>_xlfn.XLOOKUP($A1601,Revolvers!$C:$C,Revolvers!O:O,0,0)</f>
        <v>0</v>
      </c>
      <c r="M1601">
        <f>_xlfn.XLOOKUP($A1601,Revolvers!$C:$C,Revolvers!P:P,0,0)</f>
        <v>0</v>
      </c>
      <c r="N1601">
        <f>_xlfn.XLOOKUP($A1601,Revolvers!$C:$C,Revolvers!Q:Q,0,0)</f>
        <v>0</v>
      </c>
      <c r="O1601">
        <f>_xlfn.XLOOKUP($A1601,Revolvers!$C:$C,Revolvers!R:R,0,0)</f>
        <v>0</v>
      </c>
      <c r="P1601">
        <f>_xlfn.XLOOKUP($A1601,Revolvers!$C:$C,Revolvers!S:S,0,0)</f>
        <v>0</v>
      </c>
      <c r="Q1601">
        <f>_xlfn.XLOOKUP($A1601,Revolvers!$C:$C,Revolvers!T:T,0,0)</f>
        <v>0</v>
      </c>
      <c r="R1601">
        <f>_xlfn.XLOOKUP($A1601,Rifles!C:C,Rifles!H:H,0,0)</f>
        <v>4</v>
      </c>
      <c r="S1601">
        <f>_xlfn.XLOOKUP($A1601,Shotguns!C:C,Shotguns!H:H,0,0)</f>
        <v>0</v>
      </c>
      <c r="T1601">
        <f t="shared" si="27"/>
        <v>5</v>
      </c>
    </row>
    <row r="1602" spans="1:20">
      <c r="A1602">
        <f>Rifles!C1602</f>
        <v>60300781</v>
      </c>
      <c r="B1602" t="str">
        <f>_xlfn.XLOOKUP($A1602, Rifles!$C$2:$C$416,Rifles!$D$2:$D$416,"N/A",0)</f>
        <v>N/A</v>
      </c>
      <c r="C1602" s="3" t="str">
        <f>_xlfn.XLOOKUP($A1602, Rifles!$C$2:$C$416,Rifles!F$2:F$416,"N/A",0)</f>
        <v>N/A</v>
      </c>
      <c r="D1602" s="3" t="str">
        <f>_xlfn.XLOOKUP($A1602, Rifles!$C$2:$C$416,Rifles!G$2:G$416,"N/A",0)</f>
        <v>N/A</v>
      </c>
      <c r="E1602">
        <f>_xlfn.XLOOKUP($A1602,Pistols!$C:$C,Pistols!H:H,0,0)</f>
        <v>1</v>
      </c>
      <c r="F1602">
        <f>_xlfn.XLOOKUP($A1602,Pistols!$C:$C,Pistols!I:I,0,0)</f>
        <v>0</v>
      </c>
      <c r="G1602">
        <f>_xlfn.XLOOKUP($A1602,Pistols!$C:$C,Pistols!J:J,0,0)</f>
        <v>0</v>
      </c>
      <c r="H1602">
        <f>_xlfn.XLOOKUP($A1602,Pistols!$C:$C,Pistols!K:K,0,0)</f>
        <v>0</v>
      </c>
      <c r="I1602">
        <f>_xlfn.XLOOKUP($A1602,Pistols!$C:$C,Pistols!L:L,0,0)</f>
        <v>0</v>
      </c>
      <c r="J1602">
        <f>_xlfn.XLOOKUP($A1602,Pistols!$C:$C,Pistols!M:M,0,0)</f>
        <v>0</v>
      </c>
      <c r="K1602">
        <f>_xlfn.XLOOKUP($A1602,Pistols!$C:$C,Pistols!N:N,0,0)</f>
        <v>1</v>
      </c>
      <c r="L1602">
        <f>_xlfn.XLOOKUP($A1602,Revolvers!$C:$C,Revolvers!O:O,0,0)</f>
        <v>0</v>
      </c>
      <c r="M1602">
        <f>_xlfn.XLOOKUP($A1602,Revolvers!$C:$C,Revolvers!P:P,0,0)</f>
        <v>0</v>
      </c>
      <c r="N1602">
        <f>_xlfn.XLOOKUP($A1602,Revolvers!$C:$C,Revolvers!Q:Q,0,0)</f>
        <v>0</v>
      </c>
      <c r="O1602">
        <f>_xlfn.XLOOKUP($A1602,Revolvers!$C:$C,Revolvers!R:R,0,0)</f>
        <v>0</v>
      </c>
      <c r="P1602">
        <f>_xlfn.XLOOKUP($A1602,Revolvers!$C:$C,Revolvers!S:S,0,0)</f>
        <v>0</v>
      </c>
      <c r="Q1602">
        <f>_xlfn.XLOOKUP($A1602,Revolvers!$C:$C,Revolvers!T:T,0,0)</f>
        <v>0</v>
      </c>
      <c r="R1602">
        <f>_xlfn.XLOOKUP($A1602,Rifles!C:C,Rifles!H:H,0,0)</f>
        <v>23</v>
      </c>
      <c r="S1602">
        <f>_xlfn.XLOOKUP($A1602,Shotguns!C:C,Shotguns!H:H,0,0)</f>
        <v>0</v>
      </c>
      <c r="T1602">
        <f t="shared" si="27"/>
        <v>24</v>
      </c>
    </row>
    <row r="1603" spans="1:20">
      <c r="A1603">
        <f>Rifles!C1603</f>
        <v>60333217</v>
      </c>
      <c r="B1603" t="str">
        <f>_xlfn.XLOOKUP($A1603, Rifles!$C$2:$C$416,Rifles!$D$2:$D$416,"N/A",0)</f>
        <v>N/A</v>
      </c>
      <c r="C1603" s="3" t="str">
        <f>_xlfn.XLOOKUP($A1603, Rifles!$C$2:$C$416,Rifles!F$2:F$416,"N/A",0)</f>
        <v>N/A</v>
      </c>
      <c r="D1603" s="3" t="str">
        <f>_xlfn.XLOOKUP($A1603, Rifles!$C$2:$C$416,Rifles!G$2:G$416,"N/A",0)</f>
        <v>N/A</v>
      </c>
      <c r="E1603">
        <f>_xlfn.XLOOKUP($A1603,Pistols!$C:$C,Pistols!H:H,0,0)</f>
        <v>0</v>
      </c>
      <c r="F1603">
        <f>_xlfn.XLOOKUP($A1603,Pistols!$C:$C,Pistols!I:I,0,0)</f>
        <v>0</v>
      </c>
      <c r="G1603">
        <f>_xlfn.XLOOKUP($A1603,Pistols!$C:$C,Pistols!J:J,0,0)</f>
        <v>0</v>
      </c>
      <c r="H1603">
        <f>_xlfn.XLOOKUP($A1603,Pistols!$C:$C,Pistols!K:K,0,0)</f>
        <v>0</v>
      </c>
      <c r="I1603">
        <f>_xlfn.XLOOKUP($A1603,Pistols!$C:$C,Pistols!L:L,0,0)</f>
        <v>0</v>
      </c>
      <c r="J1603">
        <f>_xlfn.XLOOKUP($A1603,Pistols!$C:$C,Pistols!M:M,0,0)</f>
        <v>3650</v>
      </c>
      <c r="K1603">
        <f>_xlfn.XLOOKUP($A1603,Pistols!$C:$C,Pistols!N:N,0,0)</f>
        <v>3650</v>
      </c>
      <c r="L1603">
        <f>_xlfn.XLOOKUP($A1603,Revolvers!$C:$C,Revolvers!O:O,0,0)</f>
        <v>0</v>
      </c>
      <c r="M1603">
        <f>_xlfn.XLOOKUP($A1603,Revolvers!$C:$C,Revolvers!P:P,0,0)</f>
        <v>0</v>
      </c>
      <c r="N1603">
        <f>_xlfn.XLOOKUP($A1603,Revolvers!$C:$C,Revolvers!Q:Q,0,0)</f>
        <v>0</v>
      </c>
      <c r="O1603">
        <f>_xlfn.XLOOKUP($A1603,Revolvers!$C:$C,Revolvers!R:R,0,0)</f>
        <v>0</v>
      </c>
      <c r="P1603">
        <f>_xlfn.XLOOKUP($A1603,Revolvers!$C:$C,Revolvers!S:S,0,0)</f>
        <v>0</v>
      </c>
      <c r="Q1603">
        <f>_xlfn.XLOOKUP($A1603,Revolvers!$C:$C,Revolvers!T:T,0,0)</f>
        <v>0</v>
      </c>
      <c r="R1603">
        <f>_xlfn.XLOOKUP($A1603,Rifles!C:C,Rifles!H:H,0,0)</f>
        <v>2</v>
      </c>
      <c r="S1603">
        <f>_xlfn.XLOOKUP($A1603,Shotguns!C:C,Shotguns!H:H,0,0)</f>
        <v>0</v>
      </c>
      <c r="T1603">
        <f t="shared" si="27"/>
        <v>3652</v>
      </c>
    </row>
    <row r="1604" spans="1:20">
      <c r="A1604">
        <f>Rifles!C1604</f>
        <v>60300926</v>
      </c>
      <c r="B1604" t="str">
        <f>_xlfn.XLOOKUP($A1604, Rifles!$C$2:$C$416,Rifles!$D$2:$D$416,"N/A",0)</f>
        <v>N/A</v>
      </c>
      <c r="C1604" s="3" t="str">
        <f>_xlfn.XLOOKUP($A1604, Rifles!$C$2:$C$416,Rifles!F$2:F$416,"N/A",0)</f>
        <v>N/A</v>
      </c>
      <c r="D1604" s="3" t="str">
        <f>_xlfn.XLOOKUP($A1604, Rifles!$C$2:$C$416,Rifles!G$2:G$416,"N/A",0)</f>
        <v>N/A</v>
      </c>
      <c r="E1604">
        <f>_xlfn.XLOOKUP($A1604,Pistols!$C:$C,Pistols!H:H,0,0)</f>
        <v>0</v>
      </c>
      <c r="F1604">
        <f>_xlfn.XLOOKUP($A1604,Pistols!$C:$C,Pistols!I:I,0,0)</f>
        <v>0</v>
      </c>
      <c r="G1604">
        <f>_xlfn.XLOOKUP($A1604,Pistols!$C:$C,Pistols!J:J,0,0)</f>
        <v>0</v>
      </c>
      <c r="H1604">
        <f>_xlfn.XLOOKUP($A1604,Pistols!$C:$C,Pistols!K:K,0,0)</f>
        <v>0</v>
      </c>
      <c r="I1604">
        <f>_xlfn.XLOOKUP($A1604,Pistols!$C:$C,Pistols!L:L,0,0)</f>
        <v>0</v>
      </c>
      <c r="J1604">
        <f>_xlfn.XLOOKUP($A1604,Pistols!$C:$C,Pistols!M:M,0,0)</f>
        <v>0</v>
      </c>
      <c r="K1604">
        <f>_xlfn.XLOOKUP($A1604,Pistols!$C:$C,Pistols!N:N,0,0)</f>
        <v>0</v>
      </c>
      <c r="L1604">
        <f>_xlfn.XLOOKUP($A1604,Revolvers!$C:$C,Revolvers!O:O,0,0)</f>
        <v>0</v>
      </c>
      <c r="M1604">
        <f>_xlfn.XLOOKUP($A1604,Revolvers!$C:$C,Revolvers!P:P,0,0)</f>
        <v>0</v>
      </c>
      <c r="N1604">
        <f>_xlfn.XLOOKUP($A1604,Revolvers!$C:$C,Revolvers!Q:Q,0,0)</f>
        <v>0</v>
      </c>
      <c r="O1604">
        <f>_xlfn.XLOOKUP($A1604,Revolvers!$C:$C,Revolvers!R:R,0,0)</f>
        <v>0</v>
      </c>
      <c r="P1604">
        <f>_xlfn.XLOOKUP($A1604,Revolvers!$C:$C,Revolvers!S:S,0,0)</f>
        <v>0</v>
      </c>
      <c r="Q1604">
        <f>_xlfn.XLOOKUP($A1604,Revolvers!$C:$C,Revolvers!T:T,0,0)</f>
        <v>0</v>
      </c>
      <c r="R1604">
        <f>_xlfn.XLOOKUP($A1604,Rifles!C:C,Rifles!H:H,0,0)</f>
        <v>14</v>
      </c>
      <c r="S1604">
        <f>_xlfn.XLOOKUP($A1604,Shotguns!C:C,Shotguns!H:H,0,0)</f>
        <v>0</v>
      </c>
      <c r="T1604">
        <f t="shared" si="27"/>
        <v>14</v>
      </c>
    </row>
    <row r="1605" spans="1:20">
      <c r="A1605">
        <f>Rifles!C1605</f>
        <v>60300728</v>
      </c>
      <c r="B1605" t="str">
        <f>_xlfn.XLOOKUP($A1605, Rifles!$C$2:$C$416,Rifles!$D$2:$D$416,"N/A",0)</f>
        <v>N/A</v>
      </c>
      <c r="C1605" s="3" t="str">
        <f>_xlfn.XLOOKUP($A1605, Rifles!$C$2:$C$416,Rifles!F$2:F$416,"N/A",0)</f>
        <v>N/A</v>
      </c>
      <c r="D1605" s="3" t="str">
        <f>_xlfn.XLOOKUP($A1605, Rifles!$C$2:$C$416,Rifles!G$2:G$416,"N/A",0)</f>
        <v>N/A</v>
      </c>
      <c r="E1605">
        <f>_xlfn.XLOOKUP($A1605,Pistols!$C:$C,Pistols!H:H,0,0)</f>
        <v>0</v>
      </c>
      <c r="F1605">
        <f>_xlfn.XLOOKUP($A1605,Pistols!$C:$C,Pistols!I:I,0,0)</f>
        <v>0</v>
      </c>
      <c r="G1605">
        <f>_xlfn.XLOOKUP($A1605,Pistols!$C:$C,Pistols!J:J,0,0)</f>
        <v>0</v>
      </c>
      <c r="H1605">
        <f>_xlfn.XLOOKUP($A1605,Pistols!$C:$C,Pistols!K:K,0,0)</f>
        <v>0</v>
      </c>
      <c r="I1605">
        <f>_xlfn.XLOOKUP($A1605,Pistols!$C:$C,Pistols!L:L,0,0)</f>
        <v>0</v>
      </c>
      <c r="J1605">
        <f>_xlfn.XLOOKUP($A1605,Pistols!$C:$C,Pistols!M:M,0,0)</f>
        <v>0</v>
      </c>
      <c r="K1605">
        <f>_xlfn.XLOOKUP($A1605,Pistols!$C:$C,Pistols!N:N,0,0)</f>
        <v>0</v>
      </c>
      <c r="L1605">
        <f>_xlfn.XLOOKUP($A1605,Revolvers!$C:$C,Revolvers!O:O,0,0)</f>
        <v>0</v>
      </c>
      <c r="M1605">
        <f>_xlfn.XLOOKUP($A1605,Revolvers!$C:$C,Revolvers!P:P,0,0)</f>
        <v>0</v>
      </c>
      <c r="N1605">
        <f>_xlfn.XLOOKUP($A1605,Revolvers!$C:$C,Revolvers!Q:Q,0,0)</f>
        <v>0</v>
      </c>
      <c r="O1605">
        <f>_xlfn.XLOOKUP($A1605,Revolvers!$C:$C,Revolvers!R:R,0,0)</f>
        <v>0</v>
      </c>
      <c r="P1605">
        <f>_xlfn.XLOOKUP($A1605,Revolvers!$C:$C,Revolvers!S:S,0,0)</f>
        <v>0</v>
      </c>
      <c r="Q1605">
        <f>_xlfn.XLOOKUP($A1605,Revolvers!$C:$C,Revolvers!T:T,0,0)</f>
        <v>0</v>
      </c>
      <c r="R1605">
        <f>_xlfn.XLOOKUP($A1605,Rifles!C:C,Rifles!H:H,0,0)</f>
        <v>5147</v>
      </c>
      <c r="S1605">
        <f>_xlfn.XLOOKUP($A1605,Shotguns!C:C,Shotguns!H:H,0,0)</f>
        <v>0</v>
      </c>
      <c r="T1605">
        <f t="shared" si="27"/>
        <v>5147</v>
      </c>
    </row>
    <row r="1606" spans="1:20">
      <c r="A1606">
        <f>Rifles!C1606</f>
        <v>60301029</v>
      </c>
      <c r="B1606" t="str">
        <f>_xlfn.XLOOKUP($A1606, Rifles!$C$2:$C$416,Rifles!$D$2:$D$416,"N/A",0)</f>
        <v>N/A</v>
      </c>
      <c r="C1606" s="3" t="str">
        <f>_xlfn.XLOOKUP($A1606, Rifles!$C$2:$C$416,Rifles!F$2:F$416,"N/A",0)</f>
        <v>N/A</v>
      </c>
      <c r="D1606" s="3" t="str">
        <f>_xlfn.XLOOKUP($A1606, Rifles!$C$2:$C$416,Rifles!G$2:G$416,"N/A",0)</f>
        <v>N/A</v>
      </c>
      <c r="E1606">
        <f>_xlfn.XLOOKUP($A1606,Pistols!$C:$C,Pistols!H:H,0,0)</f>
        <v>0</v>
      </c>
      <c r="F1606">
        <f>_xlfn.XLOOKUP($A1606,Pistols!$C:$C,Pistols!I:I,0,0)</f>
        <v>0</v>
      </c>
      <c r="G1606">
        <f>_xlfn.XLOOKUP($A1606,Pistols!$C:$C,Pistols!J:J,0,0)</f>
        <v>0</v>
      </c>
      <c r="H1606">
        <f>_xlfn.XLOOKUP($A1606,Pistols!$C:$C,Pistols!K:K,0,0)</f>
        <v>0</v>
      </c>
      <c r="I1606">
        <f>_xlfn.XLOOKUP($A1606,Pistols!$C:$C,Pistols!L:L,0,0)</f>
        <v>4</v>
      </c>
      <c r="J1606">
        <f>_xlfn.XLOOKUP($A1606,Pistols!$C:$C,Pistols!M:M,0,0)</f>
        <v>0</v>
      </c>
      <c r="K1606">
        <f>_xlfn.XLOOKUP($A1606,Pistols!$C:$C,Pistols!N:N,0,0)</f>
        <v>4</v>
      </c>
      <c r="L1606">
        <f>_xlfn.XLOOKUP($A1606,Revolvers!$C:$C,Revolvers!O:O,0,0)</f>
        <v>0</v>
      </c>
      <c r="M1606">
        <f>_xlfn.XLOOKUP($A1606,Revolvers!$C:$C,Revolvers!P:P,0,0)</f>
        <v>0</v>
      </c>
      <c r="N1606">
        <f>_xlfn.XLOOKUP($A1606,Revolvers!$C:$C,Revolvers!Q:Q,0,0)</f>
        <v>0</v>
      </c>
      <c r="O1606">
        <f>_xlfn.XLOOKUP($A1606,Revolvers!$C:$C,Revolvers!R:R,0,0)</f>
        <v>0</v>
      </c>
      <c r="P1606">
        <f>_xlfn.XLOOKUP($A1606,Revolvers!$C:$C,Revolvers!S:S,0,0)</f>
        <v>0</v>
      </c>
      <c r="Q1606">
        <f>_xlfn.XLOOKUP($A1606,Revolvers!$C:$C,Revolvers!T:T,0,0)</f>
        <v>0</v>
      </c>
      <c r="R1606">
        <f>_xlfn.XLOOKUP($A1606,Rifles!C:C,Rifles!H:H,0,0)</f>
        <v>5</v>
      </c>
      <c r="S1606">
        <f>_xlfn.XLOOKUP($A1606,Shotguns!C:C,Shotguns!H:H,0,0)</f>
        <v>0</v>
      </c>
      <c r="T1606">
        <f t="shared" si="27"/>
        <v>9</v>
      </c>
    </row>
    <row r="1607" spans="1:20">
      <c r="A1607">
        <f>Rifles!C1607</f>
        <v>60300651</v>
      </c>
      <c r="B1607" t="str">
        <f>_xlfn.XLOOKUP($A1607, Rifles!$C$2:$C$416,Rifles!$D$2:$D$416,"N/A",0)</f>
        <v>N/A</v>
      </c>
      <c r="C1607" s="3" t="str">
        <f>_xlfn.XLOOKUP($A1607, Rifles!$C$2:$C$416,Rifles!F$2:F$416,"N/A",0)</f>
        <v>N/A</v>
      </c>
      <c r="D1607" s="3" t="str">
        <f>_xlfn.XLOOKUP($A1607, Rifles!$C$2:$C$416,Rifles!G$2:G$416,"N/A",0)</f>
        <v>N/A</v>
      </c>
      <c r="E1607">
        <f>_xlfn.XLOOKUP($A1607,Pistols!$C:$C,Pistols!H:H,0,0)</f>
        <v>1</v>
      </c>
      <c r="F1607">
        <f>_xlfn.XLOOKUP($A1607,Pistols!$C:$C,Pistols!I:I,0,0)</f>
        <v>0</v>
      </c>
      <c r="G1607">
        <f>_xlfn.XLOOKUP($A1607,Pistols!$C:$C,Pistols!J:J,0,0)</f>
        <v>1</v>
      </c>
      <c r="H1607">
        <f>_xlfn.XLOOKUP($A1607,Pistols!$C:$C,Pistols!K:K,0,0)</f>
        <v>0</v>
      </c>
      <c r="I1607">
        <f>_xlfn.XLOOKUP($A1607,Pistols!$C:$C,Pistols!L:L,0,0)</f>
        <v>0</v>
      </c>
      <c r="J1607">
        <f>_xlfn.XLOOKUP($A1607,Pistols!$C:$C,Pistols!M:M,0,0)</f>
        <v>0</v>
      </c>
      <c r="K1607">
        <f>_xlfn.XLOOKUP($A1607,Pistols!$C:$C,Pistols!N:N,0,0)</f>
        <v>2</v>
      </c>
      <c r="L1607">
        <f>_xlfn.XLOOKUP($A1607,Revolvers!$C:$C,Revolvers!O:O,0,0)</f>
        <v>0</v>
      </c>
      <c r="M1607">
        <f>_xlfn.XLOOKUP($A1607,Revolvers!$C:$C,Revolvers!P:P,0,0)</f>
        <v>0</v>
      </c>
      <c r="N1607">
        <f>_xlfn.XLOOKUP($A1607,Revolvers!$C:$C,Revolvers!Q:Q,0,0)</f>
        <v>0</v>
      </c>
      <c r="O1607">
        <f>_xlfn.XLOOKUP($A1607,Revolvers!$C:$C,Revolvers!R:R,0,0)</f>
        <v>0</v>
      </c>
      <c r="P1607">
        <f>_xlfn.XLOOKUP($A1607,Revolvers!$C:$C,Revolvers!S:S,0,0)</f>
        <v>0</v>
      </c>
      <c r="Q1607">
        <f>_xlfn.XLOOKUP($A1607,Revolvers!$C:$C,Revolvers!T:T,0,0)</f>
        <v>0</v>
      </c>
      <c r="R1607">
        <f>_xlfn.XLOOKUP($A1607,Rifles!C:C,Rifles!H:H,0,0)</f>
        <v>2</v>
      </c>
      <c r="S1607">
        <f>_xlfn.XLOOKUP($A1607,Shotguns!C:C,Shotguns!H:H,0,0)</f>
        <v>0</v>
      </c>
      <c r="T1607">
        <f t="shared" si="27"/>
        <v>4</v>
      </c>
    </row>
    <row r="1608" spans="1:20">
      <c r="A1608">
        <f>Rifles!C1608</f>
        <v>60300696</v>
      </c>
      <c r="B1608" t="str">
        <f>_xlfn.XLOOKUP($A1608, Rifles!$C$2:$C$416,Rifles!$D$2:$D$416,"N/A",0)</f>
        <v>N/A</v>
      </c>
      <c r="C1608" s="3" t="str">
        <f>_xlfn.XLOOKUP($A1608, Rifles!$C$2:$C$416,Rifles!F$2:F$416,"N/A",0)</f>
        <v>N/A</v>
      </c>
      <c r="D1608" s="3" t="str">
        <f>_xlfn.XLOOKUP($A1608, Rifles!$C$2:$C$416,Rifles!G$2:G$416,"N/A",0)</f>
        <v>N/A</v>
      </c>
      <c r="E1608">
        <f>_xlfn.XLOOKUP($A1608,Pistols!$C:$C,Pistols!H:H,0,0)</f>
        <v>0</v>
      </c>
      <c r="F1608">
        <f>_xlfn.XLOOKUP($A1608,Pistols!$C:$C,Pistols!I:I,0,0)</f>
        <v>0</v>
      </c>
      <c r="G1608">
        <f>_xlfn.XLOOKUP($A1608,Pistols!$C:$C,Pistols!J:J,0,0)</f>
        <v>0</v>
      </c>
      <c r="H1608">
        <f>_xlfn.XLOOKUP($A1608,Pistols!$C:$C,Pistols!K:K,0,0)</f>
        <v>0</v>
      </c>
      <c r="I1608">
        <f>_xlfn.XLOOKUP($A1608,Pistols!$C:$C,Pistols!L:L,0,0)</f>
        <v>0</v>
      </c>
      <c r="J1608">
        <f>_xlfn.XLOOKUP($A1608,Pistols!$C:$C,Pistols!M:M,0,0)</f>
        <v>0</v>
      </c>
      <c r="K1608">
        <f>_xlfn.XLOOKUP($A1608,Pistols!$C:$C,Pistols!N:N,0,0)</f>
        <v>0</v>
      </c>
      <c r="L1608">
        <f>_xlfn.XLOOKUP($A1608,Revolvers!$C:$C,Revolvers!O:O,0,0)</f>
        <v>0</v>
      </c>
      <c r="M1608">
        <f>_xlfn.XLOOKUP($A1608,Revolvers!$C:$C,Revolvers!P:P,0,0)</f>
        <v>0</v>
      </c>
      <c r="N1608">
        <f>_xlfn.XLOOKUP($A1608,Revolvers!$C:$C,Revolvers!Q:Q,0,0)</f>
        <v>0</v>
      </c>
      <c r="O1608">
        <f>_xlfn.XLOOKUP($A1608,Revolvers!$C:$C,Revolvers!R:R,0,0)</f>
        <v>0</v>
      </c>
      <c r="P1608">
        <f>_xlfn.XLOOKUP($A1608,Revolvers!$C:$C,Revolvers!S:S,0,0)</f>
        <v>0</v>
      </c>
      <c r="Q1608">
        <f>_xlfn.XLOOKUP($A1608,Revolvers!$C:$C,Revolvers!T:T,0,0)</f>
        <v>0</v>
      </c>
      <c r="R1608">
        <f>_xlfn.XLOOKUP($A1608,Rifles!C:C,Rifles!H:H,0,0)</f>
        <v>5</v>
      </c>
      <c r="S1608">
        <f>_xlfn.XLOOKUP($A1608,Shotguns!C:C,Shotguns!H:H,0,0)</f>
        <v>0</v>
      </c>
      <c r="T1608">
        <f t="shared" si="27"/>
        <v>5</v>
      </c>
    </row>
    <row r="1609" spans="1:20">
      <c r="A1609">
        <f>Rifles!C1609</f>
        <v>60300851</v>
      </c>
      <c r="B1609" t="str">
        <f>_xlfn.XLOOKUP($A1609, Rifles!$C$2:$C$416,Rifles!$D$2:$D$416,"N/A",0)</f>
        <v>N/A</v>
      </c>
      <c r="C1609" s="3" t="str">
        <f>_xlfn.XLOOKUP($A1609, Rifles!$C$2:$C$416,Rifles!F$2:F$416,"N/A",0)</f>
        <v>N/A</v>
      </c>
      <c r="D1609" s="3" t="str">
        <f>_xlfn.XLOOKUP($A1609, Rifles!$C$2:$C$416,Rifles!G$2:G$416,"N/A",0)</f>
        <v>N/A</v>
      </c>
      <c r="E1609">
        <f>_xlfn.XLOOKUP($A1609,Pistols!$C:$C,Pistols!H:H,0,0)</f>
        <v>0</v>
      </c>
      <c r="F1609">
        <f>_xlfn.XLOOKUP($A1609,Pistols!$C:$C,Pistols!I:I,0,0)</f>
        <v>0</v>
      </c>
      <c r="G1609">
        <f>_xlfn.XLOOKUP($A1609,Pistols!$C:$C,Pistols!J:J,0,0)</f>
        <v>0</v>
      </c>
      <c r="H1609">
        <f>_xlfn.XLOOKUP($A1609,Pistols!$C:$C,Pistols!K:K,0,0)</f>
        <v>0</v>
      </c>
      <c r="I1609">
        <f>_xlfn.XLOOKUP($A1609,Pistols!$C:$C,Pistols!L:L,0,0)</f>
        <v>0</v>
      </c>
      <c r="J1609">
        <f>_xlfn.XLOOKUP($A1609,Pistols!$C:$C,Pistols!M:M,0,0)</f>
        <v>0</v>
      </c>
      <c r="K1609">
        <f>_xlfn.XLOOKUP($A1609,Pistols!$C:$C,Pistols!N:N,0,0)</f>
        <v>0</v>
      </c>
      <c r="L1609">
        <f>_xlfn.XLOOKUP($A1609,Revolvers!$C:$C,Revolvers!O:O,0,0)</f>
        <v>0</v>
      </c>
      <c r="M1609">
        <f>_xlfn.XLOOKUP($A1609,Revolvers!$C:$C,Revolvers!P:P,0,0)</f>
        <v>0</v>
      </c>
      <c r="N1609">
        <f>_xlfn.XLOOKUP($A1609,Revolvers!$C:$C,Revolvers!Q:Q,0,0)</f>
        <v>0</v>
      </c>
      <c r="O1609">
        <f>_xlfn.XLOOKUP($A1609,Revolvers!$C:$C,Revolvers!R:R,0,0)</f>
        <v>0</v>
      </c>
      <c r="P1609">
        <f>_xlfn.XLOOKUP($A1609,Revolvers!$C:$C,Revolvers!S:S,0,0)</f>
        <v>0</v>
      </c>
      <c r="Q1609">
        <f>_xlfn.XLOOKUP($A1609,Revolvers!$C:$C,Revolvers!T:T,0,0)</f>
        <v>0</v>
      </c>
      <c r="R1609">
        <f>_xlfn.XLOOKUP($A1609,Rifles!C:C,Rifles!H:H,0,0)</f>
        <v>3</v>
      </c>
      <c r="S1609">
        <f>_xlfn.XLOOKUP($A1609,Shotguns!C:C,Shotguns!H:H,0,0)</f>
        <v>0</v>
      </c>
      <c r="T1609">
        <f t="shared" si="27"/>
        <v>3</v>
      </c>
    </row>
    <row r="1610" spans="1:20">
      <c r="A1610">
        <f>Rifles!C1610</f>
        <v>99106034</v>
      </c>
      <c r="B1610" t="str">
        <f>_xlfn.XLOOKUP($A1610, Rifles!$C$2:$C$416,Rifles!$D$2:$D$416,"N/A",0)</f>
        <v>N/A</v>
      </c>
      <c r="C1610" s="3" t="str">
        <f>_xlfn.XLOOKUP($A1610, Rifles!$C$2:$C$416,Rifles!F$2:F$416,"N/A",0)</f>
        <v>N/A</v>
      </c>
      <c r="D1610" s="3" t="str">
        <f>_xlfn.XLOOKUP($A1610, Rifles!$C$2:$C$416,Rifles!G$2:G$416,"N/A",0)</f>
        <v>N/A</v>
      </c>
      <c r="E1610">
        <f>_xlfn.XLOOKUP($A1610,Pistols!$C:$C,Pistols!H:H,0,0)</f>
        <v>0</v>
      </c>
      <c r="F1610">
        <f>_xlfn.XLOOKUP($A1610,Pistols!$C:$C,Pistols!I:I,0,0)</f>
        <v>1</v>
      </c>
      <c r="G1610">
        <f>_xlfn.XLOOKUP($A1610,Pistols!$C:$C,Pistols!J:J,0,0)</f>
        <v>1</v>
      </c>
      <c r="H1610">
        <f>_xlfn.XLOOKUP($A1610,Pistols!$C:$C,Pistols!K:K,0,0)</f>
        <v>0</v>
      </c>
      <c r="I1610">
        <f>_xlfn.XLOOKUP($A1610,Pistols!$C:$C,Pistols!L:L,0,0)</f>
        <v>0</v>
      </c>
      <c r="J1610">
        <f>_xlfn.XLOOKUP($A1610,Pistols!$C:$C,Pistols!M:M,0,0)</f>
        <v>0</v>
      </c>
      <c r="K1610">
        <f>_xlfn.XLOOKUP($A1610,Pistols!$C:$C,Pistols!N:N,0,0)</f>
        <v>2</v>
      </c>
      <c r="L1610">
        <f>_xlfn.XLOOKUP($A1610,Revolvers!$C:$C,Revolvers!O:O,0,0)</f>
        <v>0</v>
      </c>
      <c r="M1610">
        <f>_xlfn.XLOOKUP($A1610,Revolvers!$C:$C,Revolvers!P:P,0,0)</f>
        <v>0</v>
      </c>
      <c r="N1610">
        <f>_xlfn.XLOOKUP($A1610,Revolvers!$C:$C,Revolvers!Q:Q,0,0)</f>
        <v>0</v>
      </c>
      <c r="O1610">
        <f>_xlfn.XLOOKUP($A1610,Revolvers!$C:$C,Revolvers!R:R,0,0)</f>
        <v>0</v>
      </c>
      <c r="P1610">
        <f>_xlfn.XLOOKUP($A1610,Revolvers!$C:$C,Revolvers!S:S,0,0)</f>
        <v>0</v>
      </c>
      <c r="Q1610">
        <f>_xlfn.XLOOKUP($A1610,Revolvers!$C:$C,Revolvers!T:T,0,0)</f>
        <v>0</v>
      </c>
      <c r="R1610">
        <f>_xlfn.XLOOKUP($A1610,Rifles!C:C,Rifles!H:H,0,0)</f>
        <v>3</v>
      </c>
      <c r="S1610">
        <f>_xlfn.XLOOKUP($A1610,Shotguns!C:C,Shotguns!H:H,0,0)</f>
        <v>0</v>
      </c>
      <c r="T1610">
        <f t="shared" si="27"/>
        <v>5</v>
      </c>
    </row>
    <row r="1611" spans="1:20">
      <c r="A1611">
        <f>Rifles!C1611</f>
        <v>99107522</v>
      </c>
      <c r="B1611" t="str">
        <f>_xlfn.XLOOKUP($A1611, Rifles!$C$2:$C$416,Rifles!$D$2:$D$416,"N/A",0)</f>
        <v>N/A</v>
      </c>
      <c r="C1611" s="3" t="str">
        <f>_xlfn.XLOOKUP($A1611, Rifles!$C$2:$C$416,Rifles!F$2:F$416,"N/A",0)</f>
        <v>N/A</v>
      </c>
      <c r="D1611" s="3" t="str">
        <f>_xlfn.XLOOKUP($A1611, Rifles!$C$2:$C$416,Rifles!G$2:G$416,"N/A",0)</f>
        <v>N/A</v>
      </c>
      <c r="E1611">
        <f>_xlfn.XLOOKUP($A1611,Pistols!$C:$C,Pistols!H:H,0,0)</f>
        <v>0</v>
      </c>
      <c r="F1611">
        <f>_xlfn.XLOOKUP($A1611,Pistols!$C:$C,Pistols!I:I,0,0)</f>
        <v>0</v>
      </c>
      <c r="G1611">
        <f>_xlfn.XLOOKUP($A1611,Pistols!$C:$C,Pistols!J:J,0,0)</f>
        <v>0</v>
      </c>
      <c r="H1611">
        <f>_xlfn.XLOOKUP($A1611,Pistols!$C:$C,Pistols!K:K,0,0)</f>
        <v>0</v>
      </c>
      <c r="I1611">
        <f>_xlfn.XLOOKUP($A1611,Pistols!$C:$C,Pistols!L:L,0,0)</f>
        <v>0</v>
      </c>
      <c r="J1611">
        <f>_xlfn.XLOOKUP($A1611,Pistols!$C:$C,Pistols!M:M,0,0)</f>
        <v>0</v>
      </c>
      <c r="K1611">
        <f>_xlfn.XLOOKUP($A1611,Pistols!$C:$C,Pistols!N:N,0,0)</f>
        <v>0</v>
      </c>
      <c r="L1611">
        <f>_xlfn.XLOOKUP($A1611,Revolvers!$C:$C,Revolvers!O:O,0,0)</f>
        <v>0</v>
      </c>
      <c r="M1611">
        <f>_xlfn.XLOOKUP($A1611,Revolvers!$C:$C,Revolvers!P:P,0,0)</f>
        <v>0</v>
      </c>
      <c r="N1611">
        <f>_xlfn.XLOOKUP($A1611,Revolvers!$C:$C,Revolvers!Q:Q,0,0)</f>
        <v>0</v>
      </c>
      <c r="O1611">
        <f>_xlfn.XLOOKUP($A1611,Revolvers!$C:$C,Revolvers!R:R,0,0)</f>
        <v>0</v>
      </c>
      <c r="P1611">
        <f>_xlfn.XLOOKUP($A1611,Revolvers!$C:$C,Revolvers!S:S,0,0)</f>
        <v>0</v>
      </c>
      <c r="Q1611">
        <f>_xlfn.XLOOKUP($A1611,Revolvers!$C:$C,Revolvers!T:T,0,0)</f>
        <v>0</v>
      </c>
      <c r="R1611">
        <f>_xlfn.XLOOKUP($A1611,Rifles!C:C,Rifles!H:H,0,0)</f>
        <v>2</v>
      </c>
      <c r="S1611">
        <f>_xlfn.XLOOKUP($A1611,Shotguns!C:C,Shotguns!H:H,0,0)</f>
        <v>0</v>
      </c>
      <c r="T1611">
        <f t="shared" si="27"/>
        <v>2</v>
      </c>
    </row>
    <row r="1612" spans="1:20">
      <c r="A1612">
        <f>Rifles!C1612</f>
        <v>99103960</v>
      </c>
      <c r="B1612" t="str">
        <f>_xlfn.XLOOKUP($A1612, Rifles!$C$2:$C$416,Rifles!$D$2:$D$416,"N/A",0)</f>
        <v>N/A</v>
      </c>
      <c r="C1612" s="3" t="str">
        <f>_xlfn.XLOOKUP($A1612, Rifles!$C$2:$C$416,Rifles!F$2:F$416,"N/A",0)</f>
        <v>N/A</v>
      </c>
      <c r="D1612" s="3" t="str">
        <f>_xlfn.XLOOKUP($A1612, Rifles!$C$2:$C$416,Rifles!G$2:G$416,"N/A",0)</f>
        <v>N/A</v>
      </c>
      <c r="E1612">
        <f>_xlfn.XLOOKUP($A1612,Pistols!$C:$C,Pistols!H:H,0,0)</f>
        <v>0</v>
      </c>
      <c r="F1612">
        <f>_xlfn.XLOOKUP($A1612,Pistols!$C:$C,Pistols!I:I,0,0)</f>
        <v>0</v>
      </c>
      <c r="G1612">
        <f>_xlfn.XLOOKUP($A1612,Pistols!$C:$C,Pistols!J:J,0,0)</f>
        <v>0</v>
      </c>
      <c r="H1612">
        <f>_xlfn.XLOOKUP($A1612,Pistols!$C:$C,Pistols!K:K,0,0)</f>
        <v>0</v>
      </c>
      <c r="I1612">
        <f>_xlfn.XLOOKUP($A1612,Pistols!$C:$C,Pistols!L:L,0,0)</f>
        <v>0</v>
      </c>
      <c r="J1612">
        <f>_xlfn.XLOOKUP($A1612,Pistols!$C:$C,Pistols!M:M,0,0)</f>
        <v>0</v>
      </c>
      <c r="K1612">
        <f>_xlfn.XLOOKUP($A1612,Pistols!$C:$C,Pistols!N:N,0,0)</f>
        <v>0</v>
      </c>
      <c r="L1612">
        <f>_xlfn.XLOOKUP($A1612,Revolvers!$C:$C,Revolvers!O:O,0,0)</f>
        <v>0</v>
      </c>
      <c r="M1612">
        <f>_xlfn.XLOOKUP($A1612,Revolvers!$C:$C,Revolvers!P:P,0,0)</f>
        <v>0</v>
      </c>
      <c r="N1612">
        <f>_xlfn.XLOOKUP($A1612,Revolvers!$C:$C,Revolvers!Q:Q,0,0)</f>
        <v>0</v>
      </c>
      <c r="O1612">
        <f>_xlfn.XLOOKUP($A1612,Revolvers!$C:$C,Revolvers!R:R,0,0)</f>
        <v>0</v>
      </c>
      <c r="P1612">
        <f>_xlfn.XLOOKUP($A1612,Revolvers!$C:$C,Revolvers!S:S,0,0)</f>
        <v>0</v>
      </c>
      <c r="Q1612">
        <f>_xlfn.XLOOKUP($A1612,Revolvers!$C:$C,Revolvers!T:T,0,0)</f>
        <v>0</v>
      </c>
      <c r="R1612">
        <f>_xlfn.XLOOKUP($A1612,Rifles!C:C,Rifles!H:H,0,0)</f>
        <v>2</v>
      </c>
      <c r="S1612">
        <f>_xlfn.XLOOKUP($A1612,Shotguns!C:C,Shotguns!H:H,0,0)</f>
        <v>0</v>
      </c>
      <c r="T1612">
        <f t="shared" si="27"/>
        <v>2</v>
      </c>
    </row>
    <row r="1613" spans="1:20">
      <c r="A1613">
        <f>Rifles!C1613</f>
        <v>99107472</v>
      </c>
      <c r="B1613" t="str">
        <f>_xlfn.XLOOKUP($A1613, Rifles!$C$2:$C$416,Rifles!$D$2:$D$416,"N/A",0)</f>
        <v>N/A</v>
      </c>
      <c r="C1613" s="3" t="str">
        <f>_xlfn.XLOOKUP($A1613, Rifles!$C$2:$C$416,Rifles!F$2:F$416,"N/A",0)</f>
        <v>N/A</v>
      </c>
      <c r="D1613" s="3" t="str">
        <f>_xlfn.XLOOKUP($A1613, Rifles!$C$2:$C$416,Rifles!G$2:G$416,"N/A",0)</f>
        <v>N/A</v>
      </c>
      <c r="E1613">
        <f>_xlfn.XLOOKUP($A1613,Pistols!$C:$C,Pistols!H:H,0,0)</f>
        <v>1</v>
      </c>
      <c r="F1613">
        <f>_xlfn.XLOOKUP($A1613,Pistols!$C:$C,Pistols!I:I,0,0)</f>
        <v>0</v>
      </c>
      <c r="G1613">
        <f>_xlfn.XLOOKUP($A1613,Pistols!$C:$C,Pistols!J:J,0,0)</f>
        <v>0</v>
      </c>
      <c r="H1613">
        <f>_xlfn.XLOOKUP($A1613,Pistols!$C:$C,Pistols!K:K,0,0)</f>
        <v>0</v>
      </c>
      <c r="I1613">
        <f>_xlfn.XLOOKUP($A1613,Pistols!$C:$C,Pistols!L:L,0,0)</f>
        <v>3</v>
      </c>
      <c r="J1613">
        <f>_xlfn.XLOOKUP($A1613,Pistols!$C:$C,Pistols!M:M,0,0)</f>
        <v>0</v>
      </c>
      <c r="K1613">
        <f>_xlfn.XLOOKUP($A1613,Pistols!$C:$C,Pistols!N:N,0,0)</f>
        <v>4</v>
      </c>
      <c r="L1613">
        <f>_xlfn.XLOOKUP($A1613,Revolvers!$C:$C,Revolvers!O:O,0,0)</f>
        <v>0</v>
      </c>
      <c r="M1613">
        <f>_xlfn.XLOOKUP($A1613,Revolvers!$C:$C,Revolvers!P:P,0,0)</f>
        <v>0</v>
      </c>
      <c r="N1613">
        <f>_xlfn.XLOOKUP($A1613,Revolvers!$C:$C,Revolvers!Q:Q,0,0)</f>
        <v>0</v>
      </c>
      <c r="O1613">
        <f>_xlfn.XLOOKUP($A1613,Revolvers!$C:$C,Revolvers!R:R,0,0)</f>
        <v>0</v>
      </c>
      <c r="P1613">
        <f>_xlfn.XLOOKUP($A1613,Revolvers!$C:$C,Revolvers!S:S,0,0)</f>
        <v>0</v>
      </c>
      <c r="Q1613">
        <f>_xlfn.XLOOKUP($A1613,Revolvers!$C:$C,Revolvers!T:T,0,0)</f>
        <v>0</v>
      </c>
      <c r="R1613">
        <f>_xlfn.XLOOKUP($A1613,Rifles!C:C,Rifles!H:H,0,0)</f>
        <v>2</v>
      </c>
      <c r="S1613">
        <f>_xlfn.XLOOKUP($A1613,Shotguns!C:C,Shotguns!H:H,0,0)</f>
        <v>0</v>
      </c>
      <c r="T1613">
        <f t="shared" si="27"/>
        <v>6</v>
      </c>
    </row>
    <row r="1614" spans="1:20">
      <c r="A1614">
        <f>Rifles!C1614</f>
        <v>99106948</v>
      </c>
      <c r="B1614" t="str">
        <f>_xlfn.XLOOKUP($A1614, Rifles!$C$2:$C$416,Rifles!$D$2:$D$416,"N/A",0)</f>
        <v>N/A</v>
      </c>
      <c r="C1614" s="3" t="str">
        <f>_xlfn.XLOOKUP($A1614, Rifles!$C$2:$C$416,Rifles!F$2:F$416,"N/A",0)</f>
        <v>N/A</v>
      </c>
      <c r="D1614" s="3" t="str">
        <f>_xlfn.XLOOKUP($A1614, Rifles!$C$2:$C$416,Rifles!G$2:G$416,"N/A",0)</f>
        <v>N/A</v>
      </c>
      <c r="E1614">
        <f>_xlfn.XLOOKUP($A1614,Pistols!$C:$C,Pistols!H:H,0,0)</f>
        <v>0</v>
      </c>
      <c r="F1614">
        <f>_xlfn.XLOOKUP($A1614,Pistols!$C:$C,Pistols!I:I,0,0)</f>
        <v>0</v>
      </c>
      <c r="G1614">
        <f>_xlfn.XLOOKUP($A1614,Pistols!$C:$C,Pistols!J:J,0,0)</f>
        <v>0</v>
      </c>
      <c r="H1614">
        <f>_xlfn.XLOOKUP($A1614,Pistols!$C:$C,Pistols!K:K,0,0)</f>
        <v>0</v>
      </c>
      <c r="I1614">
        <f>_xlfn.XLOOKUP($A1614,Pistols!$C:$C,Pistols!L:L,0,0)</f>
        <v>2</v>
      </c>
      <c r="J1614">
        <f>_xlfn.XLOOKUP($A1614,Pistols!$C:$C,Pistols!M:M,0,0)</f>
        <v>0</v>
      </c>
      <c r="K1614">
        <f>_xlfn.XLOOKUP($A1614,Pistols!$C:$C,Pistols!N:N,0,0)</f>
        <v>2</v>
      </c>
      <c r="L1614">
        <f>_xlfn.XLOOKUP($A1614,Revolvers!$C:$C,Revolvers!O:O,0,0)</f>
        <v>0</v>
      </c>
      <c r="M1614">
        <f>_xlfn.XLOOKUP($A1614,Revolvers!$C:$C,Revolvers!P:P,0,0)</f>
        <v>0</v>
      </c>
      <c r="N1614">
        <f>_xlfn.XLOOKUP($A1614,Revolvers!$C:$C,Revolvers!Q:Q,0,0)</f>
        <v>0</v>
      </c>
      <c r="O1614">
        <f>_xlfn.XLOOKUP($A1614,Revolvers!$C:$C,Revolvers!R:R,0,0)</f>
        <v>0</v>
      </c>
      <c r="P1614">
        <f>_xlfn.XLOOKUP($A1614,Revolvers!$C:$C,Revolvers!S:S,0,0)</f>
        <v>0</v>
      </c>
      <c r="Q1614">
        <f>_xlfn.XLOOKUP($A1614,Revolvers!$C:$C,Revolvers!T:T,0,0)</f>
        <v>0</v>
      </c>
      <c r="R1614">
        <f>_xlfn.XLOOKUP($A1614,Rifles!C:C,Rifles!H:H,0,0)</f>
        <v>2</v>
      </c>
      <c r="S1614">
        <f>_xlfn.XLOOKUP($A1614,Shotguns!C:C,Shotguns!H:H,0,0)</f>
        <v>0</v>
      </c>
      <c r="T1614">
        <f t="shared" si="27"/>
        <v>4</v>
      </c>
    </row>
    <row r="1615" spans="1:20">
      <c r="A1615">
        <f>Rifles!C1615</f>
        <v>99107016</v>
      </c>
      <c r="B1615" t="str">
        <f>_xlfn.XLOOKUP($A1615, Rifles!$C$2:$C$416,Rifles!$D$2:$D$416,"N/A",0)</f>
        <v>N/A</v>
      </c>
      <c r="C1615" s="3" t="str">
        <f>_xlfn.XLOOKUP($A1615, Rifles!$C$2:$C$416,Rifles!F$2:F$416,"N/A",0)</f>
        <v>N/A</v>
      </c>
      <c r="D1615" s="3" t="str">
        <f>_xlfn.XLOOKUP($A1615, Rifles!$C$2:$C$416,Rifles!G$2:G$416,"N/A",0)</f>
        <v>N/A</v>
      </c>
      <c r="E1615">
        <f>_xlfn.XLOOKUP($A1615,Pistols!$C:$C,Pistols!H:H,0,0)</f>
        <v>1</v>
      </c>
      <c r="F1615">
        <f>_xlfn.XLOOKUP($A1615,Pistols!$C:$C,Pistols!I:I,0,0)</f>
        <v>0</v>
      </c>
      <c r="G1615">
        <f>_xlfn.XLOOKUP($A1615,Pistols!$C:$C,Pistols!J:J,0,0)</f>
        <v>1</v>
      </c>
      <c r="H1615">
        <f>_xlfn.XLOOKUP($A1615,Pistols!$C:$C,Pistols!K:K,0,0)</f>
        <v>0</v>
      </c>
      <c r="I1615">
        <f>_xlfn.XLOOKUP($A1615,Pistols!$C:$C,Pistols!L:L,0,0)</f>
        <v>2</v>
      </c>
      <c r="J1615">
        <f>_xlfn.XLOOKUP($A1615,Pistols!$C:$C,Pistols!M:M,0,0)</f>
        <v>0</v>
      </c>
      <c r="K1615">
        <f>_xlfn.XLOOKUP($A1615,Pistols!$C:$C,Pistols!N:N,0,0)</f>
        <v>4</v>
      </c>
      <c r="L1615">
        <f>_xlfn.XLOOKUP($A1615,Revolvers!$C:$C,Revolvers!O:O,0,0)</f>
        <v>0</v>
      </c>
      <c r="M1615">
        <f>_xlfn.XLOOKUP($A1615,Revolvers!$C:$C,Revolvers!P:P,0,0)</f>
        <v>0</v>
      </c>
      <c r="N1615">
        <f>_xlfn.XLOOKUP($A1615,Revolvers!$C:$C,Revolvers!Q:Q,0,0)</f>
        <v>0</v>
      </c>
      <c r="O1615">
        <f>_xlfn.XLOOKUP($A1615,Revolvers!$C:$C,Revolvers!R:R,0,0)</f>
        <v>0</v>
      </c>
      <c r="P1615">
        <f>_xlfn.XLOOKUP($A1615,Revolvers!$C:$C,Revolvers!S:S,0,0)</f>
        <v>0</v>
      </c>
      <c r="Q1615">
        <f>_xlfn.XLOOKUP($A1615,Revolvers!$C:$C,Revolvers!T:T,0,0)</f>
        <v>0</v>
      </c>
      <c r="R1615">
        <f>_xlfn.XLOOKUP($A1615,Rifles!C:C,Rifles!H:H,0,0)</f>
        <v>5479</v>
      </c>
      <c r="S1615">
        <f>_xlfn.XLOOKUP($A1615,Shotguns!C:C,Shotguns!H:H,0,0)</f>
        <v>0</v>
      </c>
      <c r="T1615">
        <f t="shared" si="27"/>
        <v>5483</v>
      </c>
    </row>
    <row r="1616" spans="1:20">
      <c r="A1616">
        <f>Rifles!C1616</f>
        <v>99104102</v>
      </c>
      <c r="B1616" t="str">
        <f>_xlfn.XLOOKUP($A1616, Rifles!$C$2:$C$416,Rifles!$D$2:$D$416,"N/A",0)</f>
        <v>N/A</v>
      </c>
      <c r="C1616" s="3" t="str">
        <f>_xlfn.XLOOKUP($A1616, Rifles!$C$2:$C$416,Rifles!F$2:F$416,"N/A",0)</f>
        <v>N/A</v>
      </c>
      <c r="D1616" s="3" t="str">
        <f>_xlfn.XLOOKUP($A1616, Rifles!$C$2:$C$416,Rifles!G$2:G$416,"N/A",0)</f>
        <v>N/A</v>
      </c>
      <c r="E1616">
        <f>_xlfn.XLOOKUP($A1616,Pistols!$C:$C,Pistols!H:H,0,0)</f>
        <v>0</v>
      </c>
      <c r="F1616">
        <f>_xlfn.XLOOKUP($A1616,Pistols!$C:$C,Pistols!I:I,0,0)</f>
        <v>0</v>
      </c>
      <c r="G1616">
        <f>_xlfn.XLOOKUP($A1616,Pistols!$C:$C,Pistols!J:J,0,0)</f>
        <v>0</v>
      </c>
      <c r="H1616">
        <f>_xlfn.XLOOKUP($A1616,Pistols!$C:$C,Pistols!K:K,0,0)</f>
        <v>0</v>
      </c>
      <c r="I1616">
        <f>_xlfn.XLOOKUP($A1616,Pistols!$C:$C,Pistols!L:L,0,0)</f>
        <v>0</v>
      </c>
      <c r="J1616">
        <f>_xlfn.XLOOKUP($A1616,Pistols!$C:$C,Pistols!M:M,0,0)</f>
        <v>0</v>
      </c>
      <c r="K1616">
        <f>_xlfn.XLOOKUP($A1616,Pistols!$C:$C,Pistols!N:N,0,0)</f>
        <v>0</v>
      </c>
      <c r="L1616">
        <f>_xlfn.XLOOKUP($A1616,Revolvers!$C:$C,Revolvers!O:O,0,0)</f>
        <v>0</v>
      </c>
      <c r="M1616">
        <f>_xlfn.XLOOKUP($A1616,Revolvers!$C:$C,Revolvers!P:P,0,0)</f>
        <v>0</v>
      </c>
      <c r="N1616">
        <f>_xlfn.XLOOKUP($A1616,Revolvers!$C:$C,Revolvers!Q:Q,0,0)</f>
        <v>0</v>
      </c>
      <c r="O1616">
        <f>_xlfn.XLOOKUP($A1616,Revolvers!$C:$C,Revolvers!R:R,0,0)</f>
        <v>0</v>
      </c>
      <c r="P1616">
        <f>_xlfn.XLOOKUP($A1616,Revolvers!$C:$C,Revolvers!S:S,0,0)</f>
        <v>0</v>
      </c>
      <c r="Q1616">
        <f>_xlfn.XLOOKUP($A1616,Revolvers!$C:$C,Revolvers!T:T,0,0)</f>
        <v>0</v>
      </c>
      <c r="R1616">
        <f>_xlfn.XLOOKUP($A1616,Rifles!C:C,Rifles!H:H,0,0)</f>
        <v>1</v>
      </c>
      <c r="S1616">
        <f>_xlfn.XLOOKUP($A1616,Shotguns!C:C,Shotguns!H:H,0,0)</f>
        <v>0</v>
      </c>
      <c r="T1616">
        <f t="shared" si="27"/>
        <v>1</v>
      </c>
    </row>
    <row r="1617" spans="1:20">
      <c r="A1617">
        <f>Rifles!C1617</f>
        <v>99106194</v>
      </c>
      <c r="B1617" t="str">
        <f>_xlfn.XLOOKUP($A1617, Rifles!$C$2:$C$416,Rifles!$D$2:$D$416,"N/A",0)</f>
        <v>N/A</v>
      </c>
      <c r="C1617" s="3" t="str">
        <f>_xlfn.XLOOKUP($A1617, Rifles!$C$2:$C$416,Rifles!F$2:F$416,"N/A",0)</f>
        <v>N/A</v>
      </c>
      <c r="D1617" s="3" t="str">
        <f>_xlfn.XLOOKUP($A1617, Rifles!$C$2:$C$416,Rifles!G$2:G$416,"N/A",0)</f>
        <v>N/A</v>
      </c>
      <c r="E1617">
        <f>_xlfn.XLOOKUP($A1617,Pistols!$C:$C,Pistols!H:H,0,0)</f>
        <v>0</v>
      </c>
      <c r="F1617">
        <f>_xlfn.XLOOKUP($A1617,Pistols!$C:$C,Pistols!I:I,0,0)</f>
        <v>0</v>
      </c>
      <c r="G1617">
        <f>_xlfn.XLOOKUP($A1617,Pistols!$C:$C,Pistols!J:J,0,0)</f>
        <v>0</v>
      </c>
      <c r="H1617">
        <f>_xlfn.XLOOKUP($A1617,Pistols!$C:$C,Pistols!K:K,0,0)</f>
        <v>0</v>
      </c>
      <c r="I1617">
        <f>_xlfn.XLOOKUP($A1617,Pistols!$C:$C,Pistols!L:L,0,0)</f>
        <v>0</v>
      </c>
      <c r="J1617">
        <f>_xlfn.XLOOKUP($A1617,Pistols!$C:$C,Pistols!M:M,0,0)</f>
        <v>0</v>
      </c>
      <c r="K1617">
        <f>_xlfn.XLOOKUP($A1617,Pistols!$C:$C,Pistols!N:N,0,0)</f>
        <v>0</v>
      </c>
      <c r="L1617">
        <f>_xlfn.XLOOKUP($A1617,Revolvers!$C:$C,Revolvers!O:O,0,0)</f>
        <v>0</v>
      </c>
      <c r="M1617">
        <f>_xlfn.XLOOKUP($A1617,Revolvers!$C:$C,Revolvers!P:P,0,0)</f>
        <v>0</v>
      </c>
      <c r="N1617">
        <f>_xlfn.XLOOKUP($A1617,Revolvers!$C:$C,Revolvers!Q:Q,0,0)</f>
        <v>0</v>
      </c>
      <c r="O1617">
        <f>_xlfn.XLOOKUP($A1617,Revolvers!$C:$C,Revolvers!R:R,0,0)</f>
        <v>0</v>
      </c>
      <c r="P1617">
        <f>_xlfn.XLOOKUP($A1617,Revolvers!$C:$C,Revolvers!S:S,0,0)</f>
        <v>0</v>
      </c>
      <c r="Q1617">
        <f>_xlfn.XLOOKUP($A1617,Revolvers!$C:$C,Revolvers!T:T,0,0)</f>
        <v>0</v>
      </c>
      <c r="R1617">
        <f>_xlfn.XLOOKUP($A1617,Rifles!C:C,Rifles!H:H,0,0)</f>
        <v>1</v>
      </c>
      <c r="S1617">
        <f>_xlfn.XLOOKUP($A1617,Shotguns!C:C,Shotguns!H:H,0,0)</f>
        <v>0</v>
      </c>
      <c r="T1617">
        <f t="shared" ref="T1617:T1678" si="28">K1617+P1617+R1617+S1617</f>
        <v>1</v>
      </c>
    </row>
    <row r="1618" spans="1:20">
      <c r="A1618">
        <f>Rifles!C1618</f>
        <v>99107902</v>
      </c>
      <c r="B1618" t="str">
        <f>_xlfn.XLOOKUP($A1618, Rifles!$C$2:$C$416,Rifles!$D$2:$D$416,"N/A",0)</f>
        <v>N/A</v>
      </c>
      <c r="C1618" s="3" t="str">
        <f>_xlfn.XLOOKUP($A1618, Rifles!$C$2:$C$416,Rifles!F$2:F$416,"N/A",0)</f>
        <v>N/A</v>
      </c>
      <c r="D1618" s="3" t="str">
        <f>_xlfn.XLOOKUP($A1618, Rifles!$C$2:$C$416,Rifles!G$2:G$416,"N/A",0)</f>
        <v>N/A</v>
      </c>
      <c r="E1618">
        <f>_xlfn.XLOOKUP($A1618,Pistols!$C:$C,Pistols!H:H,0,0)</f>
        <v>0</v>
      </c>
      <c r="F1618">
        <f>_xlfn.XLOOKUP($A1618,Pistols!$C:$C,Pistols!I:I,0,0)</f>
        <v>0</v>
      </c>
      <c r="G1618">
        <f>_xlfn.XLOOKUP($A1618,Pistols!$C:$C,Pistols!J:J,0,0)</f>
        <v>0</v>
      </c>
      <c r="H1618">
        <f>_xlfn.XLOOKUP($A1618,Pistols!$C:$C,Pistols!K:K,0,0)</f>
        <v>0</v>
      </c>
      <c r="I1618">
        <f>_xlfn.XLOOKUP($A1618,Pistols!$C:$C,Pistols!L:L,0,0)</f>
        <v>0</v>
      </c>
      <c r="J1618">
        <f>_xlfn.XLOOKUP($A1618,Pistols!$C:$C,Pistols!M:M,0,0)</f>
        <v>0</v>
      </c>
      <c r="K1618">
        <f>_xlfn.XLOOKUP($A1618,Pistols!$C:$C,Pistols!N:N,0,0)</f>
        <v>0</v>
      </c>
      <c r="L1618">
        <f>_xlfn.XLOOKUP($A1618,Revolvers!$C:$C,Revolvers!O:O,0,0)</f>
        <v>0</v>
      </c>
      <c r="M1618">
        <f>_xlfn.XLOOKUP($A1618,Revolvers!$C:$C,Revolvers!P:P,0,0)</f>
        <v>0</v>
      </c>
      <c r="N1618">
        <f>_xlfn.XLOOKUP($A1618,Revolvers!$C:$C,Revolvers!Q:Q,0,0)</f>
        <v>0</v>
      </c>
      <c r="O1618">
        <f>_xlfn.XLOOKUP($A1618,Revolvers!$C:$C,Revolvers!R:R,0,0)</f>
        <v>0</v>
      </c>
      <c r="P1618">
        <f>_xlfn.XLOOKUP($A1618,Revolvers!$C:$C,Revolvers!S:S,0,0)</f>
        <v>0</v>
      </c>
      <c r="Q1618">
        <f>_xlfn.XLOOKUP($A1618,Revolvers!$C:$C,Revolvers!T:T,0,0)</f>
        <v>0</v>
      </c>
      <c r="R1618">
        <f>_xlfn.XLOOKUP($A1618,Rifles!C:C,Rifles!H:H,0,0)</f>
        <v>3</v>
      </c>
      <c r="S1618">
        <f>_xlfn.XLOOKUP($A1618,Shotguns!C:C,Shotguns!H:H,0,0)</f>
        <v>0</v>
      </c>
      <c r="T1618">
        <f t="shared" si="28"/>
        <v>3</v>
      </c>
    </row>
    <row r="1619" spans="1:20">
      <c r="A1619">
        <f>Rifles!C1619</f>
        <v>99105403</v>
      </c>
      <c r="B1619" t="str">
        <f>_xlfn.XLOOKUP($A1619, Rifles!$C$2:$C$416,Rifles!$D$2:$D$416,"N/A",0)</f>
        <v>N/A</v>
      </c>
      <c r="C1619" s="3" t="str">
        <f>_xlfn.XLOOKUP($A1619, Rifles!$C$2:$C$416,Rifles!F$2:F$416,"N/A",0)</f>
        <v>N/A</v>
      </c>
      <c r="D1619" s="3" t="str">
        <f>_xlfn.XLOOKUP($A1619, Rifles!$C$2:$C$416,Rifles!G$2:G$416,"N/A",0)</f>
        <v>N/A</v>
      </c>
      <c r="E1619">
        <f>_xlfn.XLOOKUP($A1619,Pistols!$C:$C,Pistols!H:H,0,0)</f>
        <v>0</v>
      </c>
      <c r="F1619">
        <f>_xlfn.XLOOKUP($A1619,Pistols!$C:$C,Pistols!I:I,0,0)</f>
        <v>0</v>
      </c>
      <c r="G1619">
        <f>_xlfn.XLOOKUP($A1619,Pistols!$C:$C,Pistols!J:J,0,0)</f>
        <v>0</v>
      </c>
      <c r="H1619">
        <f>_xlfn.XLOOKUP($A1619,Pistols!$C:$C,Pistols!K:K,0,0)</f>
        <v>0</v>
      </c>
      <c r="I1619">
        <f>_xlfn.XLOOKUP($A1619,Pistols!$C:$C,Pistols!L:L,0,0)</f>
        <v>0</v>
      </c>
      <c r="J1619">
        <f>_xlfn.XLOOKUP($A1619,Pistols!$C:$C,Pistols!M:M,0,0)</f>
        <v>0</v>
      </c>
      <c r="K1619">
        <f>_xlfn.XLOOKUP($A1619,Pistols!$C:$C,Pistols!N:N,0,0)</f>
        <v>0</v>
      </c>
      <c r="L1619">
        <f>_xlfn.XLOOKUP($A1619,Revolvers!$C:$C,Revolvers!O:O,0,0)</f>
        <v>0</v>
      </c>
      <c r="M1619">
        <f>_xlfn.XLOOKUP($A1619,Revolvers!$C:$C,Revolvers!P:P,0,0)</f>
        <v>0</v>
      </c>
      <c r="N1619">
        <f>_xlfn.XLOOKUP($A1619,Revolvers!$C:$C,Revolvers!Q:Q,0,0)</f>
        <v>0</v>
      </c>
      <c r="O1619">
        <f>_xlfn.XLOOKUP($A1619,Revolvers!$C:$C,Revolvers!R:R,0,0)</f>
        <v>0</v>
      </c>
      <c r="P1619">
        <f>_xlfn.XLOOKUP($A1619,Revolvers!$C:$C,Revolvers!S:S,0,0)</f>
        <v>0</v>
      </c>
      <c r="Q1619">
        <f>_xlfn.XLOOKUP($A1619,Revolvers!$C:$C,Revolvers!T:T,0,0)</f>
        <v>0</v>
      </c>
      <c r="R1619">
        <f>_xlfn.XLOOKUP($A1619,Rifles!C:C,Rifles!H:H,0,0)</f>
        <v>2</v>
      </c>
      <c r="S1619">
        <f>_xlfn.XLOOKUP($A1619,Shotguns!C:C,Shotguns!H:H,0,0)</f>
        <v>0</v>
      </c>
      <c r="T1619">
        <f t="shared" si="28"/>
        <v>2</v>
      </c>
    </row>
    <row r="1620" spans="1:20">
      <c r="A1620">
        <f>Rifles!C1620</f>
        <v>99104605</v>
      </c>
      <c r="B1620" t="str">
        <f>_xlfn.XLOOKUP($A1620, Rifles!$C$2:$C$416,Rifles!$D$2:$D$416,"N/A",0)</f>
        <v>N/A</v>
      </c>
      <c r="C1620" s="3" t="str">
        <f>_xlfn.XLOOKUP($A1620, Rifles!$C$2:$C$416,Rifles!F$2:F$416,"N/A",0)</f>
        <v>N/A</v>
      </c>
      <c r="D1620" s="3" t="str">
        <f>_xlfn.XLOOKUP($A1620, Rifles!$C$2:$C$416,Rifles!G$2:G$416,"N/A",0)</f>
        <v>N/A</v>
      </c>
      <c r="E1620">
        <f>_xlfn.XLOOKUP($A1620,Pistols!$C:$C,Pistols!H:H,0,0)</f>
        <v>0</v>
      </c>
      <c r="F1620">
        <f>_xlfn.XLOOKUP($A1620,Pistols!$C:$C,Pistols!I:I,0,0)</f>
        <v>0</v>
      </c>
      <c r="G1620">
        <f>_xlfn.XLOOKUP($A1620,Pistols!$C:$C,Pistols!J:J,0,0)</f>
        <v>0</v>
      </c>
      <c r="H1620">
        <f>_xlfn.XLOOKUP($A1620,Pistols!$C:$C,Pistols!K:K,0,0)</f>
        <v>0</v>
      </c>
      <c r="I1620">
        <f>_xlfn.XLOOKUP($A1620,Pistols!$C:$C,Pistols!L:L,0,0)</f>
        <v>2</v>
      </c>
      <c r="J1620">
        <f>_xlfn.XLOOKUP($A1620,Pistols!$C:$C,Pistols!M:M,0,0)</f>
        <v>0</v>
      </c>
      <c r="K1620">
        <f>_xlfn.XLOOKUP($A1620,Pistols!$C:$C,Pistols!N:N,0,0)</f>
        <v>2</v>
      </c>
      <c r="L1620">
        <f>_xlfn.XLOOKUP($A1620,Revolvers!$C:$C,Revolvers!O:O,0,0)</f>
        <v>0</v>
      </c>
      <c r="M1620">
        <f>_xlfn.XLOOKUP($A1620,Revolvers!$C:$C,Revolvers!P:P,0,0)</f>
        <v>0</v>
      </c>
      <c r="N1620">
        <f>_xlfn.XLOOKUP($A1620,Revolvers!$C:$C,Revolvers!Q:Q,0,0)</f>
        <v>0</v>
      </c>
      <c r="O1620">
        <f>_xlfn.XLOOKUP($A1620,Revolvers!$C:$C,Revolvers!R:R,0,0)</f>
        <v>0</v>
      </c>
      <c r="P1620">
        <f>_xlfn.XLOOKUP($A1620,Revolvers!$C:$C,Revolvers!S:S,0,0)</f>
        <v>0</v>
      </c>
      <c r="Q1620">
        <f>_xlfn.XLOOKUP($A1620,Revolvers!$C:$C,Revolvers!T:T,0,0)</f>
        <v>0</v>
      </c>
      <c r="R1620">
        <f>_xlfn.XLOOKUP($A1620,Rifles!C:C,Rifles!H:H,0,0)</f>
        <v>1</v>
      </c>
      <c r="S1620">
        <f>_xlfn.XLOOKUP($A1620,Shotguns!C:C,Shotguns!H:H,0,0)</f>
        <v>0</v>
      </c>
      <c r="T1620">
        <f t="shared" si="28"/>
        <v>3</v>
      </c>
    </row>
    <row r="1621" spans="1:20">
      <c r="A1621">
        <f>Rifles!C1621</f>
        <v>99105925</v>
      </c>
      <c r="B1621" t="str">
        <f>_xlfn.XLOOKUP($A1621, Rifles!$C$2:$C$416,Rifles!$D$2:$D$416,"N/A",0)</f>
        <v>N/A</v>
      </c>
      <c r="C1621" s="3" t="str">
        <f>_xlfn.XLOOKUP($A1621, Rifles!$C$2:$C$416,Rifles!F$2:F$416,"N/A",0)</f>
        <v>N/A</v>
      </c>
      <c r="D1621" s="3" t="str">
        <f>_xlfn.XLOOKUP($A1621, Rifles!$C$2:$C$416,Rifles!G$2:G$416,"N/A",0)</f>
        <v>N/A</v>
      </c>
      <c r="E1621">
        <f>_xlfn.XLOOKUP($A1621,Pistols!$C:$C,Pistols!H:H,0,0)</f>
        <v>0</v>
      </c>
      <c r="F1621">
        <f>_xlfn.XLOOKUP($A1621,Pistols!$C:$C,Pistols!I:I,0,0)</f>
        <v>0</v>
      </c>
      <c r="G1621">
        <f>_xlfn.XLOOKUP($A1621,Pistols!$C:$C,Pistols!J:J,0,0)</f>
        <v>0</v>
      </c>
      <c r="H1621">
        <f>_xlfn.XLOOKUP($A1621,Pistols!$C:$C,Pistols!K:K,0,0)</f>
        <v>0</v>
      </c>
      <c r="I1621">
        <f>_xlfn.XLOOKUP($A1621,Pistols!$C:$C,Pistols!L:L,0,0)</f>
        <v>443</v>
      </c>
      <c r="J1621">
        <f>_xlfn.XLOOKUP($A1621,Pistols!$C:$C,Pistols!M:M,0,0)</f>
        <v>0</v>
      </c>
      <c r="K1621">
        <f>_xlfn.XLOOKUP($A1621,Pistols!$C:$C,Pistols!N:N,0,0)</f>
        <v>443</v>
      </c>
      <c r="L1621">
        <f>_xlfn.XLOOKUP($A1621,Revolvers!$C:$C,Revolvers!O:O,0,0)</f>
        <v>0</v>
      </c>
      <c r="M1621">
        <f>_xlfn.XLOOKUP($A1621,Revolvers!$C:$C,Revolvers!P:P,0,0)</f>
        <v>0</v>
      </c>
      <c r="N1621">
        <f>_xlfn.XLOOKUP($A1621,Revolvers!$C:$C,Revolvers!Q:Q,0,0)</f>
        <v>0</v>
      </c>
      <c r="O1621">
        <f>_xlfn.XLOOKUP($A1621,Revolvers!$C:$C,Revolvers!R:R,0,0)</f>
        <v>0</v>
      </c>
      <c r="P1621">
        <f>_xlfn.XLOOKUP($A1621,Revolvers!$C:$C,Revolvers!S:S,0,0)</f>
        <v>0</v>
      </c>
      <c r="Q1621">
        <f>_xlfn.XLOOKUP($A1621,Revolvers!$C:$C,Revolvers!T:T,0,0)</f>
        <v>0</v>
      </c>
      <c r="R1621">
        <f>_xlfn.XLOOKUP($A1621,Rifles!C:C,Rifles!H:H,0,0)</f>
        <v>5</v>
      </c>
      <c r="S1621">
        <f>_xlfn.XLOOKUP($A1621,Shotguns!C:C,Shotguns!H:H,0,0)</f>
        <v>0</v>
      </c>
      <c r="T1621">
        <f t="shared" si="28"/>
        <v>448</v>
      </c>
    </row>
    <row r="1622" spans="1:20">
      <c r="A1622">
        <f>Rifles!C1622</f>
        <v>99107365</v>
      </c>
      <c r="B1622" t="str">
        <f>_xlfn.XLOOKUP($A1622, Rifles!$C$2:$C$416,Rifles!$D$2:$D$416,"N/A",0)</f>
        <v>N/A</v>
      </c>
      <c r="C1622" s="3" t="str">
        <f>_xlfn.XLOOKUP($A1622, Rifles!$C$2:$C$416,Rifles!F$2:F$416,"N/A",0)</f>
        <v>N/A</v>
      </c>
      <c r="D1622" s="3" t="str">
        <f>_xlfn.XLOOKUP($A1622, Rifles!$C$2:$C$416,Rifles!G$2:G$416,"N/A",0)</f>
        <v>N/A</v>
      </c>
      <c r="E1622">
        <f>_xlfn.XLOOKUP($A1622,Pistols!$C:$C,Pistols!H:H,0,0)</f>
        <v>0</v>
      </c>
      <c r="F1622">
        <f>_xlfn.XLOOKUP($A1622,Pistols!$C:$C,Pistols!I:I,0,0)</f>
        <v>0</v>
      </c>
      <c r="G1622">
        <f>_xlfn.XLOOKUP($A1622,Pistols!$C:$C,Pistols!J:J,0,0)</f>
        <v>0</v>
      </c>
      <c r="H1622">
        <f>_xlfn.XLOOKUP($A1622,Pistols!$C:$C,Pistols!K:K,0,0)</f>
        <v>0</v>
      </c>
      <c r="I1622">
        <f>_xlfn.XLOOKUP($A1622,Pistols!$C:$C,Pistols!L:L,0,0)</f>
        <v>0</v>
      </c>
      <c r="J1622">
        <f>_xlfn.XLOOKUP($A1622,Pistols!$C:$C,Pistols!M:M,0,0)</f>
        <v>0</v>
      </c>
      <c r="K1622">
        <f>_xlfn.XLOOKUP($A1622,Pistols!$C:$C,Pistols!N:N,0,0)</f>
        <v>0</v>
      </c>
      <c r="L1622">
        <f>_xlfn.XLOOKUP($A1622,Revolvers!$C:$C,Revolvers!O:O,0,0)</f>
        <v>0</v>
      </c>
      <c r="M1622">
        <f>_xlfn.XLOOKUP($A1622,Revolvers!$C:$C,Revolvers!P:P,0,0)</f>
        <v>0</v>
      </c>
      <c r="N1622">
        <f>_xlfn.XLOOKUP($A1622,Revolvers!$C:$C,Revolvers!Q:Q,0,0)</f>
        <v>0</v>
      </c>
      <c r="O1622">
        <f>_xlfn.XLOOKUP($A1622,Revolvers!$C:$C,Revolvers!R:R,0,0)</f>
        <v>0</v>
      </c>
      <c r="P1622">
        <f>_xlfn.XLOOKUP($A1622,Revolvers!$C:$C,Revolvers!S:S,0,0)</f>
        <v>0</v>
      </c>
      <c r="Q1622">
        <f>_xlfn.XLOOKUP($A1622,Revolvers!$C:$C,Revolvers!T:T,0,0)</f>
        <v>0</v>
      </c>
      <c r="R1622">
        <f>_xlfn.XLOOKUP($A1622,Rifles!C:C,Rifles!H:H,0,0)</f>
        <v>6</v>
      </c>
      <c r="S1622">
        <f>_xlfn.XLOOKUP($A1622,Shotguns!C:C,Shotguns!H:H,0,0)</f>
        <v>0</v>
      </c>
      <c r="T1622">
        <f t="shared" si="28"/>
        <v>6</v>
      </c>
    </row>
    <row r="1623" spans="1:20">
      <c r="A1623">
        <f>Rifles!C1623</f>
        <v>99107054</v>
      </c>
      <c r="B1623" t="str">
        <f>_xlfn.XLOOKUP($A1623, Rifles!$C$2:$C$416,Rifles!$D$2:$D$416,"N/A",0)</f>
        <v>N/A</v>
      </c>
      <c r="C1623" s="3" t="str">
        <f>_xlfn.XLOOKUP($A1623, Rifles!$C$2:$C$416,Rifles!F$2:F$416,"N/A",0)</f>
        <v>N/A</v>
      </c>
      <c r="D1623" s="3" t="str">
        <f>_xlfn.XLOOKUP($A1623, Rifles!$C$2:$C$416,Rifles!G$2:G$416,"N/A",0)</f>
        <v>N/A</v>
      </c>
      <c r="E1623">
        <f>_xlfn.XLOOKUP($A1623,Pistols!$C:$C,Pistols!H:H,0,0)</f>
        <v>0</v>
      </c>
      <c r="F1623">
        <f>_xlfn.XLOOKUP($A1623,Pistols!$C:$C,Pistols!I:I,0,0)</f>
        <v>0</v>
      </c>
      <c r="G1623">
        <f>_xlfn.XLOOKUP($A1623,Pistols!$C:$C,Pistols!J:J,0,0)</f>
        <v>0</v>
      </c>
      <c r="H1623">
        <f>_xlfn.XLOOKUP($A1623,Pistols!$C:$C,Pistols!K:K,0,0)</f>
        <v>0</v>
      </c>
      <c r="I1623">
        <f>_xlfn.XLOOKUP($A1623,Pistols!$C:$C,Pistols!L:L,0,0)</f>
        <v>0</v>
      </c>
      <c r="J1623">
        <f>_xlfn.XLOOKUP($A1623,Pistols!$C:$C,Pistols!M:M,0,0)</f>
        <v>0</v>
      </c>
      <c r="K1623">
        <f>_xlfn.XLOOKUP($A1623,Pistols!$C:$C,Pistols!N:N,0,0)</f>
        <v>0</v>
      </c>
      <c r="L1623">
        <f>_xlfn.XLOOKUP($A1623,Revolvers!$C:$C,Revolvers!O:O,0,0)</f>
        <v>0</v>
      </c>
      <c r="M1623">
        <f>_xlfn.XLOOKUP($A1623,Revolvers!$C:$C,Revolvers!P:P,0,0)</f>
        <v>0</v>
      </c>
      <c r="N1623">
        <f>_xlfn.XLOOKUP($A1623,Revolvers!$C:$C,Revolvers!Q:Q,0,0)</f>
        <v>0</v>
      </c>
      <c r="O1623">
        <f>_xlfn.XLOOKUP($A1623,Revolvers!$C:$C,Revolvers!R:R,0,0)</f>
        <v>0</v>
      </c>
      <c r="P1623">
        <f>_xlfn.XLOOKUP($A1623,Revolvers!$C:$C,Revolvers!S:S,0,0)</f>
        <v>0</v>
      </c>
      <c r="Q1623">
        <f>_xlfn.XLOOKUP($A1623,Revolvers!$C:$C,Revolvers!T:T,0,0)</f>
        <v>0</v>
      </c>
      <c r="R1623">
        <f>_xlfn.XLOOKUP($A1623,Rifles!C:C,Rifles!H:H,0,0)</f>
        <v>35</v>
      </c>
      <c r="S1623">
        <f>_xlfn.XLOOKUP($A1623,Shotguns!C:C,Shotguns!H:H,0,0)</f>
        <v>0</v>
      </c>
      <c r="T1623">
        <f t="shared" si="28"/>
        <v>35</v>
      </c>
    </row>
    <row r="1624" spans="1:20">
      <c r="A1624">
        <f>Rifles!C1624</f>
        <v>99106381</v>
      </c>
      <c r="B1624" t="str">
        <f>_xlfn.XLOOKUP($A1624, Rifles!$C$2:$C$416,Rifles!$D$2:$D$416,"N/A",0)</f>
        <v>N/A</v>
      </c>
      <c r="C1624" s="3" t="str">
        <f>_xlfn.XLOOKUP($A1624, Rifles!$C$2:$C$416,Rifles!F$2:F$416,"N/A",0)</f>
        <v>N/A</v>
      </c>
      <c r="D1624" s="3" t="str">
        <f>_xlfn.XLOOKUP($A1624, Rifles!$C$2:$C$416,Rifles!G$2:G$416,"N/A",0)</f>
        <v>N/A</v>
      </c>
      <c r="E1624">
        <f>_xlfn.XLOOKUP($A1624,Pistols!$C:$C,Pistols!H:H,0,0)</f>
        <v>0</v>
      </c>
      <c r="F1624">
        <f>_xlfn.XLOOKUP($A1624,Pistols!$C:$C,Pistols!I:I,0,0)</f>
        <v>0</v>
      </c>
      <c r="G1624">
        <f>_xlfn.XLOOKUP($A1624,Pistols!$C:$C,Pistols!J:J,0,0)</f>
        <v>0</v>
      </c>
      <c r="H1624">
        <f>_xlfn.XLOOKUP($A1624,Pistols!$C:$C,Pistols!K:K,0,0)</f>
        <v>0</v>
      </c>
      <c r="I1624">
        <f>_xlfn.XLOOKUP($A1624,Pistols!$C:$C,Pistols!L:L,0,0)</f>
        <v>0</v>
      </c>
      <c r="J1624">
        <f>_xlfn.XLOOKUP($A1624,Pistols!$C:$C,Pistols!M:M,0,0)</f>
        <v>0</v>
      </c>
      <c r="K1624">
        <f>_xlfn.XLOOKUP($A1624,Pistols!$C:$C,Pistols!N:N,0,0)</f>
        <v>0</v>
      </c>
      <c r="L1624">
        <f>_xlfn.XLOOKUP($A1624,Revolvers!$C:$C,Revolvers!O:O,0,0)</f>
        <v>0</v>
      </c>
      <c r="M1624">
        <f>_xlfn.XLOOKUP($A1624,Revolvers!$C:$C,Revolvers!P:P,0,0)</f>
        <v>0</v>
      </c>
      <c r="N1624">
        <f>_xlfn.XLOOKUP($A1624,Revolvers!$C:$C,Revolvers!Q:Q,0,0)</f>
        <v>0</v>
      </c>
      <c r="O1624">
        <f>_xlfn.XLOOKUP($A1624,Revolvers!$C:$C,Revolvers!R:R,0,0)</f>
        <v>0</v>
      </c>
      <c r="P1624">
        <f>_xlfn.XLOOKUP($A1624,Revolvers!$C:$C,Revolvers!S:S,0,0)</f>
        <v>0</v>
      </c>
      <c r="Q1624">
        <f>_xlfn.XLOOKUP($A1624,Revolvers!$C:$C,Revolvers!T:T,0,0)</f>
        <v>0</v>
      </c>
      <c r="R1624">
        <f>_xlfn.XLOOKUP($A1624,Rifles!C:C,Rifles!H:H,0,0)</f>
        <v>26</v>
      </c>
      <c r="S1624">
        <f>_xlfn.XLOOKUP($A1624,Shotguns!C:C,Shotguns!H:H,0,0)</f>
        <v>0</v>
      </c>
      <c r="T1624">
        <f t="shared" si="28"/>
        <v>26</v>
      </c>
    </row>
    <row r="1625" spans="1:20">
      <c r="A1625">
        <f>Rifles!C1625</f>
        <v>99107743</v>
      </c>
      <c r="B1625" t="str">
        <f>_xlfn.XLOOKUP($A1625, Rifles!$C$2:$C$416,Rifles!$D$2:$D$416,"N/A",0)</f>
        <v>N/A</v>
      </c>
      <c r="C1625" s="3" t="str">
        <f>_xlfn.XLOOKUP($A1625, Rifles!$C$2:$C$416,Rifles!F$2:F$416,"N/A",0)</f>
        <v>N/A</v>
      </c>
      <c r="D1625" s="3" t="str">
        <f>_xlfn.XLOOKUP($A1625, Rifles!$C$2:$C$416,Rifles!G$2:G$416,"N/A",0)</f>
        <v>N/A</v>
      </c>
      <c r="E1625">
        <f>_xlfn.XLOOKUP($A1625,Pistols!$C:$C,Pistols!H:H,0,0)</f>
        <v>1</v>
      </c>
      <c r="F1625">
        <f>_xlfn.XLOOKUP($A1625,Pistols!$C:$C,Pistols!I:I,0,0)</f>
        <v>0</v>
      </c>
      <c r="G1625">
        <f>_xlfn.XLOOKUP($A1625,Pistols!$C:$C,Pistols!J:J,0,0)</f>
        <v>1</v>
      </c>
      <c r="H1625">
        <f>_xlfn.XLOOKUP($A1625,Pistols!$C:$C,Pistols!K:K,0,0)</f>
        <v>0</v>
      </c>
      <c r="I1625">
        <f>_xlfn.XLOOKUP($A1625,Pistols!$C:$C,Pistols!L:L,0,0)</f>
        <v>0</v>
      </c>
      <c r="J1625">
        <f>_xlfn.XLOOKUP($A1625,Pistols!$C:$C,Pistols!M:M,0,0)</f>
        <v>0</v>
      </c>
      <c r="K1625">
        <f>_xlfn.XLOOKUP($A1625,Pistols!$C:$C,Pistols!N:N,0,0)</f>
        <v>2</v>
      </c>
      <c r="L1625">
        <f>_xlfn.XLOOKUP($A1625,Revolvers!$C:$C,Revolvers!O:O,0,0)</f>
        <v>0</v>
      </c>
      <c r="M1625">
        <f>_xlfn.XLOOKUP($A1625,Revolvers!$C:$C,Revolvers!P:P,0,0)</f>
        <v>0</v>
      </c>
      <c r="N1625">
        <f>_xlfn.XLOOKUP($A1625,Revolvers!$C:$C,Revolvers!Q:Q,0,0)</f>
        <v>0</v>
      </c>
      <c r="O1625">
        <f>_xlfn.XLOOKUP($A1625,Revolvers!$C:$C,Revolvers!R:R,0,0)</f>
        <v>0</v>
      </c>
      <c r="P1625">
        <f>_xlfn.XLOOKUP($A1625,Revolvers!$C:$C,Revolvers!S:S,0,0)</f>
        <v>0</v>
      </c>
      <c r="Q1625">
        <f>_xlfn.XLOOKUP($A1625,Revolvers!$C:$C,Revolvers!T:T,0,0)</f>
        <v>0</v>
      </c>
      <c r="R1625">
        <f>_xlfn.XLOOKUP($A1625,Rifles!C:C,Rifles!H:H,0,0)</f>
        <v>6485</v>
      </c>
      <c r="S1625">
        <f>_xlfn.XLOOKUP($A1625,Shotguns!C:C,Shotguns!H:H,0,0)</f>
        <v>0</v>
      </c>
      <c r="T1625">
        <f t="shared" si="28"/>
        <v>6487</v>
      </c>
    </row>
    <row r="1626" spans="1:20">
      <c r="A1626">
        <f>Rifles!C1626</f>
        <v>99108107</v>
      </c>
      <c r="B1626" t="str">
        <f>_xlfn.XLOOKUP($A1626, Rifles!$C$2:$C$416,Rifles!$D$2:$D$416,"N/A",0)</f>
        <v>N/A</v>
      </c>
      <c r="C1626" s="3" t="str">
        <f>_xlfn.XLOOKUP($A1626, Rifles!$C$2:$C$416,Rifles!F$2:F$416,"N/A",0)</f>
        <v>N/A</v>
      </c>
      <c r="D1626" s="3" t="str">
        <f>_xlfn.XLOOKUP($A1626, Rifles!$C$2:$C$416,Rifles!G$2:G$416,"N/A",0)</f>
        <v>N/A</v>
      </c>
      <c r="E1626">
        <f>_xlfn.XLOOKUP($A1626,Pistols!$C:$C,Pistols!H:H,0,0)</f>
        <v>0</v>
      </c>
      <c r="F1626">
        <f>_xlfn.XLOOKUP($A1626,Pistols!$C:$C,Pistols!I:I,0,0)</f>
        <v>0</v>
      </c>
      <c r="G1626">
        <f>_xlfn.XLOOKUP($A1626,Pistols!$C:$C,Pistols!J:J,0,0)</f>
        <v>0</v>
      </c>
      <c r="H1626">
        <f>_xlfn.XLOOKUP($A1626,Pistols!$C:$C,Pistols!K:K,0,0)</f>
        <v>0</v>
      </c>
      <c r="I1626">
        <f>_xlfn.XLOOKUP($A1626,Pistols!$C:$C,Pistols!L:L,0,0)</f>
        <v>0</v>
      </c>
      <c r="J1626">
        <f>_xlfn.XLOOKUP($A1626,Pistols!$C:$C,Pistols!M:M,0,0)</f>
        <v>0</v>
      </c>
      <c r="K1626">
        <f>_xlfn.XLOOKUP($A1626,Pistols!$C:$C,Pistols!N:N,0,0)</f>
        <v>0</v>
      </c>
      <c r="L1626">
        <f>_xlfn.XLOOKUP($A1626,Revolvers!$C:$C,Revolvers!O:O,0,0)</f>
        <v>0</v>
      </c>
      <c r="M1626">
        <f>_xlfn.XLOOKUP($A1626,Revolvers!$C:$C,Revolvers!P:P,0,0)</f>
        <v>0</v>
      </c>
      <c r="N1626">
        <f>_xlfn.XLOOKUP($A1626,Revolvers!$C:$C,Revolvers!Q:Q,0,0)</f>
        <v>0</v>
      </c>
      <c r="O1626">
        <f>_xlfn.XLOOKUP($A1626,Revolvers!$C:$C,Revolvers!R:R,0,0)</f>
        <v>0</v>
      </c>
      <c r="P1626">
        <f>_xlfn.XLOOKUP($A1626,Revolvers!$C:$C,Revolvers!S:S,0,0)</f>
        <v>0</v>
      </c>
      <c r="Q1626">
        <f>_xlfn.XLOOKUP($A1626,Revolvers!$C:$C,Revolvers!T:T,0,0)</f>
        <v>0</v>
      </c>
      <c r="R1626">
        <f>_xlfn.XLOOKUP($A1626,Rifles!C:C,Rifles!H:H,0,0)</f>
        <v>2</v>
      </c>
      <c r="S1626">
        <f>_xlfn.XLOOKUP($A1626,Shotguns!C:C,Shotguns!H:H,0,0)</f>
        <v>0</v>
      </c>
      <c r="T1626">
        <f t="shared" si="28"/>
        <v>2</v>
      </c>
    </row>
    <row r="1627" spans="1:20">
      <c r="A1627">
        <f>Rifles!C1627</f>
        <v>99108547</v>
      </c>
      <c r="B1627" t="str">
        <f>_xlfn.XLOOKUP($A1627, Rifles!$C$2:$C$416,Rifles!$D$2:$D$416,"N/A",0)</f>
        <v>N/A</v>
      </c>
      <c r="C1627" s="3" t="str">
        <f>_xlfn.XLOOKUP($A1627, Rifles!$C$2:$C$416,Rifles!F$2:F$416,"N/A",0)</f>
        <v>N/A</v>
      </c>
      <c r="D1627" s="3" t="str">
        <f>_xlfn.XLOOKUP($A1627, Rifles!$C$2:$C$416,Rifles!G$2:G$416,"N/A",0)</f>
        <v>N/A</v>
      </c>
      <c r="E1627">
        <f>_xlfn.XLOOKUP($A1627,Pistols!$C:$C,Pistols!H:H,0,0)</f>
        <v>0</v>
      </c>
      <c r="F1627">
        <f>_xlfn.XLOOKUP($A1627,Pistols!$C:$C,Pistols!I:I,0,0)</f>
        <v>0</v>
      </c>
      <c r="G1627">
        <f>_xlfn.XLOOKUP($A1627,Pistols!$C:$C,Pistols!J:J,0,0)</f>
        <v>0</v>
      </c>
      <c r="H1627">
        <f>_xlfn.XLOOKUP($A1627,Pistols!$C:$C,Pistols!K:K,0,0)</f>
        <v>0</v>
      </c>
      <c r="I1627">
        <f>_xlfn.XLOOKUP($A1627,Pistols!$C:$C,Pistols!L:L,0,0)</f>
        <v>1</v>
      </c>
      <c r="J1627">
        <f>_xlfn.XLOOKUP($A1627,Pistols!$C:$C,Pistols!M:M,0,0)</f>
        <v>0</v>
      </c>
      <c r="K1627">
        <f>_xlfn.XLOOKUP($A1627,Pistols!$C:$C,Pistols!N:N,0,0)</f>
        <v>1</v>
      </c>
      <c r="L1627">
        <f>_xlfn.XLOOKUP($A1627,Revolvers!$C:$C,Revolvers!O:O,0,0)</f>
        <v>0</v>
      </c>
      <c r="M1627">
        <f>_xlfn.XLOOKUP($A1627,Revolvers!$C:$C,Revolvers!P:P,0,0)</f>
        <v>0</v>
      </c>
      <c r="N1627">
        <f>_xlfn.XLOOKUP($A1627,Revolvers!$C:$C,Revolvers!Q:Q,0,0)</f>
        <v>0</v>
      </c>
      <c r="O1627">
        <f>_xlfn.XLOOKUP($A1627,Revolvers!$C:$C,Revolvers!R:R,0,0)</f>
        <v>0</v>
      </c>
      <c r="P1627">
        <f>_xlfn.XLOOKUP($A1627,Revolvers!$C:$C,Revolvers!S:S,0,0)</f>
        <v>0</v>
      </c>
      <c r="Q1627">
        <f>_xlfn.XLOOKUP($A1627,Revolvers!$C:$C,Revolvers!T:T,0,0)</f>
        <v>0</v>
      </c>
      <c r="R1627">
        <f>_xlfn.XLOOKUP($A1627,Rifles!C:C,Rifles!H:H,0,0)</f>
        <v>2</v>
      </c>
      <c r="S1627">
        <f>_xlfn.XLOOKUP($A1627,Shotguns!C:C,Shotguns!H:H,0,0)</f>
        <v>0</v>
      </c>
      <c r="T1627">
        <f t="shared" si="28"/>
        <v>3</v>
      </c>
    </row>
    <row r="1628" spans="1:20">
      <c r="A1628">
        <f>Rifles!C1628</f>
        <v>99104060</v>
      </c>
      <c r="B1628" t="str">
        <f>_xlfn.XLOOKUP($A1628, Rifles!$C$2:$C$416,Rifles!$D$2:$D$416,"N/A",0)</f>
        <v>N/A</v>
      </c>
      <c r="C1628" s="3" t="str">
        <f>_xlfn.XLOOKUP($A1628, Rifles!$C$2:$C$416,Rifles!F$2:F$416,"N/A",0)</f>
        <v>N/A</v>
      </c>
      <c r="D1628" s="3" t="str">
        <f>_xlfn.XLOOKUP($A1628, Rifles!$C$2:$C$416,Rifles!G$2:G$416,"N/A",0)</f>
        <v>N/A</v>
      </c>
      <c r="E1628">
        <f>_xlfn.XLOOKUP($A1628,Pistols!$C:$C,Pistols!H:H,0,0)</f>
        <v>0</v>
      </c>
      <c r="F1628">
        <f>_xlfn.XLOOKUP($A1628,Pistols!$C:$C,Pistols!I:I,0,0)</f>
        <v>0</v>
      </c>
      <c r="G1628">
        <f>_xlfn.XLOOKUP($A1628,Pistols!$C:$C,Pistols!J:J,0,0)</f>
        <v>0</v>
      </c>
      <c r="H1628">
        <f>_xlfn.XLOOKUP($A1628,Pistols!$C:$C,Pistols!K:K,0,0)</f>
        <v>0</v>
      </c>
      <c r="I1628">
        <f>_xlfn.XLOOKUP($A1628,Pistols!$C:$C,Pistols!L:L,0,0)</f>
        <v>0</v>
      </c>
      <c r="J1628">
        <f>_xlfn.XLOOKUP($A1628,Pistols!$C:$C,Pistols!M:M,0,0)</f>
        <v>0</v>
      </c>
      <c r="K1628">
        <f>_xlfn.XLOOKUP($A1628,Pistols!$C:$C,Pistols!N:N,0,0)</f>
        <v>0</v>
      </c>
      <c r="L1628">
        <f>_xlfn.XLOOKUP($A1628,Revolvers!$C:$C,Revolvers!O:O,0,0)</f>
        <v>0</v>
      </c>
      <c r="M1628">
        <f>_xlfn.XLOOKUP($A1628,Revolvers!$C:$C,Revolvers!P:P,0,0)</f>
        <v>0</v>
      </c>
      <c r="N1628">
        <f>_xlfn.XLOOKUP($A1628,Revolvers!$C:$C,Revolvers!Q:Q,0,0)</f>
        <v>0</v>
      </c>
      <c r="O1628">
        <f>_xlfn.XLOOKUP($A1628,Revolvers!$C:$C,Revolvers!R:R,0,0)</f>
        <v>0</v>
      </c>
      <c r="P1628">
        <f>_xlfn.XLOOKUP($A1628,Revolvers!$C:$C,Revolvers!S:S,0,0)</f>
        <v>0</v>
      </c>
      <c r="Q1628">
        <f>_xlfn.XLOOKUP($A1628,Revolvers!$C:$C,Revolvers!T:T,0,0)</f>
        <v>0</v>
      </c>
      <c r="R1628">
        <f>_xlfn.XLOOKUP($A1628,Rifles!C:C,Rifles!H:H,0,0)</f>
        <v>24</v>
      </c>
      <c r="S1628">
        <f>_xlfn.XLOOKUP($A1628,Shotguns!C:C,Shotguns!H:H,0,0)</f>
        <v>0</v>
      </c>
      <c r="T1628">
        <f t="shared" si="28"/>
        <v>24</v>
      </c>
    </row>
    <row r="1629" spans="1:20">
      <c r="A1629">
        <f>Rifles!C1629</f>
        <v>99106349</v>
      </c>
      <c r="B1629" t="str">
        <f>_xlfn.XLOOKUP($A1629, Rifles!$C$2:$C$416,Rifles!$D$2:$D$416,"N/A",0)</f>
        <v>N/A</v>
      </c>
      <c r="C1629" s="3" t="str">
        <f>_xlfn.XLOOKUP($A1629, Rifles!$C$2:$C$416,Rifles!F$2:F$416,"N/A",0)</f>
        <v>N/A</v>
      </c>
      <c r="D1629" s="3" t="str">
        <f>_xlfn.XLOOKUP($A1629, Rifles!$C$2:$C$416,Rifles!G$2:G$416,"N/A",0)</f>
        <v>N/A</v>
      </c>
      <c r="E1629">
        <f>_xlfn.XLOOKUP($A1629,Pistols!$C:$C,Pistols!H:H,0,0)</f>
        <v>0</v>
      </c>
      <c r="F1629">
        <f>_xlfn.XLOOKUP($A1629,Pistols!$C:$C,Pistols!I:I,0,0)</f>
        <v>0</v>
      </c>
      <c r="G1629">
        <f>_xlfn.XLOOKUP($A1629,Pistols!$C:$C,Pistols!J:J,0,0)</f>
        <v>0</v>
      </c>
      <c r="H1629">
        <f>_xlfn.XLOOKUP($A1629,Pistols!$C:$C,Pistols!K:K,0,0)</f>
        <v>0</v>
      </c>
      <c r="I1629">
        <f>_xlfn.XLOOKUP($A1629,Pistols!$C:$C,Pistols!L:L,0,0)</f>
        <v>1</v>
      </c>
      <c r="J1629">
        <f>_xlfn.XLOOKUP($A1629,Pistols!$C:$C,Pistols!M:M,0,0)</f>
        <v>0</v>
      </c>
      <c r="K1629">
        <f>_xlfn.XLOOKUP($A1629,Pistols!$C:$C,Pistols!N:N,0,0)</f>
        <v>1</v>
      </c>
      <c r="L1629">
        <f>_xlfn.XLOOKUP($A1629,Revolvers!$C:$C,Revolvers!O:O,0,0)</f>
        <v>0</v>
      </c>
      <c r="M1629">
        <f>_xlfn.XLOOKUP($A1629,Revolvers!$C:$C,Revolvers!P:P,0,0)</f>
        <v>0</v>
      </c>
      <c r="N1629">
        <f>_xlfn.XLOOKUP($A1629,Revolvers!$C:$C,Revolvers!Q:Q,0,0)</f>
        <v>0</v>
      </c>
      <c r="O1629">
        <f>_xlfn.XLOOKUP($A1629,Revolvers!$C:$C,Revolvers!R:R,0,0)</f>
        <v>0</v>
      </c>
      <c r="P1629">
        <f>_xlfn.XLOOKUP($A1629,Revolvers!$C:$C,Revolvers!S:S,0,0)</f>
        <v>0</v>
      </c>
      <c r="Q1629">
        <f>_xlfn.XLOOKUP($A1629,Revolvers!$C:$C,Revolvers!T:T,0,0)</f>
        <v>0</v>
      </c>
      <c r="R1629">
        <f>_xlfn.XLOOKUP($A1629,Rifles!C:C,Rifles!H:H,0,0)</f>
        <v>35</v>
      </c>
      <c r="S1629">
        <f>_xlfn.XLOOKUP($A1629,Shotguns!C:C,Shotguns!H:H,0,0)</f>
        <v>0</v>
      </c>
      <c r="T1629">
        <f t="shared" si="28"/>
        <v>36</v>
      </c>
    </row>
    <row r="1630" spans="1:20">
      <c r="A1630">
        <f>Rifles!C1630</f>
        <v>99114520</v>
      </c>
      <c r="B1630" t="str">
        <f>_xlfn.XLOOKUP($A1630, Rifles!$C$2:$C$416,Rifles!$D$2:$D$416,"N/A",0)</f>
        <v>N/A</v>
      </c>
      <c r="C1630" s="3" t="str">
        <f>_xlfn.XLOOKUP($A1630, Rifles!$C$2:$C$416,Rifles!F$2:F$416,"N/A",0)</f>
        <v>N/A</v>
      </c>
      <c r="D1630" s="3" t="str">
        <f>_xlfn.XLOOKUP($A1630, Rifles!$C$2:$C$416,Rifles!G$2:G$416,"N/A",0)</f>
        <v>N/A</v>
      </c>
      <c r="E1630">
        <f>_xlfn.XLOOKUP($A1630,Pistols!$C:$C,Pistols!H:H,0,0)</f>
        <v>0</v>
      </c>
      <c r="F1630">
        <f>_xlfn.XLOOKUP($A1630,Pistols!$C:$C,Pistols!I:I,0,0)</f>
        <v>0</v>
      </c>
      <c r="G1630">
        <f>_xlfn.XLOOKUP($A1630,Pistols!$C:$C,Pistols!J:J,0,0)</f>
        <v>0</v>
      </c>
      <c r="H1630">
        <f>_xlfn.XLOOKUP($A1630,Pistols!$C:$C,Pistols!K:K,0,0)</f>
        <v>0</v>
      </c>
      <c r="I1630">
        <f>_xlfn.XLOOKUP($A1630,Pistols!$C:$C,Pistols!L:L,0,0)</f>
        <v>0</v>
      </c>
      <c r="J1630">
        <f>_xlfn.XLOOKUP($A1630,Pistols!$C:$C,Pistols!M:M,0,0)</f>
        <v>3</v>
      </c>
      <c r="K1630">
        <f>_xlfn.XLOOKUP($A1630,Pistols!$C:$C,Pistols!N:N,0,0)</f>
        <v>3</v>
      </c>
      <c r="L1630">
        <f>_xlfn.XLOOKUP($A1630,Revolvers!$C:$C,Revolvers!O:O,0,0)</f>
        <v>0</v>
      </c>
      <c r="M1630">
        <f>_xlfn.XLOOKUP($A1630,Revolvers!$C:$C,Revolvers!P:P,0,0)</f>
        <v>0</v>
      </c>
      <c r="N1630">
        <f>_xlfn.XLOOKUP($A1630,Revolvers!$C:$C,Revolvers!Q:Q,0,0)</f>
        <v>0</v>
      </c>
      <c r="O1630">
        <f>_xlfn.XLOOKUP($A1630,Revolvers!$C:$C,Revolvers!R:R,0,0)</f>
        <v>0</v>
      </c>
      <c r="P1630">
        <f>_xlfn.XLOOKUP($A1630,Revolvers!$C:$C,Revolvers!S:S,0,0)</f>
        <v>0</v>
      </c>
      <c r="Q1630">
        <f>_xlfn.XLOOKUP($A1630,Revolvers!$C:$C,Revolvers!T:T,0,0)</f>
        <v>0</v>
      </c>
      <c r="R1630">
        <f>_xlfn.XLOOKUP($A1630,Rifles!C:C,Rifles!H:H,0,0)</f>
        <v>251340</v>
      </c>
      <c r="S1630">
        <f>_xlfn.XLOOKUP($A1630,Shotguns!C:C,Shotguns!H:H,0,0)</f>
        <v>0</v>
      </c>
      <c r="T1630">
        <f t="shared" si="28"/>
        <v>251343</v>
      </c>
    </row>
    <row r="1631" spans="1:20">
      <c r="A1631">
        <f>Rifles!C1631</f>
        <v>99107401</v>
      </c>
      <c r="B1631" t="str">
        <f>_xlfn.XLOOKUP($A1631, Rifles!$C$2:$C$416,Rifles!$D$2:$D$416,"N/A",0)</f>
        <v>N/A</v>
      </c>
      <c r="C1631" s="3" t="str">
        <f>_xlfn.XLOOKUP($A1631, Rifles!$C$2:$C$416,Rifles!F$2:F$416,"N/A",0)</f>
        <v>N/A</v>
      </c>
      <c r="D1631" s="3" t="str">
        <f>_xlfn.XLOOKUP($A1631, Rifles!$C$2:$C$416,Rifles!G$2:G$416,"N/A",0)</f>
        <v>N/A</v>
      </c>
      <c r="E1631">
        <f>_xlfn.XLOOKUP($A1631,Pistols!$C:$C,Pistols!H:H,0,0)</f>
        <v>0</v>
      </c>
      <c r="F1631">
        <f>_xlfn.XLOOKUP($A1631,Pistols!$C:$C,Pistols!I:I,0,0)</f>
        <v>0</v>
      </c>
      <c r="G1631">
        <f>_xlfn.XLOOKUP($A1631,Pistols!$C:$C,Pistols!J:J,0,0)</f>
        <v>0</v>
      </c>
      <c r="H1631">
        <f>_xlfn.XLOOKUP($A1631,Pistols!$C:$C,Pistols!K:K,0,0)</f>
        <v>0</v>
      </c>
      <c r="I1631">
        <f>_xlfn.XLOOKUP($A1631,Pistols!$C:$C,Pistols!L:L,0,0)</f>
        <v>0</v>
      </c>
      <c r="J1631">
        <f>_xlfn.XLOOKUP($A1631,Pistols!$C:$C,Pistols!M:M,0,0)</f>
        <v>0</v>
      </c>
      <c r="K1631">
        <f>_xlfn.XLOOKUP($A1631,Pistols!$C:$C,Pistols!N:N,0,0)</f>
        <v>0</v>
      </c>
      <c r="L1631">
        <f>_xlfn.XLOOKUP($A1631,Revolvers!$C:$C,Revolvers!O:O,0,0)</f>
        <v>0</v>
      </c>
      <c r="M1631">
        <f>_xlfn.XLOOKUP($A1631,Revolvers!$C:$C,Revolvers!P:P,0,0)</f>
        <v>0</v>
      </c>
      <c r="N1631">
        <f>_xlfn.XLOOKUP($A1631,Revolvers!$C:$C,Revolvers!Q:Q,0,0)</f>
        <v>0</v>
      </c>
      <c r="O1631">
        <f>_xlfn.XLOOKUP($A1631,Revolvers!$C:$C,Revolvers!R:R,0,0)</f>
        <v>0</v>
      </c>
      <c r="P1631">
        <f>_xlfn.XLOOKUP($A1631,Revolvers!$C:$C,Revolvers!S:S,0,0)</f>
        <v>0</v>
      </c>
      <c r="Q1631">
        <f>_xlfn.XLOOKUP($A1631,Revolvers!$C:$C,Revolvers!T:T,0,0)</f>
        <v>0</v>
      </c>
      <c r="R1631">
        <f>_xlfn.XLOOKUP($A1631,Rifles!C:C,Rifles!H:H,0,0)</f>
        <v>34</v>
      </c>
      <c r="S1631">
        <f>_xlfn.XLOOKUP($A1631,Shotguns!C:C,Shotguns!H:H,0,0)</f>
        <v>0</v>
      </c>
      <c r="T1631">
        <f t="shared" si="28"/>
        <v>34</v>
      </c>
    </row>
    <row r="1632" spans="1:20">
      <c r="A1632">
        <f>Rifles!C1632</f>
        <v>99108583</v>
      </c>
      <c r="B1632" t="str">
        <f>_xlfn.XLOOKUP($A1632, Rifles!$C$2:$C$416,Rifles!$D$2:$D$416,"N/A",0)</f>
        <v>N/A</v>
      </c>
      <c r="C1632" s="3" t="str">
        <f>_xlfn.XLOOKUP($A1632, Rifles!$C$2:$C$416,Rifles!F$2:F$416,"N/A",0)</f>
        <v>N/A</v>
      </c>
      <c r="D1632" s="3" t="str">
        <f>_xlfn.XLOOKUP($A1632, Rifles!$C$2:$C$416,Rifles!G$2:G$416,"N/A",0)</f>
        <v>N/A</v>
      </c>
      <c r="E1632">
        <f>_xlfn.XLOOKUP($A1632,Pistols!$C:$C,Pistols!H:H,0,0)</f>
        <v>0</v>
      </c>
      <c r="F1632">
        <f>_xlfn.XLOOKUP($A1632,Pistols!$C:$C,Pistols!I:I,0,0)</f>
        <v>0</v>
      </c>
      <c r="G1632">
        <f>_xlfn.XLOOKUP($A1632,Pistols!$C:$C,Pistols!J:J,0,0)</f>
        <v>0</v>
      </c>
      <c r="H1632">
        <f>_xlfn.XLOOKUP($A1632,Pistols!$C:$C,Pistols!K:K,0,0)</f>
        <v>0</v>
      </c>
      <c r="I1632">
        <f>_xlfn.XLOOKUP($A1632,Pistols!$C:$C,Pistols!L:L,0,0)</f>
        <v>0</v>
      </c>
      <c r="J1632">
        <f>_xlfn.XLOOKUP($A1632,Pistols!$C:$C,Pistols!M:M,0,0)</f>
        <v>0</v>
      </c>
      <c r="K1632">
        <f>_xlfn.XLOOKUP($A1632,Pistols!$C:$C,Pistols!N:N,0,0)</f>
        <v>0</v>
      </c>
      <c r="L1632">
        <f>_xlfn.XLOOKUP($A1632,Revolvers!$C:$C,Revolvers!O:O,0,0)</f>
        <v>0</v>
      </c>
      <c r="M1632">
        <f>_xlfn.XLOOKUP($A1632,Revolvers!$C:$C,Revolvers!P:P,0,0)</f>
        <v>0</v>
      </c>
      <c r="N1632">
        <f>_xlfn.XLOOKUP($A1632,Revolvers!$C:$C,Revolvers!Q:Q,0,0)</f>
        <v>0</v>
      </c>
      <c r="O1632">
        <f>_xlfn.XLOOKUP($A1632,Revolvers!$C:$C,Revolvers!R:R,0,0)</f>
        <v>0</v>
      </c>
      <c r="P1632">
        <f>_xlfn.XLOOKUP($A1632,Revolvers!$C:$C,Revolvers!S:S,0,0)</f>
        <v>0</v>
      </c>
      <c r="Q1632">
        <f>_xlfn.XLOOKUP($A1632,Revolvers!$C:$C,Revolvers!T:T,0,0)</f>
        <v>0</v>
      </c>
      <c r="R1632">
        <f>_xlfn.XLOOKUP($A1632,Rifles!C:C,Rifles!H:H,0,0)</f>
        <v>1</v>
      </c>
      <c r="S1632">
        <f>_xlfn.XLOOKUP($A1632,Shotguns!C:C,Shotguns!H:H,0,0)</f>
        <v>0</v>
      </c>
      <c r="T1632">
        <f t="shared" si="28"/>
        <v>1</v>
      </c>
    </row>
    <row r="1633" spans="1:20">
      <c r="A1633">
        <f>Rifles!C1633</f>
        <v>99105817</v>
      </c>
      <c r="B1633" t="str">
        <f>_xlfn.XLOOKUP($A1633, Rifles!$C$2:$C$416,Rifles!$D$2:$D$416,"N/A",0)</f>
        <v>N/A</v>
      </c>
      <c r="C1633" s="3" t="str">
        <f>_xlfn.XLOOKUP($A1633, Rifles!$C$2:$C$416,Rifles!F$2:F$416,"N/A",0)</f>
        <v>N/A</v>
      </c>
      <c r="D1633" s="3" t="str">
        <f>_xlfn.XLOOKUP($A1633, Rifles!$C$2:$C$416,Rifles!G$2:G$416,"N/A",0)</f>
        <v>N/A</v>
      </c>
      <c r="E1633">
        <f>_xlfn.XLOOKUP($A1633,Pistols!$C:$C,Pistols!H:H,0,0)</f>
        <v>0</v>
      </c>
      <c r="F1633">
        <f>_xlfn.XLOOKUP($A1633,Pistols!$C:$C,Pistols!I:I,0,0)</f>
        <v>0</v>
      </c>
      <c r="G1633">
        <f>_xlfn.XLOOKUP($A1633,Pistols!$C:$C,Pistols!J:J,0,0)</f>
        <v>0</v>
      </c>
      <c r="H1633">
        <f>_xlfn.XLOOKUP($A1633,Pistols!$C:$C,Pistols!K:K,0,0)</f>
        <v>0</v>
      </c>
      <c r="I1633">
        <f>_xlfn.XLOOKUP($A1633,Pistols!$C:$C,Pistols!L:L,0,0)</f>
        <v>0</v>
      </c>
      <c r="J1633">
        <f>_xlfn.XLOOKUP($A1633,Pistols!$C:$C,Pistols!M:M,0,0)</f>
        <v>0</v>
      </c>
      <c r="K1633">
        <f>_xlfn.XLOOKUP($A1633,Pistols!$C:$C,Pistols!N:N,0,0)</f>
        <v>0</v>
      </c>
      <c r="L1633">
        <f>_xlfn.XLOOKUP($A1633,Revolvers!$C:$C,Revolvers!O:O,0,0)</f>
        <v>0</v>
      </c>
      <c r="M1633">
        <f>_xlfn.XLOOKUP($A1633,Revolvers!$C:$C,Revolvers!P:P,0,0)</f>
        <v>0</v>
      </c>
      <c r="N1633">
        <f>_xlfn.XLOOKUP($A1633,Revolvers!$C:$C,Revolvers!Q:Q,0,0)</f>
        <v>0</v>
      </c>
      <c r="O1633">
        <f>_xlfn.XLOOKUP($A1633,Revolvers!$C:$C,Revolvers!R:R,0,0)</f>
        <v>0</v>
      </c>
      <c r="P1633">
        <f>_xlfn.XLOOKUP($A1633,Revolvers!$C:$C,Revolvers!S:S,0,0)</f>
        <v>0</v>
      </c>
      <c r="Q1633">
        <f>_xlfn.XLOOKUP($A1633,Revolvers!$C:$C,Revolvers!T:T,0,0)</f>
        <v>0</v>
      </c>
      <c r="R1633">
        <f>_xlfn.XLOOKUP($A1633,Rifles!C:C,Rifles!H:H,0,0)</f>
        <v>3</v>
      </c>
      <c r="S1633">
        <f>_xlfn.XLOOKUP($A1633,Shotguns!C:C,Shotguns!H:H,0,0)</f>
        <v>0</v>
      </c>
      <c r="T1633">
        <f t="shared" si="28"/>
        <v>3</v>
      </c>
    </row>
    <row r="1634" spans="1:20">
      <c r="A1634">
        <f>Rifles!C1634</f>
        <v>99104640</v>
      </c>
      <c r="B1634" t="str">
        <f>_xlfn.XLOOKUP($A1634, Rifles!$C$2:$C$416,Rifles!$D$2:$D$416,"N/A",0)</f>
        <v>N/A</v>
      </c>
      <c r="C1634" s="3" t="str">
        <f>_xlfn.XLOOKUP($A1634, Rifles!$C$2:$C$416,Rifles!F$2:F$416,"N/A",0)</f>
        <v>N/A</v>
      </c>
      <c r="D1634" s="3" t="str">
        <f>_xlfn.XLOOKUP($A1634, Rifles!$C$2:$C$416,Rifles!G$2:G$416,"N/A",0)</f>
        <v>N/A</v>
      </c>
      <c r="E1634">
        <f>_xlfn.XLOOKUP($A1634,Pistols!$C:$C,Pistols!H:H,0,0)</f>
        <v>0</v>
      </c>
      <c r="F1634">
        <f>_xlfn.XLOOKUP($A1634,Pistols!$C:$C,Pistols!I:I,0,0)</f>
        <v>0</v>
      </c>
      <c r="G1634">
        <f>_xlfn.XLOOKUP($A1634,Pistols!$C:$C,Pistols!J:J,0,0)</f>
        <v>0</v>
      </c>
      <c r="H1634">
        <f>_xlfn.XLOOKUP($A1634,Pistols!$C:$C,Pistols!K:K,0,0)</f>
        <v>0</v>
      </c>
      <c r="I1634">
        <f>_xlfn.XLOOKUP($A1634,Pistols!$C:$C,Pistols!L:L,0,0)</f>
        <v>1</v>
      </c>
      <c r="J1634">
        <f>_xlfn.XLOOKUP($A1634,Pistols!$C:$C,Pistols!M:M,0,0)</f>
        <v>0</v>
      </c>
      <c r="K1634">
        <f>_xlfn.XLOOKUP($A1634,Pistols!$C:$C,Pistols!N:N,0,0)</f>
        <v>1</v>
      </c>
      <c r="L1634">
        <f>_xlfn.XLOOKUP($A1634,Revolvers!$C:$C,Revolvers!O:O,0,0)</f>
        <v>0</v>
      </c>
      <c r="M1634">
        <f>_xlfn.XLOOKUP($A1634,Revolvers!$C:$C,Revolvers!P:P,0,0)</f>
        <v>0</v>
      </c>
      <c r="N1634">
        <f>_xlfn.XLOOKUP($A1634,Revolvers!$C:$C,Revolvers!Q:Q,0,0)</f>
        <v>0</v>
      </c>
      <c r="O1634">
        <f>_xlfn.XLOOKUP($A1634,Revolvers!$C:$C,Revolvers!R:R,0,0)</f>
        <v>0</v>
      </c>
      <c r="P1634">
        <f>_xlfn.XLOOKUP($A1634,Revolvers!$C:$C,Revolvers!S:S,0,0)</f>
        <v>0</v>
      </c>
      <c r="Q1634">
        <f>_xlfn.XLOOKUP($A1634,Revolvers!$C:$C,Revolvers!T:T,0,0)</f>
        <v>0</v>
      </c>
      <c r="R1634">
        <f>_xlfn.XLOOKUP($A1634,Rifles!C:C,Rifles!H:H,0,0)</f>
        <v>1</v>
      </c>
      <c r="S1634">
        <f>_xlfn.XLOOKUP($A1634,Shotguns!C:C,Shotguns!H:H,0,0)</f>
        <v>0</v>
      </c>
      <c r="T1634">
        <f t="shared" si="28"/>
        <v>2</v>
      </c>
    </row>
    <row r="1635" spans="1:20">
      <c r="A1635">
        <f>Rifles!C1635</f>
        <v>99108205</v>
      </c>
      <c r="B1635" t="str">
        <f>_xlfn.XLOOKUP($A1635, Rifles!$C$2:$C$416,Rifles!$D$2:$D$416,"N/A",0)</f>
        <v>N/A</v>
      </c>
      <c r="C1635" s="3" t="str">
        <f>_xlfn.XLOOKUP($A1635, Rifles!$C$2:$C$416,Rifles!F$2:F$416,"N/A",0)</f>
        <v>N/A</v>
      </c>
      <c r="D1635" s="3" t="str">
        <f>_xlfn.XLOOKUP($A1635, Rifles!$C$2:$C$416,Rifles!G$2:G$416,"N/A",0)</f>
        <v>N/A</v>
      </c>
      <c r="E1635">
        <f>_xlfn.XLOOKUP($A1635,Pistols!$C:$C,Pistols!H:H,0,0)</f>
        <v>0</v>
      </c>
      <c r="F1635">
        <f>_xlfn.XLOOKUP($A1635,Pistols!$C:$C,Pistols!I:I,0,0)</f>
        <v>0</v>
      </c>
      <c r="G1635">
        <f>_xlfn.XLOOKUP($A1635,Pistols!$C:$C,Pistols!J:J,0,0)</f>
        <v>0</v>
      </c>
      <c r="H1635">
        <f>_xlfn.XLOOKUP($A1635,Pistols!$C:$C,Pistols!K:K,0,0)</f>
        <v>0</v>
      </c>
      <c r="I1635">
        <f>_xlfn.XLOOKUP($A1635,Pistols!$C:$C,Pistols!L:L,0,0)</f>
        <v>0</v>
      </c>
      <c r="J1635">
        <f>_xlfn.XLOOKUP($A1635,Pistols!$C:$C,Pistols!M:M,0,0)</f>
        <v>0</v>
      </c>
      <c r="K1635">
        <f>_xlfn.XLOOKUP($A1635,Pistols!$C:$C,Pistols!N:N,0,0)</f>
        <v>0</v>
      </c>
      <c r="L1635">
        <f>_xlfn.XLOOKUP($A1635,Revolvers!$C:$C,Revolvers!O:O,0,0)</f>
        <v>0</v>
      </c>
      <c r="M1635">
        <f>_xlfn.XLOOKUP($A1635,Revolvers!$C:$C,Revolvers!P:P,0,0)</f>
        <v>0</v>
      </c>
      <c r="N1635">
        <f>_xlfn.XLOOKUP($A1635,Revolvers!$C:$C,Revolvers!Q:Q,0,0)</f>
        <v>0</v>
      </c>
      <c r="O1635">
        <f>_xlfn.XLOOKUP($A1635,Revolvers!$C:$C,Revolvers!R:R,0,0)</f>
        <v>0</v>
      </c>
      <c r="P1635">
        <f>_xlfn.XLOOKUP($A1635,Revolvers!$C:$C,Revolvers!S:S,0,0)</f>
        <v>0</v>
      </c>
      <c r="Q1635">
        <f>_xlfn.XLOOKUP($A1635,Revolvers!$C:$C,Revolvers!T:T,0,0)</f>
        <v>0</v>
      </c>
      <c r="R1635">
        <f>_xlfn.XLOOKUP($A1635,Rifles!C:C,Rifles!H:H,0,0)</f>
        <v>6</v>
      </c>
      <c r="S1635">
        <f>_xlfn.XLOOKUP($A1635,Shotguns!C:C,Shotguns!H:H,0,0)</f>
        <v>0</v>
      </c>
      <c r="T1635">
        <f t="shared" si="28"/>
        <v>6</v>
      </c>
    </row>
    <row r="1636" spans="1:20">
      <c r="A1636">
        <f>Rifles!C1636</f>
        <v>99107062</v>
      </c>
      <c r="B1636" t="str">
        <f>_xlfn.XLOOKUP($A1636, Rifles!$C$2:$C$416,Rifles!$D$2:$D$416,"N/A",0)</f>
        <v>N/A</v>
      </c>
      <c r="C1636" s="3" t="str">
        <f>_xlfn.XLOOKUP($A1636, Rifles!$C$2:$C$416,Rifles!F$2:F$416,"N/A",0)</f>
        <v>N/A</v>
      </c>
      <c r="D1636" s="3" t="str">
        <f>_xlfn.XLOOKUP($A1636, Rifles!$C$2:$C$416,Rifles!G$2:G$416,"N/A",0)</f>
        <v>N/A</v>
      </c>
      <c r="E1636">
        <f>_xlfn.XLOOKUP($A1636,Pistols!$C:$C,Pistols!H:H,0,0)</f>
        <v>3</v>
      </c>
      <c r="F1636">
        <f>_xlfn.XLOOKUP($A1636,Pistols!$C:$C,Pistols!I:I,0,0)</f>
        <v>0</v>
      </c>
      <c r="G1636">
        <f>_xlfn.XLOOKUP($A1636,Pistols!$C:$C,Pistols!J:J,0,0)</f>
        <v>0</v>
      </c>
      <c r="H1636">
        <f>_xlfn.XLOOKUP($A1636,Pistols!$C:$C,Pistols!K:K,0,0)</f>
        <v>0</v>
      </c>
      <c r="I1636">
        <f>_xlfn.XLOOKUP($A1636,Pistols!$C:$C,Pistols!L:L,0,0)</f>
        <v>4</v>
      </c>
      <c r="J1636">
        <f>_xlfn.XLOOKUP($A1636,Pistols!$C:$C,Pistols!M:M,0,0)</f>
        <v>0</v>
      </c>
      <c r="K1636">
        <f>_xlfn.XLOOKUP($A1636,Pistols!$C:$C,Pistols!N:N,0,0)</f>
        <v>7</v>
      </c>
      <c r="L1636">
        <f>_xlfn.XLOOKUP($A1636,Revolvers!$C:$C,Revolvers!O:O,0,0)</f>
        <v>0</v>
      </c>
      <c r="M1636">
        <f>_xlfn.XLOOKUP($A1636,Revolvers!$C:$C,Revolvers!P:P,0,0)</f>
        <v>0</v>
      </c>
      <c r="N1636">
        <f>_xlfn.XLOOKUP($A1636,Revolvers!$C:$C,Revolvers!Q:Q,0,0)</f>
        <v>0</v>
      </c>
      <c r="O1636">
        <f>_xlfn.XLOOKUP($A1636,Revolvers!$C:$C,Revolvers!R:R,0,0)</f>
        <v>0</v>
      </c>
      <c r="P1636">
        <f>_xlfn.XLOOKUP($A1636,Revolvers!$C:$C,Revolvers!S:S,0,0)</f>
        <v>0</v>
      </c>
      <c r="Q1636">
        <f>_xlfn.XLOOKUP($A1636,Revolvers!$C:$C,Revolvers!T:T,0,0)</f>
        <v>0</v>
      </c>
      <c r="R1636">
        <f>_xlfn.XLOOKUP($A1636,Rifles!C:C,Rifles!H:H,0,0)</f>
        <v>14</v>
      </c>
      <c r="S1636">
        <f>_xlfn.XLOOKUP($A1636,Shotguns!C:C,Shotguns!H:H,0,0)</f>
        <v>0</v>
      </c>
      <c r="T1636">
        <f t="shared" si="28"/>
        <v>21</v>
      </c>
    </row>
    <row r="1637" spans="1:20">
      <c r="A1637">
        <f>Rifles!C1637</f>
        <v>99107463</v>
      </c>
      <c r="B1637" t="str">
        <f>_xlfn.XLOOKUP($A1637, Rifles!$C$2:$C$416,Rifles!$D$2:$D$416,"N/A",0)</f>
        <v>N/A</v>
      </c>
      <c r="C1637" s="3" t="str">
        <f>_xlfn.XLOOKUP($A1637, Rifles!$C$2:$C$416,Rifles!F$2:F$416,"N/A",0)</f>
        <v>N/A</v>
      </c>
      <c r="D1637" s="3" t="str">
        <f>_xlfn.XLOOKUP($A1637, Rifles!$C$2:$C$416,Rifles!G$2:G$416,"N/A",0)</f>
        <v>N/A</v>
      </c>
      <c r="E1637">
        <f>_xlfn.XLOOKUP($A1637,Pistols!$C:$C,Pistols!H:H,0,0)</f>
        <v>0</v>
      </c>
      <c r="F1637">
        <f>_xlfn.XLOOKUP($A1637,Pistols!$C:$C,Pistols!I:I,0,0)</f>
        <v>0</v>
      </c>
      <c r="G1637">
        <f>_xlfn.XLOOKUP($A1637,Pistols!$C:$C,Pistols!J:J,0,0)</f>
        <v>0</v>
      </c>
      <c r="H1637">
        <f>_xlfn.XLOOKUP($A1637,Pistols!$C:$C,Pistols!K:K,0,0)</f>
        <v>0</v>
      </c>
      <c r="I1637">
        <f>_xlfn.XLOOKUP($A1637,Pistols!$C:$C,Pistols!L:L,0,0)</f>
        <v>0</v>
      </c>
      <c r="J1637">
        <f>_xlfn.XLOOKUP($A1637,Pistols!$C:$C,Pistols!M:M,0,0)</f>
        <v>0</v>
      </c>
      <c r="K1637">
        <f>_xlfn.XLOOKUP($A1637,Pistols!$C:$C,Pistols!N:N,0,0)</f>
        <v>0</v>
      </c>
      <c r="L1637">
        <f>_xlfn.XLOOKUP($A1637,Revolvers!$C:$C,Revolvers!O:O,0,0)</f>
        <v>0</v>
      </c>
      <c r="M1637">
        <f>_xlfn.XLOOKUP($A1637,Revolvers!$C:$C,Revolvers!P:P,0,0)</f>
        <v>0</v>
      </c>
      <c r="N1637">
        <f>_xlfn.XLOOKUP($A1637,Revolvers!$C:$C,Revolvers!Q:Q,0,0)</f>
        <v>0</v>
      </c>
      <c r="O1637">
        <f>_xlfn.XLOOKUP($A1637,Revolvers!$C:$C,Revolvers!R:R,0,0)</f>
        <v>0</v>
      </c>
      <c r="P1637">
        <f>_xlfn.XLOOKUP($A1637,Revolvers!$C:$C,Revolvers!S:S,0,0)</f>
        <v>0</v>
      </c>
      <c r="Q1637">
        <f>_xlfn.XLOOKUP($A1637,Revolvers!$C:$C,Revolvers!T:T,0,0)</f>
        <v>0</v>
      </c>
      <c r="R1637">
        <f>_xlfn.XLOOKUP($A1637,Rifles!C:C,Rifles!H:H,0,0)</f>
        <v>10</v>
      </c>
      <c r="S1637">
        <f>_xlfn.XLOOKUP($A1637,Shotguns!C:C,Shotguns!H:H,0,0)</f>
        <v>0</v>
      </c>
      <c r="T1637">
        <f t="shared" si="28"/>
        <v>10</v>
      </c>
    </row>
    <row r="1638" spans="1:20">
      <c r="A1638">
        <f>Rifles!C1638</f>
        <v>99109358</v>
      </c>
      <c r="B1638" t="str">
        <f>_xlfn.XLOOKUP($A1638, Rifles!$C$2:$C$416,Rifles!$D$2:$D$416,"N/A",0)</f>
        <v>N/A</v>
      </c>
      <c r="C1638" s="3" t="str">
        <f>_xlfn.XLOOKUP($A1638, Rifles!$C$2:$C$416,Rifles!F$2:F$416,"N/A",0)</f>
        <v>N/A</v>
      </c>
      <c r="D1638" s="3" t="str">
        <f>_xlfn.XLOOKUP($A1638, Rifles!$C$2:$C$416,Rifles!G$2:G$416,"N/A",0)</f>
        <v>N/A</v>
      </c>
      <c r="E1638">
        <f>_xlfn.XLOOKUP($A1638,Pistols!$C:$C,Pistols!H:H,0,0)</f>
        <v>0</v>
      </c>
      <c r="F1638">
        <f>_xlfn.XLOOKUP($A1638,Pistols!$C:$C,Pistols!I:I,0,0)</f>
        <v>0</v>
      </c>
      <c r="G1638">
        <f>_xlfn.XLOOKUP($A1638,Pistols!$C:$C,Pistols!J:J,0,0)</f>
        <v>0</v>
      </c>
      <c r="H1638">
        <f>_xlfn.XLOOKUP($A1638,Pistols!$C:$C,Pistols!K:K,0,0)</f>
        <v>0</v>
      </c>
      <c r="I1638">
        <f>_xlfn.XLOOKUP($A1638,Pistols!$C:$C,Pistols!L:L,0,0)</f>
        <v>2</v>
      </c>
      <c r="J1638">
        <f>_xlfn.XLOOKUP($A1638,Pistols!$C:$C,Pistols!M:M,0,0)</f>
        <v>0</v>
      </c>
      <c r="K1638">
        <f>_xlfn.XLOOKUP($A1638,Pistols!$C:$C,Pistols!N:N,0,0)</f>
        <v>2</v>
      </c>
      <c r="L1638">
        <f>_xlfn.XLOOKUP($A1638,Revolvers!$C:$C,Revolvers!O:O,0,0)</f>
        <v>0</v>
      </c>
      <c r="M1638">
        <f>_xlfn.XLOOKUP($A1638,Revolvers!$C:$C,Revolvers!P:P,0,0)</f>
        <v>0</v>
      </c>
      <c r="N1638">
        <f>_xlfn.XLOOKUP($A1638,Revolvers!$C:$C,Revolvers!Q:Q,0,0)</f>
        <v>0</v>
      </c>
      <c r="O1638">
        <f>_xlfn.XLOOKUP($A1638,Revolvers!$C:$C,Revolvers!R:R,0,0)</f>
        <v>0</v>
      </c>
      <c r="P1638">
        <f>_xlfn.XLOOKUP($A1638,Revolvers!$C:$C,Revolvers!S:S,0,0)</f>
        <v>0</v>
      </c>
      <c r="Q1638">
        <f>_xlfn.XLOOKUP($A1638,Revolvers!$C:$C,Revolvers!T:T,0,0)</f>
        <v>0</v>
      </c>
      <c r="R1638">
        <f>_xlfn.XLOOKUP($A1638,Rifles!C:C,Rifles!H:H,0,0)</f>
        <v>33</v>
      </c>
      <c r="S1638">
        <f>_xlfn.XLOOKUP($A1638,Shotguns!C:C,Shotguns!H:H,0,0)</f>
        <v>0</v>
      </c>
      <c r="T1638">
        <f t="shared" si="28"/>
        <v>35</v>
      </c>
    </row>
    <row r="1639" spans="1:20">
      <c r="A1639">
        <f>Rifles!C1639</f>
        <v>99107069</v>
      </c>
      <c r="B1639" t="str">
        <f>_xlfn.XLOOKUP($A1639, Rifles!$C$2:$C$416,Rifles!$D$2:$D$416,"N/A",0)</f>
        <v>N/A</v>
      </c>
      <c r="C1639" s="3" t="str">
        <f>_xlfn.XLOOKUP($A1639, Rifles!$C$2:$C$416,Rifles!F$2:F$416,"N/A",0)</f>
        <v>N/A</v>
      </c>
      <c r="D1639" s="3" t="str">
        <f>_xlfn.XLOOKUP($A1639, Rifles!$C$2:$C$416,Rifles!G$2:G$416,"N/A",0)</f>
        <v>N/A</v>
      </c>
      <c r="E1639">
        <f>_xlfn.XLOOKUP($A1639,Pistols!$C:$C,Pistols!H:H,0,0)</f>
        <v>0</v>
      </c>
      <c r="F1639">
        <f>_xlfn.XLOOKUP($A1639,Pistols!$C:$C,Pistols!I:I,0,0)</f>
        <v>56</v>
      </c>
      <c r="G1639">
        <f>_xlfn.XLOOKUP($A1639,Pistols!$C:$C,Pistols!J:J,0,0)</f>
        <v>57</v>
      </c>
      <c r="H1639">
        <f>_xlfn.XLOOKUP($A1639,Pistols!$C:$C,Pistols!K:K,0,0)</f>
        <v>0</v>
      </c>
      <c r="I1639">
        <f>_xlfn.XLOOKUP($A1639,Pistols!$C:$C,Pistols!L:L,0,0)</f>
        <v>2336</v>
      </c>
      <c r="J1639">
        <f>_xlfn.XLOOKUP($A1639,Pistols!$C:$C,Pistols!M:M,0,0)</f>
        <v>0</v>
      </c>
      <c r="K1639">
        <f>_xlfn.XLOOKUP($A1639,Pistols!$C:$C,Pistols!N:N,0,0)</f>
        <v>2449</v>
      </c>
      <c r="L1639">
        <f>_xlfn.XLOOKUP($A1639,Revolvers!$C:$C,Revolvers!O:O,0,0)</f>
        <v>0</v>
      </c>
      <c r="M1639">
        <f>_xlfn.XLOOKUP($A1639,Revolvers!$C:$C,Revolvers!P:P,0,0)</f>
        <v>0</v>
      </c>
      <c r="N1639">
        <f>_xlfn.XLOOKUP($A1639,Revolvers!$C:$C,Revolvers!Q:Q,0,0)</f>
        <v>0</v>
      </c>
      <c r="O1639">
        <f>_xlfn.XLOOKUP($A1639,Revolvers!$C:$C,Revolvers!R:R,0,0)</f>
        <v>0</v>
      </c>
      <c r="P1639">
        <f>_xlfn.XLOOKUP($A1639,Revolvers!$C:$C,Revolvers!S:S,0,0)</f>
        <v>0</v>
      </c>
      <c r="Q1639">
        <f>_xlfn.XLOOKUP($A1639,Revolvers!$C:$C,Revolvers!T:T,0,0)</f>
        <v>0</v>
      </c>
      <c r="R1639">
        <f>_xlfn.XLOOKUP($A1639,Rifles!C:C,Rifles!H:H,0,0)</f>
        <v>5</v>
      </c>
      <c r="S1639">
        <f>_xlfn.XLOOKUP($A1639,Shotguns!C:C,Shotguns!H:H,0,0)</f>
        <v>0</v>
      </c>
      <c r="T1639">
        <f t="shared" si="28"/>
        <v>2454</v>
      </c>
    </row>
    <row r="1640" spans="1:20">
      <c r="A1640">
        <f>Rifles!C1640</f>
        <v>33907899</v>
      </c>
      <c r="B1640" t="str">
        <f>_xlfn.XLOOKUP($A1640, Rifles!$C$2:$C$416,Rifles!$D$2:$D$416,"N/A",0)</f>
        <v>N/A</v>
      </c>
      <c r="C1640" s="3" t="str">
        <f>_xlfn.XLOOKUP($A1640, Rifles!$C$2:$C$416,Rifles!F$2:F$416,"N/A",0)</f>
        <v>N/A</v>
      </c>
      <c r="D1640" s="3" t="str">
        <f>_xlfn.XLOOKUP($A1640, Rifles!$C$2:$C$416,Rifles!G$2:G$416,"N/A",0)</f>
        <v>N/A</v>
      </c>
      <c r="E1640">
        <f>_xlfn.XLOOKUP($A1640,Pistols!$C:$C,Pistols!H:H,0,0)</f>
        <v>0</v>
      </c>
      <c r="F1640">
        <f>_xlfn.XLOOKUP($A1640,Pistols!$C:$C,Pistols!I:I,0,0)</f>
        <v>0</v>
      </c>
      <c r="G1640">
        <f>_xlfn.XLOOKUP($A1640,Pistols!$C:$C,Pistols!J:J,0,0)</f>
        <v>0</v>
      </c>
      <c r="H1640">
        <f>_xlfn.XLOOKUP($A1640,Pistols!$C:$C,Pistols!K:K,0,0)</f>
        <v>0</v>
      </c>
      <c r="I1640">
        <f>_xlfn.XLOOKUP($A1640,Pistols!$C:$C,Pistols!L:L,0,0)</f>
        <v>2</v>
      </c>
      <c r="J1640">
        <f>_xlfn.XLOOKUP($A1640,Pistols!$C:$C,Pistols!M:M,0,0)</f>
        <v>0</v>
      </c>
      <c r="K1640">
        <f>_xlfn.XLOOKUP($A1640,Pistols!$C:$C,Pistols!N:N,0,0)</f>
        <v>2</v>
      </c>
      <c r="L1640">
        <f>_xlfn.XLOOKUP($A1640,Revolvers!$C:$C,Revolvers!O:O,0,0)</f>
        <v>0</v>
      </c>
      <c r="M1640">
        <f>_xlfn.XLOOKUP($A1640,Revolvers!$C:$C,Revolvers!P:P,0,0)</f>
        <v>0</v>
      </c>
      <c r="N1640">
        <f>_xlfn.XLOOKUP($A1640,Revolvers!$C:$C,Revolvers!Q:Q,0,0)</f>
        <v>0</v>
      </c>
      <c r="O1640">
        <f>_xlfn.XLOOKUP($A1640,Revolvers!$C:$C,Revolvers!R:R,0,0)</f>
        <v>0</v>
      </c>
      <c r="P1640">
        <f>_xlfn.XLOOKUP($A1640,Revolvers!$C:$C,Revolvers!S:S,0,0)</f>
        <v>0</v>
      </c>
      <c r="Q1640">
        <f>_xlfn.XLOOKUP($A1640,Revolvers!$C:$C,Revolvers!T:T,0,0)</f>
        <v>0</v>
      </c>
      <c r="R1640">
        <f>_xlfn.XLOOKUP($A1640,Rifles!C:C,Rifles!H:H,0,0)</f>
        <v>1</v>
      </c>
      <c r="S1640">
        <f>_xlfn.XLOOKUP($A1640,Shotguns!C:C,Shotguns!H:H,0,0)</f>
        <v>0</v>
      </c>
      <c r="T1640">
        <f t="shared" si="28"/>
        <v>3</v>
      </c>
    </row>
    <row r="1641" spans="1:20">
      <c r="A1641">
        <f>Rifles!C1641</f>
        <v>33908838</v>
      </c>
      <c r="B1641" t="str">
        <f>_xlfn.XLOOKUP($A1641, Rifles!$C$2:$C$416,Rifles!$D$2:$D$416,"N/A",0)</f>
        <v>N/A</v>
      </c>
      <c r="C1641" s="3" t="str">
        <f>_xlfn.XLOOKUP($A1641, Rifles!$C$2:$C$416,Rifles!F$2:F$416,"N/A",0)</f>
        <v>N/A</v>
      </c>
      <c r="D1641" s="3" t="str">
        <f>_xlfn.XLOOKUP($A1641, Rifles!$C$2:$C$416,Rifles!G$2:G$416,"N/A",0)</f>
        <v>N/A</v>
      </c>
      <c r="E1641">
        <f>_xlfn.XLOOKUP($A1641,Pistols!$C:$C,Pistols!H:H,0,0)</f>
        <v>0</v>
      </c>
      <c r="F1641">
        <f>_xlfn.XLOOKUP($A1641,Pistols!$C:$C,Pistols!I:I,0,0)</f>
        <v>0</v>
      </c>
      <c r="G1641">
        <f>_xlfn.XLOOKUP($A1641,Pistols!$C:$C,Pistols!J:J,0,0)</f>
        <v>0</v>
      </c>
      <c r="H1641">
        <f>_xlfn.XLOOKUP($A1641,Pistols!$C:$C,Pistols!K:K,0,0)</f>
        <v>0</v>
      </c>
      <c r="I1641">
        <f>_xlfn.XLOOKUP($A1641,Pistols!$C:$C,Pistols!L:L,0,0)</f>
        <v>0</v>
      </c>
      <c r="J1641">
        <f>_xlfn.XLOOKUP($A1641,Pistols!$C:$C,Pistols!M:M,0,0)</f>
        <v>0</v>
      </c>
      <c r="K1641">
        <f>_xlfn.XLOOKUP($A1641,Pistols!$C:$C,Pistols!N:N,0,0)</f>
        <v>0</v>
      </c>
      <c r="L1641">
        <f>_xlfn.XLOOKUP($A1641,Revolvers!$C:$C,Revolvers!O:O,0,0)</f>
        <v>0</v>
      </c>
      <c r="M1641">
        <f>_xlfn.XLOOKUP($A1641,Revolvers!$C:$C,Revolvers!P:P,0,0)</f>
        <v>0</v>
      </c>
      <c r="N1641">
        <f>_xlfn.XLOOKUP($A1641,Revolvers!$C:$C,Revolvers!Q:Q,0,0)</f>
        <v>0</v>
      </c>
      <c r="O1641">
        <f>_xlfn.XLOOKUP($A1641,Revolvers!$C:$C,Revolvers!R:R,0,0)</f>
        <v>0</v>
      </c>
      <c r="P1641">
        <f>_xlfn.XLOOKUP($A1641,Revolvers!$C:$C,Revolvers!S:S,0,0)</f>
        <v>0</v>
      </c>
      <c r="Q1641">
        <f>_xlfn.XLOOKUP($A1641,Revolvers!$C:$C,Revolvers!T:T,0,0)</f>
        <v>0</v>
      </c>
      <c r="R1641">
        <f>_xlfn.XLOOKUP($A1641,Rifles!C:C,Rifles!H:H,0,0)</f>
        <v>7</v>
      </c>
      <c r="S1641">
        <f>_xlfn.XLOOKUP($A1641,Shotguns!C:C,Shotguns!H:H,0,0)</f>
        <v>0</v>
      </c>
      <c r="T1641">
        <f t="shared" si="28"/>
        <v>7</v>
      </c>
    </row>
    <row r="1642" spans="1:20">
      <c r="A1642">
        <f>Rifles!C1642</f>
        <v>33903743</v>
      </c>
      <c r="B1642" t="str">
        <f>_xlfn.XLOOKUP($A1642, Rifles!$C$2:$C$416,Rifles!$D$2:$D$416,"N/A",0)</f>
        <v>N/A</v>
      </c>
      <c r="C1642" s="3" t="str">
        <f>_xlfn.XLOOKUP($A1642, Rifles!$C$2:$C$416,Rifles!F$2:F$416,"N/A",0)</f>
        <v>N/A</v>
      </c>
      <c r="D1642" s="3" t="str">
        <f>_xlfn.XLOOKUP($A1642, Rifles!$C$2:$C$416,Rifles!G$2:G$416,"N/A",0)</f>
        <v>N/A</v>
      </c>
      <c r="E1642">
        <f>_xlfn.XLOOKUP($A1642,Pistols!$C:$C,Pistols!H:H,0,0)</f>
        <v>0</v>
      </c>
      <c r="F1642">
        <f>_xlfn.XLOOKUP($A1642,Pistols!$C:$C,Pistols!I:I,0,0)</f>
        <v>2383</v>
      </c>
      <c r="G1642">
        <f>_xlfn.XLOOKUP($A1642,Pistols!$C:$C,Pistols!J:J,0,0)</f>
        <v>0</v>
      </c>
      <c r="H1642">
        <f>_xlfn.XLOOKUP($A1642,Pistols!$C:$C,Pistols!K:K,0,0)</f>
        <v>0</v>
      </c>
      <c r="I1642">
        <f>_xlfn.XLOOKUP($A1642,Pistols!$C:$C,Pistols!L:L,0,0)</f>
        <v>0</v>
      </c>
      <c r="J1642">
        <f>_xlfn.XLOOKUP($A1642,Pistols!$C:$C,Pistols!M:M,0,0)</f>
        <v>0</v>
      </c>
      <c r="K1642">
        <f>_xlfn.XLOOKUP($A1642,Pistols!$C:$C,Pistols!N:N,0,0)</f>
        <v>2383</v>
      </c>
      <c r="L1642">
        <f>_xlfn.XLOOKUP($A1642,Revolvers!$C:$C,Revolvers!O:O,0,0)</f>
        <v>0</v>
      </c>
      <c r="M1642">
        <f>_xlfn.XLOOKUP($A1642,Revolvers!$C:$C,Revolvers!P:P,0,0)</f>
        <v>0</v>
      </c>
      <c r="N1642">
        <f>_xlfn.XLOOKUP($A1642,Revolvers!$C:$C,Revolvers!Q:Q,0,0)</f>
        <v>0</v>
      </c>
      <c r="O1642">
        <f>_xlfn.XLOOKUP($A1642,Revolvers!$C:$C,Revolvers!R:R,0,0)</f>
        <v>0</v>
      </c>
      <c r="P1642">
        <f>_xlfn.XLOOKUP($A1642,Revolvers!$C:$C,Revolvers!S:S,0,0)</f>
        <v>0</v>
      </c>
      <c r="Q1642">
        <f>_xlfn.XLOOKUP($A1642,Revolvers!$C:$C,Revolvers!T:T,0,0)</f>
        <v>0</v>
      </c>
      <c r="R1642">
        <f>_xlfn.XLOOKUP($A1642,Rifles!C:C,Rifles!H:H,0,0)</f>
        <v>1</v>
      </c>
      <c r="S1642">
        <f>_xlfn.XLOOKUP($A1642,Shotguns!C:C,Shotguns!H:H,0,0)</f>
        <v>0</v>
      </c>
      <c r="T1642">
        <f t="shared" si="28"/>
        <v>2384</v>
      </c>
    </row>
    <row r="1643" spans="1:20">
      <c r="A1643">
        <f>Rifles!C1643</f>
        <v>33909782</v>
      </c>
      <c r="B1643" t="str">
        <f>_xlfn.XLOOKUP($A1643, Rifles!$C$2:$C$416,Rifles!$D$2:$D$416,"N/A",0)</f>
        <v>N/A</v>
      </c>
      <c r="C1643" s="3" t="str">
        <f>_xlfn.XLOOKUP($A1643, Rifles!$C$2:$C$416,Rifles!F$2:F$416,"N/A",0)</f>
        <v>N/A</v>
      </c>
      <c r="D1643" s="3" t="str">
        <f>_xlfn.XLOOKUP($A1643, Rifles!$C$2:$C$416,Rifles!G$2:G$416,"N/A",0)</f>
        <v>N/A</v>
      </c>
      <c r="E1643">
        <f>_xlfn.XLOOKUP($A1643,Pistols!$C:$C,Pistols!H:H,0,0)</f>
        <v>0</v>
      </c>
      <c r="F1643">
        <f>_xlfn.XLOOKUP($A1643,Pistols!$C:$C,Pistols!I:I,0,0)</f>
        <v>0</v>
      </c>
      <c r="G1643">
        <f>_xlfn.XLOOKUP($A1643,Pistols!$C:$C,Pistols!J:J,0,0)</f>
        <v>0</v>
      </c>
      <c r="H1643">
        <f>_xlfn.XLOOKUP($A1643,Pistols!$C:$C,Pistols!K:K,0,0)</f>
        <v>0</v>
      </c>
      <c r="I1643">
        <f>_xlfn.XLOOKUP($A1643,Pistols!$C:$C,Pistols!L:L,0,0)</f>
        <v>0</v>
      </c>
      <c r="J1643">
        <f>_xlfn.XLOOKUP($A1643,Pistols!$C:$C,Pistols!M:M,0,0)</f>
        <v>0</v>
      </c>
      <c r="K1643">
        <f>_xlfn.XLOOKUP($A1643,Pistols!$C:$C,Pistols!N:N,0,0)</f>
        <v>0</v>
      </c>
      <c r="L1643">
        <f>_xlfn.XLOOKUP($A1643,Revolvers!$C:$C,Revolvers!O:O,0,0)</f>
        <v>0</v>
      </c>
      <c r="M1643">
        <f>_xlfn.XLOOKUP($A1643,Revolvers!$C:$C,Revolvers!P:P,0,0)</f>
        <v>0</v>
      </c>
      <c r="N1643">
        <f>_xlfn.XLOOKUP($A1643,Revolvers!$C:$C,Revolvers!Q:Q,0,0)</f>
        <v>0</v>
      </c>
      <c r="O1643">
        <f>_xlfn.XLOOKUP($A1643,Revolvers!$C:$C,Revolvers!R:R,0,0)</f>
        <v>0</v>
      </c>
      <c r="P1643">
        <f>_xlfn.XLOOKUP($A1643,Revolvers!$C:$C,Revolvers!S:S,0,0)</f>
        <v>0</v>
      </c>
      <c r="Q1643">
        <f>_xlfn.XLOOKUP($A1643,Revolvers!$C:$C,Revolvers!T:T,0,0)</f>
        <v>0</v>
      </c>
      <c r="R1643">
        <f>_xlfn.XLOOKUP($A1643,Rifles!C:C,Rifles!H:H,0,0)</f>
        <v>197</v>
      </c>
      <c r="S1643">
        <f>_xlfn.XLOOKUP($A1643,Shotguns!C:C,Shotguns!H:H,0,0)</f>
        <v>0</v>
      </c>
      <c r="T1643">
        <f t="shared" si="28"/>
        <v>197</v>
      </c>
    </row>
    <row r="1644" spans="1:20">
      <c r="A1644">
        <f>Rifles!C1644</f>
        <v>33908596</v>
      </c>
      <c r="B1644" t="str">
        <f>_xlfn.XLOOKUP($A1644, Rifles!$C$2:$C$416,Rifles!$D$2:$D$416,"N/A",0)</f>
        <v>N/A</v>
      </c>
      <c r="C1644" s="3" t="str">
        <f>_xlfn.XLOOKUP($A1644, Rifles!$C$2:$C$416,Rifles!F$2:F$416,"N/A",0)</f>
        <v>N/A</v>
      </c>
      <c r="D1644" s="3" t="str">
        <f>_xlfn.XLOOKUP($A1644, Rifles!$C$2:$C$416,Rifles!G$2:G$416,"N/A",0)</f>
        <v>N/A</v>
      </c>
      <c r="E1644">
        <f>_xlfn.XLOOKUP($A1644,Pistols!$C:$C,Pistols!H:H,0,0)</f>
        <v>0</v>
      </c>
      <c r="F1644">
        <f>_xlfn.XLOOKUP($A1644,Pistols!$C:$C,Pistols!I:I,0,0)</f>
        <v>0</v>
      </c>
      <c r="G1644">
        <f>_xlfn.XLOOKUP($A1644,Pistols!$C:$C,Pistols!J:J,0,0)</f>
        <v>0</v>
      </c>
      <c r="H1644">
        <f>_xlfn.XLOOKUP($A1644,Pistols!$C:$C,Pistols!K:K,0,0)</f>
        <v>5</v>
      </c>
      <c r="I1644">
        <f>_xlfn.XLOOKUP($A1644,Pistols!$C:$C,Pistols!L:L,0,0)</f>
        <v>11</v>
      </c>
      <c r="J1644">
        <f>_xlfn.XLOOKUP($A1644,Pistols!$C:$C,Pistols!M:M,0,0)</f>
        <v>0</v>
      </c>
      <c r="K1644">
        <f>_xlfn.XLOOKUP($A1644,Pistols!$C:$C,Pistols!N:N,0,0)</f>
        <v>16</v>
      </c>
      <c r="L1644">
        <f>_xlfn.XLOOKUP($A1644,Revolvers!$C:$C,Revolvers!O:O,0,0)</f>
        <v>0</v>
      </c>
      <c r="M1644">
        <f>_xlfn.XLOOKUP($A1644,Revolvers!$C:$C,Revolvers!P:P,0,0)</f>
        <v>0</v>
      </c>
      <c r="N1644">
        <f>_xlfn.XLOOKUP($A1644,Revolvers!$C:$C,Revolvers!Q:Q,0,0)</f>
        <v>0</v>
      </c>
      <c r="O1644">
        <f>_xlfn.XLOOKUP($A1644,Revolvers!$C:$C,Revolvers!R:R,0,0)</f>
        <v>0</v>
      </c>
      <c r="P1644">
        <f>_xlfn.XLOOKUP($A1644,Revolvers!$C:$C,Revolvers!S:S,0,0)</f>
        <v>0</v>
      </c>
      <c r="Q1644">
        <f>_xlfn.XLOOKUP($A1644,Revolvers!$C:$C,Revolvers!T:T,0,0)</f>
        <v>0</v>
      </c>
      <c r="R1644">
        <f>_xlfn.XLOOKUP($A1644,Rifles!C:C,Rifles!H:H,0,0)</f>
        <v>20</v>
      </c>
      <c r="S1644">
        <f>_xlfn.XLOOKUP($A1644,Shotguns!C:C,Shotguns!H:H,0,0)</f>
        <v>0</v>
      </c>
      <c r="T1644">
        <f t="shared" si="28"/>
        <v>36</v>
      </c>
    </row>
    <row r="1645" spans="1:20">
      <c r="A1645">
        <f>Rifles!C1645</f>
        <v>33906949</v>
      </c>
      <c r="B1645" t="str">
        <f>_xlfn.XLOOKUP($A1645, Rifles!$C$2:$C$416,Rifles!$D$2:$D$416,"N/A",0)</f>
        <v>N/A</v>
      </c>
      <c r="C1645" s="3" t="str">
        <f>_xlfn.XLOOKUP($A1645, Rifles!$C$2:$C$416,Rifles!F$2:F$416,"N/A",0)</f>
        <v>N/A</v>
      </c>
      <c r="D1645" s="3" t="str">
        <f>_xlfn.XLOOKUP($A1645, Rifles!$C$2:$C$416,Rifles!G$2:G$416,"N/A",0)</f>
        <v>N/A</v>
      </c>
      <c r="E1645">
        <f>_xlfn.XLOOKUP($A1645,Pistols!$C:$C,Pistols!H:H,0,0)</f>
        <v>0</v>
      </c>
      <c r="F1645">
        <f>_xlfn.XLOOKUP($A1645,Pistols!$C:$C,Pistols!I:I,0,0)</f>
        <v>0</v>
      </c>
      <c r="G1645">
        <f>_xlfn.XLOOKUP($A1645,Pistols!$C:$C,Pistols!J:J,0,0)</f>
        <v>0</v>
      </c>
      <c r="H1645">
        <f>_xlfn.XLOOKUP($A1645,Pistols!$C:$C,Pistols!K:K,0,0)</f>
        <v>0</v>
      </c>
      <c r="I1645">
        <f>_xlfn.XLOOKUP($A1645,Pistols!$C:$C,Pistols!L:L,0,0)</f>
        <v>0</v>
      </c>
      <c r="J1645">
        <f>_xlfn.XLOOKUP($A1645,Pistols!$C:$C,Pistols!M:M,0,0)</f>
        <v>0</v>
      </c>
      <c r="K1645">
        <f>_xlfn.XLOOKUP($A1645,Pistols!$C:$C,Pistols!N:N,0,0)</f>
        <v>0</v>
      </c>
      <c r="L1645">
        <f>_xlfn.XLOOKUP($A1645,Revolvers!$C:$C,Revolvers!O:O,0,0)</f>
        <v>0</v>
      </c>
      <c r="M1645">
        <f>_xlfn.XLOOKUP($A1645,Revolvers!$C:$C,Revolvers!P:P,0,0)</f>
        <v>0</v>
      </c>
      <c r="N1645">
        <f>_xlfn.XLOOKUP($A1645,Revolvers!$C:$C,Revolvers!Q:Q,0,0)</f>
        <v>0</v>
      </c>
      <c r="O1645">
        <f>_xlfn.XLOOKUP($A1645,Revolvers!$C:$C,Revolvers!R:R,0,0)</f>
        <v>0</v>
      </c>
      <c r="P1645">
        <f>_xlfn.XLOOKUP($A1645,Revolvers!$C:$C,Revolvers!S:S,0,0)</f>
        <v>0</v>
      </c>
      <c r="Q1645">
        <f>_xlfn.XLOOKUP($A1645,Revolvers!$C:$C,Revolvers!T:T,0,0)</f>
        <v>0</v>
      </c>
      <c r="R1645">
        <f>_xlfn.XLOOKUP($A1645,Rifles!C:C,Rifles!H:H,0,0)</f>
        <v>1</v>
      </c>
      <c r="S1645">
        <f>_xlfn.XLOOKUP($A1645,Shotguns!C:C,Shotguns!H:H,0,0)</f>
        <v>0</v>
      </c>
      <c r="T1645">
        <f t="shared" si="28"/>
        <v>1</v>
      </c>
    </row>
    <row r="1646" spans="1:20">
      <c r="A1646">
        <f>Rifles!C1646</f>
        <v>33904626</v>
      </c>
      <c r="B1646" t="str">
        <f>_xlfn.XLOOKUP($A1646, Rifles!$C$2:$C$416,Rifles!$D$2:$D$416,"N/A",0)</f>
        <v>N/A</v>
      </c>
      <c r="C1646" s="3" t="str">
        <f>_xlfn.XLOOKUP($A1646, Rifles!$C$2:$C$416,Rifles!F$2:F$416,"N/A",0)</f>
        <v>N/A</v>
      </c>
      <c r="D1646" s="3" t="str">
        <f>_xlfn.XLOOKUP($A1646, Rifles!$C$2:$C$416,Rifles!G$2:G$416,"N/A",0)</f>
        <v>N/A</v>
      </c>
      <c r="E1646">
        <f>_xlfn.XLOOKUP($A1646,Pistols!$C:$C,Pistols!H:H,0,0)</f>
        <v>0</v>
      </c>
      <c r="F1646">
        <f>_xlfn.XLOOKUP($A1646,Pistols!$C:$C,Pistols!I:I,0,0)</f>
        <v>0</v>
      </c>
      <c r="G1646">
        <f>_xlfn.XLOOKUP($A1646,Pistols!$C:$C,Pistols!J:J,0,0)</f>
        <v>0</v>
      </c>
      <c r="H1646">
        <f>_xlfn.XLOOKUP($A1646,Pistols!$C:$C,Pistols!K:K,0,0)</f>
        <v>0</v>
      </c>
      <c r="I1646">
        <f>_xlfn.XLOOKUP($A1646,Pistols!$C:$C,Pistols!L:L,0,0)</f>
        <v>0</v>
      </c>
      <c r="J1646">
        <f>_xlfn.XLOOKUP($A1646,Pistols!$C:$C,Pistols!M:M,0,0)</f>
        <v>0</v>
      </c>
      <c r="K1646">
        <f>_xlfn.XLOOKUP($A1646,Pistols!$C:$C,Pistols!N:N,0,0)</f>
        <v>0</v>
      </c>
      <c r="L1646">
        <f>_xlfn.XLOOKUP($A1646,Revolvers!$C:$C,Revolvers!O:O,0,0)</f>
        <v>0</v>
      </c>
      <c r="M1646">
        <f>_xlfn.XLOOKUP($A1646,Revolvers!$C:$C,Revolvers!P:P,0,0)</f>
        <v>0</v>
      </c>
      <c r="N1646">
        <f>_xlfn.XLOOKUP($A1646,Revolvers!$C:$C,Revolvers!Q:Q,0,0)</f>
        <v>0</v>
      </c>
      <c r="O1646">
        <f>_xlfn.XLOOKUP($A1646,Revolvers!$C:$C,Revolvers!R:R,0,0)</f>
        <v>0</v>
      </c>
      <c r="P1646">
        <f>_xlfn.XLOOKUP($A1646,Revolvers!$C:$C,Revolvers!S:S,0,0)</f>
        <v>0</v>
      </c>
      <c r="Q1646">
        <f>_xlfn.XLOOKUP($A1646,Revolvers!$C:$C,Revolvers!T:T,0,0)</f>
        <v>0</v>
      </c>
      <c r="R1646">
        <f>_xlfn.XLOOKUP($A1646,Rifles!C:C,Rifles!H:H,0,0)</f>
        <v>12</v>
      </c>
      <c r="S1646">
        <f>_xlfn.XLOOKUP($A1646,Shotguns!C:C,Shotguns!H:H,0,0)</f>
        <v>0</v>
      </c>
      <c r="T1646">
        <f t="shared" si="28"/>
        <v>12</v>
      </c>
    </row>
    <row r="1647" spans="1:20">
      <c r="A1647">
        <f>Rifles!C1647</f>
        <v>33905871</v>
      </c>
      <c r="B1647" t="str">
        <f>_xlfn.XLOOKUP($A1647, Rifles!$C$2:$C$416,Rifles!$D$2:$D$416,"N/A",0)</f>
        <v>N/A</v>
      </c>
      <c r="C1647" s="3" t="str">
        <f>_xlfn.XLOOKUP($A1647, Rifles!$C$2:$C$416,Rifles!F$2:F$416,"N/A",0)</f>
        <v>N/A</v>
      </c>
      <c r="D1647" s="3" t="str">
        <f>_xlfn.XLOOKUP($A1647, Rifles!$C$2:$C$416,Rifles!G$2:G$416,"N/A",0)</f>
        <v>N/A</v>
      </c>
      <c r="E1647">
        <f>_xlfn.XLOOKUP($A1647,Pistols!$C:$C,Pistols!H:H,0,0)</f>
        <v>1</v>
      </c>
      <c r="F1647">
        <f>_xlfn.XLOOKUP($A1647,Pistols!$C:$C,Pistols!I:I,0,0)</f>
        <v>0</v>
      </c>
      <c r="G1647">
        <f>_xlfn.XLOOKUP($A1647,Pistols!$C:$C,Pistols!J:J,0,0)</f>
        <v>1</v>
      </c>
      <c r="H1647">
        <f>_xlfn.XLOOKUP($A1647,Pistols!$C:$C,Pistols!K:K,0,0)</f>
        <v>0</v>
      </c>
      <c r="I1647">
        <f>_xlfn.XLOOKUP($A1647,Pistols!$C:$C,Pistols!L:L,0,0)</f>
        <v>0</v>
      </c>
      <c r="J1647">
        <f>_xlfn.XLOOKUP($A1647,Pistols!$C:$C,Pistols!M:M,0,0)</f>
        <v>0</v>
      </c>
      <c r="K1647">
        <f>_xlfn.XLOOKUP($A1647,Pistols!$C:$C,Pistols!N:N,0,0)</f>
        <v>2</v>
      </c>
      <c r="L1647">
        <f>_xlfn.XLOOKUP($A1647,Revolvers!$C:$C,Revolvers!O:O,0,0)</f>
        <v>0</v>
      </c>
      <c r="M1647">
        <f>_xlfn.XLOOKUP($A1647,Revolvers!$C:$C,Revolvers!P:P,0,0)</f>
        <v>0</v>
      </c>
      <c r="N1647">
        <f>_xlfn.XLOOKUP($A1647,Revolvers!$C:$C,Revolvers!Q:Q,0,0)</f>
        <v>0</v>
      </c>
      <c r="O1647">
        <f>_xlfn.XLOOKUP($A1647,Revolvers!$C:$C,Revolvers!R:R,0,0)</f>
        <v>0</v>
      </c>
      <c r="P1647">
        <f>_xlfn.XLOOKUP($A1647,Revolvers!$C:$C,Revolvers!S:S,0,0)</f>
        <v>0</v>
      </c>
      <c r="Q1647">
        <f>_xlfn.XLOOKUP($A1647,Revolvers!$C:$C,Revolvers!T:T,0,0)</f>
        <v>0</v>
      </c>
      <c r="R1647">
        <f>_xlfn.XLOOKUP($A1647,Rifles!C:C,Rifles!H:H,0,0)</f>
        <v>68</v>
      </c>
      <c r="S1647">
        <f>_xlfn.XLOOKUP($A1647,Shotguns!C:C,Shotguns!H:H,0,0)</f>
        <v>0</v>
      </c>
      <c r="T1647">
        <f t="shared" si="28"/>
        <v>70</v>
      </c>
    </row>
    <row r="1648" spans="1:20">
      <c r="A1648">
        <f>Rifles!C1648</f>
        <v>33900732</v>
      </c>
      <c r="B1648" t="str">
        <f>_xlfn.XLOOKUP($A1648, Rifles!$C$2:$C$416,Rifles!$D$2:$D$416,"N/A",0)</f>
        <v>N/A</v>
      </c>
      <c r="C1648" s="3" t="str">
        <f>_xlfn.XLOOKUP($A1648, Rifles!$C$2:$C$416,Rifles!F$2:F$416,"N/A",0)</f>
        <v>N/A</v>
      </c>
      <c r="D1648" s="3" t="str">
        <f>_xlfn.XLOOKUP($A1648, Rifles!$C$2:$C$416,Rifles!G$2:G$416,"N/A",0)</f>
        <v>N/A</v>
      </c>
      <c r="E1648">
        <f>_xlfn.XLOOKUP($A1648,Pistols!$C:$C,Pistols!H:H,0,0)</f>
        <v>0</v>
      </c>
      <c r="F1648">
        <f>_xlfn.XLOOKUP($A1648,Pistols!$C:$C,Pistols!I:I,0,0)</f>
        <v>0</v>
      </c>
      <c r="G1648">
        <f>_xlfn.XLOOKUP($A1648,Pistols!$C:$C,Pistols!J:J,0,0)</f>
        <v>0</v>
      </c>
      <c r="H1648">
        <f>_xlfn.XLOOKUP($A1648,Pistols!$C:$C,Pistols!K:K,0,0)</f>
        <v>0</v>
      </c>
      <c r="I1648">
        <f>_xlfn.XLOOKUP($A1648,Pistols!$C:$C,Pistols!L:L,0,0)</f>
        <v>0</v>
      </c>
      <c r="J1648">
        <f>_xlfn.XLOOKUP($A1648,Pistols!$C:$C,Pistols!M:M,0,0)</f>
        <v>0</v>
      </c>
      <c r="K1648">
        <f>_xlfn.XLOOKUP($A1648,Pistols!$C:$C,Pistols!N:N,0,0)</f>
        <v>0</v>
      </c>
      <c r="L1648">
        <f>_xlfn.XLOOKUP($A1648,Revolvers!$C:$C,Revolvers!O:O,0,0)</f>
        <v>0</v>
      </c>
      <c r="M1648">
        <f>_xlfn.XLOOKUP($A1648,Revolvers!$C:$C,Revolvers!P:P,0,0)</f>
        <v>0</v>
      </c>
      <c r="N1648">
        <f>_xlfn.XLOOKUP($A1648,Revolvers!$C:$C,Revolvers!Q:Q,0,0)</f>
        <v>0</v>
      </c>
      <c r="O1648">
        <f>_xlfn.XLOOKUP($A1648,Revolvers!$C:$C,Revolvers!R:R,0,0)</f>
        <v>0</v>
      </c>
      <c r="P1648">
        <f>_xlfn.XLOOKUP($A1648,Revolvers!$C:$C,Revolvers!S:S,0,0)</f>
        <v>0</v>
      </c>
      <c r="Q1648">
        <f>_xlfn.XLOOKUP($A1648,Revolvers!$C:$C,Revolvers!T:T,0,0)</f>
        <v>0</v>
      </c>
      <c r="R1648">
        <f>_xlfn.XLOOKUP($A1648,Rifles!C:C,Rifles!H:H,0,0)</f>
        <v>7</v>
      </c>
      <c r="S1648">
        <f>_xlfn.XLOOKUP($A1648,Shotguns!C:C,Shotguns!H:H,0,0)</f>
        <v>0</v>
      </c>
      <c r="T1648">
        <f t="shared" si="28"/>
        <v>7</v>
      </c>
    </row>
    <row r="1649" spans="1:20">
      <c r="A1649">
        <f>Rifles!C1649</f>
        <v>33907555</v>
      </c>
      <c r="B1649" t="str">
        <f>_xlfn.XLOOKUP($A1649, Rifles!$C$2:$C$416,Rifles!$D$2:$D$416,"N/A",0)</f>
        <v>N/A</v>
      </c>
      <c r="C1649" s="3" t="str">
        <f>_xlfn.XLOOKUP($A1649, Rifles!$C$2:$C$416,Rifles!F$2:F$416,"N/A",0)</f>
        <v>N/A</v>
      </c>
      <c r="D1649" s="3" t="str">
        <f>_xlfn.XLOOKUP($A1649, Rifles!$C$2:$C$416,Rifles!G$2:G$416,"N/A",0)</f>
        <v>N/A</v>
      </c>
      <c r="E1649">
        <f>_xlfn.XLOOKUP($A1649,Pistols!$C:$C,Pistols!H:H,0,0)</f>
        <v>0</v>
      </c>
      <c r="F1649">
        <f>_xlfn.XLOOKUP($A1649,Pistols!$C:$C,Pistols!I:I,0,0)</f>
        <v>0</v>
      </c>
      <c r="G1649">
        <f>_xlfn.XLOOKUP($A1649,Pistols!$C:$C,Pistols!J:J,0,0)</f>
        <v>0</v>
      </c>
      <c r="H1649">
        <f>_xlfn.XLOOKUP($A1649,Pistols!$C:$C,Pistols!K:K,0,0)</f>
        <v>0</v>
      </c>
      <c r="I1649">
        <f>_xlfn.XLOOKUP($A1649,Pistols!$C:$C,Pistols!L:L,0,0)</f>
        <v>0</v>
      </c>
      <c r="J1649">
        <f>_xlfn.XLOOKUP($A1649,Pistols!$C:$C,Pistols!M:M,0,0)</f>
        <v>0</v>
      </c>
      <c r="K1649">
        <f>_xlfn.XLOOKUP($A1649,Pistols!$C:$C,Pistols!N:N,0,0)</f>
        <v>0</v>
      </c>
      <c r="L1649">
        <f>_xlfn.XLOOKUP($A1649,Revolvers!$C:$C,Revolvers!O:O,0,0)</f>
        <v>0</v>
      </c>
      <c r="M1649">
        <f>_xlfn.XLOOKUP($A1649,Revolvers!$C:$C,Revolvers!P:P,0,0)</f>
        <v>0</v>
      </c>
      <c r="N1649">
        <f>_xlfn.XLOOKUP($A1649,Revolvers!$C:$C,Revolvers!Q:Q,0,0)</f>
        <v>0</v>
      </c>
      <c r="O1649">
        <f>_xlfn.XLOOKUP($A1649,Revolvers!$C:$C,Revolvers!R:R,0,0)</f>
        <v>0</v>
      </c>
      <c r="P1649">
        <f>_xlfn.XLOOKUP($A1649,Revolvers!$C:$C,Revolvers!S:S,0,0)</f>
        <v>0</v>
      </c>
      <c r="Q1649">
        <f>_xlfn.XLOOKUP($A1649,Revolvers!$C:$C,Revolvers!T:T,0,0)</f>
        <v>0</v>
      </c>
      <c r="R1649">
        <f>_xlfn.XLOOKUP($A1649,Rifles!C:C,Rifles!H:H,0,0)</f>
        <v>2</v>
      </c>
      <c r="S1649">
        <f>_xlfn.XLOOKUP($A1649,Shotguns!C:C,Shotguns!H:H,0,0)</f>
        <v>0</v>
      </c>
      <c r="T1649">
        <f t="shared" si="28"/>
        <v>2</v>
      </c>
    </row>
    <row r="1650" spans="1:20">
      <c r="A1650">
        <f>Rifles!C1650</f>
        <v>33903050</v>
      </c>
      <c r="B1650" t="str">
        <f>_xlfn.XLOOKUP($A1650, Rifles!$C$2:$C$416,Rifles!$D$2:$D$416,"N/A",0)</f>
        <v>N/A</v>
      </c>
      <c r="C1650" s="3" t="str">
        <f>_xlfn.XLOOKUP($A1650, Rifles!$C$2:$C$416,Rifles!F$2:F$416,"N/A",0)</f>
        <v>N/A</v>
      </c>
      <c r="D1650" s="3" t="str">
        <f>_xlfn.XLOOKUP($A1650, Rifles!$C$2:$C$416,Rifles!G$2:G$416,"N/A",0)</f>
        <v>N/A</v>
      </c>
      <c r="E1650">
        <f>_xlfn.XLOOKUP($A1650,Pistols!$C:$C,Pistols!H:H,0,0)</f>
        <v>0</v>
      </c>
      <c r="F1650">
        <f>_xlfn.XLOOKUP($A1650,Pistols!$C:$C,Pistols!I:I,0,0)</f>
        <v>25</v>
      </c>
      <c r="G1650">
        <f>_xlfn.XLOOKUP($A1650,Pistols!$C:$C,Pistols!J:J,0,0)</f>
        <v>21</v>
      </c>
      <c r="H1650">
        <f>_xlfn.XLOOKUP($A1650,Pistols!$C:$C,Pistols!K:K,0,0)</f>
        <v>0</v>
      </c>
      <c r="I1650">
        <f>_xlfn.XLOOKUP($A1650,Pistols!$C:$C,Pistols!L:L,0,0)</f>
        <v>0</v>
      </c>
      <c r="J1650">
        <f>_xlfn.XLOOKUP($A1650,Pistols!$C:$C,Pistols!M:M,0,0)</f>
        <v>0</v>
      </c>
      <c r="K1650">
        <f>_xlfn.XLOOKUP($A1650,Pistols!$C:$C,Pistols!N:N,0,0)</f>
        <v>46</v>
      </c>
      <c r="L1650">
        <f>_xlfn.XLOOKUP($A1650,Revolvers!$C:$C,Revolvers!O:O,0,0)</f>
        <v>0</v>
      </c>
      <c r="M1650">
        <f>_xlfn.XLOOKUP($A1650,Revolvers!$C:$C,Revolvers!P:P,0,0)</f>
        <v>0</v>
      </c>
      <c r="N1650">
        <f>_xlfn.XLOOKUP($A1650,Revolvers!$C:$C,Revolvers!Q:Q,0,0)</f>
        <v>0</v>
      </c>
      <c r="O1650">
        <f>_xlfn.XLOOKUP($A1650,Revolvers!$C:$C,Revolvers!R:R,0,0)</f>
        <v>0</v>
      </c>
      <c r="P1650">
        <f>_xlfn.XLOOKUP($A1650,Revolvers!$C:$C,Revolvers!S:S,0,0)</f>
        <v>0</v>
      </c>
      <c r="Q1650">
        <f>_xlfn.XLOOKUP($A1650,Revolvers!$C:$C,Revolvers!T:T,0,0)</f>
        <v>0</v>
      </c>
      <c r="R1650">
        <f>_xlfn.XLOOKUP($A1650,Rifles!C:C,Rifles!H:H,0,0)</f>
        <v>628</v>
      </c>
      <c r="S1650">
        <f>_xlfn.XLOOKUP($A1650,Shotguns!C:C,Shotguns!H:H,0,0)</f>
        <v>0</v>
      </c>
      <c r="T1650">
        <f t="shared" si="28"/>
        <v>674</v>
      </c>
    </row>
    <row r="1651" spans="1:20">
      <c r="A1651">
        <f>Rifles!C1651</f>
        <v>33910192</v>
      </c>
      <c r="B1651" t="str">
        <f>_xlfn.XLOOKUP($A1651, Rifles!$C$2:$C$416,Rifles!$D$2:$D$416,"N/A",0)</f>
        <v>N/A</v>
      </c>
      <c r="C1651" s="3" t="str">
        <f>_xlfn.XLOOKUP($A1651, Rifles!$C$2:$C$416,Rifles!F$2:F$416,"N/A",0)</f>
        <v>N/A</v>
      </c>
      <c r="D1651" s="3" t="str">
        <f>_xlfn.XLOOKUP($A1651, Rifles!$C$2:$C$416,Rifles!G$2:G$416,"N/A",0)</f>
        <v>N/A</v>
      </c>
      <c r="E1651">
        <f>_xlfn.XLOOKUP($A1651,Pistols!$C:$C,Pistols!H:H,0,0)</f>
        <v>4</v>
      </c>
      <c r="F1651">
        <f>_xlfn.XLOOKUP($A1651,Pistols!$C:$C,Pistols!I:I,0,0)</f>
        <v>0</v>
      </c>
      <c r="G1651">
        <f>_xlfn.XLOOKUP($A1651,Pistols!$C:$C,Pistols!J:J,0,0)</f>
        <v>0</v>
      </c>
      <c r="H1651">
        <f>_xlfn.XLOOKUP($A1651,Pistols!$C:$C,Pistols!K:K,0,0)</f>
        <v>0</v>
      </c>
      <c r="I1651">
        <f>_xlfn.XLOOKUP($A1651,Pistols!$C:$C,Pistols!L:L,0,0)</f>
        <v>0</v>
      </c>
      <c r="J1651">
        <f>_xlfn.XLOOKUP($A1651,Pistols!$C:$C,Pistols!M:M,0,0)</f>
        <v>8</v>
      </c>
      <c r="K1651">
        <f>_xlfn.XLOOKUP($A1651,Pistols!$C:$C,Pistols!N:N,0,0)</f>
        <v>12</v>
      </c>
      <c r="L1651">
        <f>_xlfn.XLOOKUP($A1651,Revolvers!$C:$C,Revolvers!O:O,0,0)</f>
        <v>0</v>
      </c>
      <c r="M1651">
        <f>_xlfn.XLOOKUP($A1651,Revolvers!$C:$C,Revolvers!P:P,0,0)</f>
        <v>0</v>
      </c>
      <c r="N1651">
        <f>_xlfn.XLOOKUP($A1651,Revolvers!$C:$C,Revolvers!Q:Q,0,0)</f>
        <v>0</v>
      </c>
      <c r="O1651">
        <f>_xlfn.XLOOKUP($A1651,Revolvers!$C:$C,Revolvers!R:R,0,0)</f>
        <v>0</v>
      </c>
      <c r="P1651">
        <f>_xlfn.XLOOKUP($A1651,Revolvers!$C:$C,Revolvers!S:S,0,0)</f>
        <v>0</v>
      </c>
      <c r="Q1651">
        <f>_xlfn.XLOOKUP($A1651,Revolvers!$C:$C,Revolvers!T:T,0,0)</f>
        <v>0</v>
      </c>
      <c r="R1651">
        <f>_xlfn.XLOOKUP($A1651,Rifles!C:C,Rifles!H:H,0,0)</f>
        <v>1</v>
      </c>
      <c r="S1651">
        <f>_xlfn.XLOOKUP($A1651,Shotguns!C:C,Shotguns!H:H,0,0)</f>
        <v>0</v>
      </c>
      <c r="T1651">
        <f t="shared" si="28"/>
        <v>13</v>
      </c>
    </row>
    <row r="1652" spans="1:20">
      <c r="A1652">
        <f>Rifles!C1652</f>
        <v>33908953</v>
      </c>
      <c r="B1652" t="str">
        <f>_xlfn.XLOOKUP($A1652, Rifles!$C$2:$C$416,Rifles!$D$2:$D$416,"N/A",0)</f>
        <v>N/A</v>
      </c>
      <c r="C1652" s="3" t="str">
        <f>_xlfn.XLOOKUP($A1652, Rifles!$C$2:$C$416,Rifles!F$2:F$416,"N/A",0)</f>
        <v>N/A</v>
      </c>
      <c r="D1652" s="3" t="str">
        <f>_xlfn.XLOOKUP($A1652, Rifles!$C$2:$C$416,Rifles!G$2:G$416,"N/A",0)</f>
        <v>N/A</v>
      </c>
      <c r="E1652">
        <f>_xlfn.XLOOKUP($A1652,Pistols!$C:$C,Pistols!H:H,0,0)</f>
        <v>0</v>
      </c>
      <c r="F1652">
        <f>_xlfn.XLOOKUP($A1652,Pistols!$C:$C,Pistols!I:I,0,0)</f>
        <v>1</v>
      </c>
      <c r="G1652">
        <f>_xlfn.XLOOKUP($A1652,Pistols!$C:$C,Pistols!J:J,0,0)</f>
        <v>2</v>
      </c>
      <c r="H1652">
        <f>_xlfn.XLOOKUP($A1652,Pistols!$C:$C,Pistols!K:K,0,0)</f>
        <v>0</v>
      </c>
      <c r="I1652">
        <f>_xlfn.XLOOKUP($A1652,Pistols!$C:$C,Pistols!L:L,0,0)</f>
        <v>0</v>
      </c>
      <c r="J1652">
        <f>_xlfn.XLOOKUP($A1652,Pistols!$C:$C,Pistols!M:M,0,0)</f>
        <v>0</v>
      </c>
      <c r="K1652">
        <f>_xlfn.XLOOKUP($A1652,Pistols!$C:$C,Pistols!N:N,0,0)</f>
        <v>3</v>
      </c>
      <c r="L1652">
        <f>_xlfn.XLOOKUP($A1652,Revolvers!$C:$C,Revolvers!O:O,0,0)</f>
        <v>0</v>
      </c>
      <c r="M1652">
        <f>_xlfn.XLOOKUP($A1652,Revolvers!$C:$C,Revolvers!P:P,0,0)</f>
        <v>0</v>
      </c>
      <c r="N1652">
        <f>_xlfn.XLOOKUP($A1652,Revolvers!$C:$C,Revolvers!Q:Q,0,0)</f>
        <v>0</v>
      </c>
      <c r="O1652">
        <f>_xlfn.XLOOKUP($A1652,Revolvers!$C:$C,Revolvers!R:R,0,0)</f>
        <v>0</v>
      </c>
      <c r="P1652">
        <f>_xlfn.XLOOKUP($A1652,Revolvers!$C:$C,Revolvers!S:S,0,0)</f>
        <v>0</v>
      </c>
      <c r="Q1652">
        <f>_xlfn.XLOOKUP($A1652,Revolvers!$C:$C,Revolvers!T:T,0,0)</f>
        <v>0</v>
      </c>
      <c r="R1652">
        <f>_xlfn.XLOOKUP($A1652,Rifles!C:C,Rifles!H:H,0,0)</f>
        <v>27</v>
      </c>
      <c r="S1652">
        <f>_xlfn.XLOOKUP($A1652,Shotguns!C:C,Shotguns!H:H,0,0)</f>
        <v>0</v>
      </c>
      <c r="T1652">
        <f t="shared" si="28"/>
        <v>30</v>
      </c>
    </row>
    <row r="1653" spans="1:20">
      <c r="A1653">
        <f>Rifles!C1653</f>
        <v>33908626</v>
      </c>
      <c r="B1653" t="str">
        <f>_xlfn.XLOOKUP($A1653, Rifles!$C$2:$C$416,Rifles!$D$2:$D$416,"N/A",0)</f>
        <v>N/A</v>
      </c>
      <c r="C1653" s="3" t="str">
        <f>_xlfn.XLOOKUP($A1653, Rifles!$C$2:$C$416,Rifles!F$2:F$416,"N/A",0)</f>
        <v>N/A</v>
      </c>
      <c r="D1653" s="3" t="str">
        <f>_xlfn.XLOOKUP($A1653, Rifles!$C$2:$C$416,Rifles!G$2:G$416,"N/A",0)</f>
        <v>N/A</v>
      </c>
      <c r="E1653">
        <f>_xlfn.XLOOKUP($A1653,Pistols!$C:$C,Pistols!H:H,0,0)</f>
        <v>0</v>
      </c>
      <c r="F1653">
        <f>_xlfn.XLOOKUP($A1653,Pistols!$C:$C,Pistols!I:I,0,0)</f>
        <v>0</v>
      </c>
      <c r="G1653">
        <f>_xlfn.XLOOKUP($A1653,Pistols!$C:$C,Pistols!J:J,0,0)</f>
        <v>0</v>
      </c>
      <c r="H1653">
        <f>_xlfn.XLOOKUP($A1653,Pistols!$C:$C,Pistols!K:K,0,0)</f>
        <v>0</v>
      </c>
      <c r="I1653">
        <f>_xlfn.XLOOKUP($A1653,Pistols!$C:$C,Pistols!L:L,0,0)</f>
        <v>2</v>
      </c>
      <c r="J1653">
        <f>_xlfn.XLOOKUP($A1653,Pistols!$C:$C,Pistols!M:M,0,0)</f>
        <v>0</v>
      </c>
      <c r="K1653">
        <f>_xlfn.XLOOKUP($A1653,Pistols!$C:$C,Pistols!N:N,0,0)</f>
        <v>2</v>
      </c>
      <c r="L1653">
        <f>_xlfn.XLOOKUP($A1653,Revolvers!$C:$C,Revolvers!O:O,0,0)</f>
        <v>0</v>
      </c>
      <c r="M1653">
        <f>_xlfn.XLOOKUP($A1653,Revolvers!$C:$C,Revolvers!P:P,0,0)</f>
        <v>0</v>
      </c>
      <c r="N1653">
        <f>_xlfn.XLOOKUP($A1653,Revolvers!$C:$C,Revolvers!Q:Q,0,0)</f>
        <v>0</v>
      </c>
      <c r="O1653">
        <f>_xlfn.XLOOKUP($A1653,Revolvers!$C:$C,Revolvers!R:R,0,0)</f>
        <v>0</v>
      </c>
      <c r="P1653">
        <f>_xlfn.XLOOKUP($A1653,Revolvers!$C:$C,Revolvers!S:S,0,0)</f>
        <v>0</v>
      </c>
      <c r="Q1653">
        <f>_xlfn.XLOOKUP($A1653,Revolvers!$C:$C,Revolvers!T:T,0,0)</f>
        <v>0</v>
      </c>
      <c r="R1653">
        <f>_xlfn.XLOOKUP($A1653,Rifles!C:C,Rifles!H:H,0,0)</f>
        <v>9</v>
      </c>
      <c r="S1653">
        <f>_xlfn.XLOOKUP($A1653,Shotguns!C:C,Shotguns!H:H,0,0)</f>
        <v>0</v>
      </c>
      <c r="T1653">
        <f t="shared" si="28"/>
        <v>11</v>
      </c>
    </row>
    <row r="1654" spans="1:20">
      <c r="A1654">
        <f>Rifles!C1654</f>
        <v>33907913</v>
      </c>
      <c r="B1654" t="str">
        <f>_xlfn.XLOOKUP($A1654, Rifles!$C$2:$C$416,Rifles!$D$2:$D$416,"N/A",0)</f>
        <v>N/A</v>
      </c>
      <c r="C1654" s="3" t="str">
        <f>_xlfn.XLOOKUP($A1654, Rifles!$C$2:$C$416,Rifles!F$2:F$416,"N/A",0)</f>
        <v>N/A</v>
      </c>
      <c r="D1654" s="3" t="str">
        <f>_xlfn.XLOOKUP($A1654, Rifles!$C$2:$C$416,Rifles!G$2:G$416,"N/A",0)</f>
        <v>N/A</v>
      </c>
      <c r="E1654">
        <f>_xlfn.XLOOKUP($A1654,Pistols!$C:$C,Pistols!H:H,0,0)</f>
        <v>0</v>
      </c>
      <c r="F1654">
        <f>_xlfn.XLOOKUP($A1654,Pistols!$C:$C,Pistols!I:I,0,0)</f>
        <v>0</v>
      </c>
      <c r="G1654">
        <f>_xlfn.XLOOKUP($A1654,Pistols!$C:$C,Pistols!J:J,0,0)</f>
        <v>0</v>
      </c>
      <c r="H1654">
        <f>_xlfn.XLOOKUP($A1654,Pistols!$C:$C,Pistols!K:K,0,0)</f>
        <v>0</v>
      </c>
      <c r="I1654">
        <f>_xlfn.XLOOKUP($A1654,Pistols!$C:$C,Pistols!L:L,0,0)</f>
        <v>1</v>
      </c>
      <c r="J1654">
        <f>_xlfn.XLOOKUP($A1654,Pistols!$C:$C,Pistols!M:M,0,0)</f>
        <v>1</v>
      </c>
      <c r="K1654">
        <f>_xlfn.XLOOKUP($A1654,Pistols!$C:$C,Pistols!N:N,0,0)</f>
        <v>2</v>
      </c>
      <c r="L1654">
        <f>_xlfn.XLOOKUP($A1654,Revolvers!$C:$C,Revolvers!O:O,0,0)</f>
        <v>0</v>
      </c>
      <c r="M1654">
        <f>_xlfn.XLOOKUP($A1654,Revolvers!$C:$C,Revolvers!P:P,0,0)</f>
        <v>0</v>
      </c>
      <c r="N1654">
        <f>_xlfn.XLOOKUP($A1654,Revolvers!$C:$C,Revolvers!Q:Q,0,0)</f>
        <v>0</v>
      </c>
      <c r="O1654">
        <f>_xlfn.XLOOKUP($A1654,Revolvers!$C:$C,Revolvers!R:R,0,0)</f>
        <v>0</v>
      </c>
      <c r="P1654">
        <f>_xlfn.XLOOKUP($A1654,Revolvers!$C:$C,Revolvers!S:S,0,0)</f>
        <v>0</v>
      </c>
      <c r="Q1654">
        <f>_xlfn.XLOOKUP($A1654,Revolvers!$C:$C,Revolvers!T:T,0,0)</f>
        <v>0</v>
      </c>
      <c r="R1654">
        <f>_xlfn.XLOOKUP($A1654,Rifles!C:C,Rifles!H:H,0,0)</f>
        <v>30</v>
      </c>
      <c r="S1654">
        <f>_xlfn.XLOOKUP($A1654,Shotguns!C:C,Shotguns!H:H,0,0)</f>
        <v>0</v>
      </c>
      <c r="T1654">
        <f t="shared" si="28"/>
        <v>32</v>
      </c>
    </row>
    <row r="1655" spans="1:20">
      <c r="A1655">
        <f>Rifles!C1655</f>
        <v>33907085</v>
      </c>
      <c r="B1655" t="str">
        <f>_xlfn.XLOOKUP($A1655, Rifles!$C$2:$C$416,Rifles!$D$2:$D$416,"N/A",0)</f>
        <v>N/A</v>
      </c>
      <c r="C1655" s="3" t="str">
        <f>_xlfn.XLOOKUP($A1655, Rifles!$C$2:$C$416,Rifles!F$2:F$416,"N/A",0)</f>
        <v>N/A</v>
      </c>
      <c r="D1655" s="3" t="str">
        <f>_xlfn.XLOOKUP($A1655, Rifles!$C$2:$C$416,Rifles!G$2:G$416,"N/A",0)</f>
        <v>N/A</v>
      </c>
      <c r="E1655">
        <f>_xlfn.XLOOKUP($A1655,Pistols!$C:$C,Pistols!H:H,0,0)</f>
        <v>0</v>
      </c>
      <c r="F1655">
        <f>_xlfn.XLOOKUP($A1655,Pistols!$C:$C,Pistols!I:I,0,0)</f>
        <v>0</v>
      </c>
      <c r="G1655">
        <f>_xlfn.XLOOKUP($A1655,Pistols!$C:$C,Pistols!J:J,0,0)</f>
        <v>0</v>
      </c>
      <c r="H1655">
        <f>_xlfn.XLOOKUP($A1655,Pistols!$C:$C,Pistols!K:K,0,0)</f>
        <v>0</v>
      </c>
      <c r="I1655">
        <f>_xlfn.XLOOKUP($A1655,Pistols!$C:$C,Pistols!L:L,0,0)</f>
        <v>0</v>
      </c>
      <c r="J1655">
        <f>_xlfn.XLOOKUP($A1655,Pistols!$C:$C,Pistols!M:M,0,0)</f>
        <v>0</v>
      </c>
      <c r="K1655">
        <f>_xlfn.XLOOKUP($A1655,Pistols!$C:$C,Pistols!N:N,0,0)</f>
        <v>0</v>
      </c>
      <c r="L1655">
        <f>_xlfn.XLOOKUP($A1655,Revolvers!$C:$C,Revolvers!O:O,0,0)</f>
        <v>0</v>
      </c>
      <c r="M1655">
        <f>_xlfn.XLOOKUP($A1655,Revolvers!$C:$C,Revolvers!P:P,0,0)</f>
        <v>0</v>
      </c>
      <c r="N1655">
        <f>_xlfn.XLOOKUP($A1655,Revolvers!$C:$C,Revolvers!Q:Q,0,0)</f>
        <v>0</v>
      </c>
      <c r="O1655">
        <f>_xlfn.XLOOKUP($A1655,Revolvers!$C:$C,Revolvers!R:R,0,0)</f>
        <v>0</v>
      </c>
      <c r="P1655">
        <f>_xlfn.XLOOKUP($A1655,Revolvers!$C:$C,Revolvers!S:S,0,0)</f>
        <v>0</v>
      </c>
      <c r="Q1655">
        <f>_xlfn.XLOOKUP($A1655,Revolvers!$C:$C,Revolvers!T:T,0,0)</f>
        <v>0</v>
      </c>
      <c r="R1655">
        <f>_xlfn.XLOOKUP($A1655,Rifles!C:C,Rifles!H:H,0,0)</f>
        <v>15</v>
      </c>
      <c r="S1655">
        <f>_xlfn.XLOOKUP($A1655,Shotguns!C:C,Shotguns!H:H,0,0)</f>
        <v>0</v>
      </c>
      <c r="T1655">
        <f t="shared" si="28"/>
        <v>15</v>
      </c>
    </row>
    <row r="1656" spans="1:20">
      <c r="A1656">
        <f>Rifles!C1656</f>
        <v>33906644</v>
      </c>
      <c r="B1656" t="str">
        <f>_xlfn.XLOOKUP($A1656, Rifles!$C$2:$C$416,Rifles!$D$2:$D$416,"N/A",0)</f>
        <v>N/A</v>
      </c>
      <c r="C1656" s="3" t="str">
        <f>_xlfn.XLOOKUP($A1656, Rifles!$C$2:$C$416,Rifles!F$2:F$416,"N/A",0)</f>
        <v>N/A</v>
      </c>
      <c r="D1656" s="3" t="str">
        <f>_xlfn.XLOOKUP($A1656, Rifles!$C$2:$C$416,Rifles!G$2:G$416,"N/A",0)</f>
        <v>N/A</v>
      </c>
      <c r="E1656">
        <f>_xlfn.XLOOKUP($A1656,Pistols!$C:$C,Pistols!H:H,0,0)</f>
        <v>1</v>
      </c>
      <c r="F1656">
        <f>_xlfn.XLOOKUP($A1656,Pistols!$C:$C,Pistols!I:I,0,0)</f>
        <v>0</v>
      </c>
      <c r="G1656">
        <f>_xlfn.XLOOKUP($A1656,Pistols!$C:$C,Pistols!J:J,0,0)</f>
        <v>0</v>
      </c>
      <c r="H1656">
        <f>_xlfn.XLOOKUP($A1656,Pistols!$C:$C,Pistols!K:K,0,0)</f>
        <v>0</v>
      </c>
      <c r="I1656">
        <f>_xlfn.XLOOKUP($A1656,Pistols!$C:$C,Pistols!L:L,0,0)</f>
        <v>2</v>
      </c>
      <c r="J1656">
        <f>_xlfn.XLOOKUP($A1656,Pistols!$C:$C,Pistols!M:M,0,0)</f>
        <v>1</v>
      </c>
      <c r="K1656">
        <f>_xlfn.XLOOKUP($A1656,Pistols!$C:$C,Pistols!N:N,0,0)</f>
        <v>4</v>
      </c>
      <c r="L1656">
        <f>_xlfn.XLOOKUP($A1656,Revolvers!$C:$C,Revolvers!O:O,0,0)</f>
        <v>0</v>
      </c>
      <c r="M1656">
        <f>_xlfn.XLOOKUP($A1656,Revolvers!$C:$C,Revolvers!P:P,0,0)</f>
        <v>0</v>
      </c>
      <c r="N1656">
        <f>_xlfn.XLOOKUP($A1656,Revolvers!$C:$C,Revolvers!Q:Q,0,0)</f>
        <v>0</v>
      </c>
      <c r="O1656">
        <f>_xlfn.XLOOKUP($A1656,Revolvers!$C:$C,Revolvers!R:R,0,0)</f>
        <v>0</v>
      </c>
      <c r="P1656">
        <f>_xlfn.XLOOKUP($A1656,Revolvers!$C:$C,Revolvers!S:S,0,0)</f>
        <v>0</v>
      </c>
      <c r="Q1656">
        <f>_xlfn.XLOOKUP($A1656,Revolvers!$C:$C,Revolvers!T:T,0,0)</f>
        <v>0</v>
      </c>
      <c r="R1656">
        <f>_xlfn.XLOOKUP($A1656,Rifles!C:C,Rifles!H:H,0,0)</f>
        <v>6</v>
      </c>
      <c r="S1656">
        <f>_xlfn.XLOOKUP($A1656,Shotguns!C:C,Shotguns!H:H,0,0)</f>
        <v>0</v>
      </c>
      <c r="T1656">
        <f t="shared" si="28"/>
        <v>10</v>
      </c>
    </row>
    <row r="1657" spans="1:20">
      <c r="A1657">
        <f>Rifles!C1657</f>
        <v>98703396</v>
      </c>
      <c r="B1657" t="str">
        <f>_xlfn.XLOOKUP($A1657, Rifles!$C$2:$C$416,Rifles!$D$2:$D$416,"N/A",0)</f>
        <v>N/A</v>
      </c>
      <c r="C1657" s="3" t="str">
        <f>_xlfn.XLOOKUP($A1657, Rifles!$C$2:$C$416,Rifles!F$2:F$416,"N/A",0)</f>
        <v>N/A</v>
      </c>
      <c r="D1657" s="3" t="str">
        <f>_xlfn.XLOOKUP($A1657, Rifles!$C$2:$C$416,Rifles!G$2:G$416,"N/A",0)</f>
        <v>N/A</v>
      </c>
      <c r="E1657">
        <f>_xlfn.XLOOKUP($A1657,Pistols!$C:$C,Pistols!H:H,0,0)</f>
        <v>0</v>
      </c>
      <c r="F1657">
        <f>_xlfn.XLOOKUP($A1657,Pistols!$C:$C,Pistols!I:I,0,0)</f>
        <v>0</v>
      </c>
      <c r="G1657">
        <f>_xlfn.XLOOKUP($A1657,Pistols!$C:$C,Pistols!J:J,0,0)</f>
        <v>0</v>
      </c>
      <c r="H1657">
        <f>_xlfn.XLOOKUP($A1657,Pistols!$C:$C,Pistols!K:K,0,0)</f>
        <v>0</v>
      </c>
      <c r="I1657">
        <f>_xlfn.XLOOKUP($A1657,Pistols!$C:$C,Pistols!L:L,0,0)</f>
        <v>0</v>
      </c>
      <c r="J1657">
        <f>_xlfn.XLOOKUP($A1657,Pistols!$C:$C,Pistols!M:M,0,0)</f>
        <v>5</v>
      </c>
      <c r="K1657">
        <f>_xlfn.XLOOKUP($A1657,Pistols!$C:$C,Pistols!N:N,0,0)</f>
        <v>5</v>
      </c>
      <c r="L1657">
        <f>_xlfn.XLOOKUP($A1657,Revolvers!$C:$C,Revolvers!O:O,0,0)</f>
        <v>0</v>
      </c>
      <c r="M1657">
        <f>_xlfn.XLOOKUP($A1657,Revolvers!$C:$C,Revolvers!P:P,0,0)</f>
        <v>0</v>
      </c>
      <c r="N1657">
        <f>_xlfn.XLOOKUP($A1657,Revolvers!$C:$C,Revolvers!Q:Q,0,0)</f>
        <v>0</v>
      </c>
      <c r="O1657">
        <f>_xlfn.XLOOKUP($A1657,Revolvers!$C:$C,Revolvers!R:R,0,0)</f>
        <v>0</v>
      </c>
      <c r="P1657">
        <f>_xlfn.XLOOKUP($A1657,Revolvers!$C:$C,Revolvers!S:S,0,0)</f>
        <v>0</v>
      </c>
      <c r="Q1657">
        <f>_xlfn.XLOOKUP($A1657,Revolvers!$C:$C,Revolvers!T:T,0,0)</f>
        <v>0</v>
      </c>
      <c r="R1657">
        <f>_xlfn.XLOOKUP($A1657,Rifles!C:C,Rifles!H:H,0,0)</f>
        <v>4</v>
      </c>
      <c r="S1657">
        <f>_xlfn.XLOOKUP($A1657,Shotguns!C:C,Shotguns!H:H,0,0)</f>
        <v>0</v>
      </c>
      <c r="T1657">
        <f t="shared" si="28"/>
        <v>9</v>
      </c>
    </row>
    <row r="1658" spans="1:20">
      <c r="A1658">
        <f>Rifles!C1658</f>
        <v>98702623</v>
      </c>
      <c r="B1658" t="str">
        <f>_xlfn.XLOOKUP($A1658, Rifles!$C$2:$C$416,Rifles!$D$2:$D$416,"N/A",0)</f>
        <v>N/A</v>
      </c>
      <c r="C1658" s="3" t="str">
        <f>_xlfn.XLOOKUP($A1658, Rifles!$C$2:$C$416,Rifles!F$2:F$416,"N/A",0)</f>
        <v>N/A</v>
      </c>
      <c r="D1658" s="3" t="str">
        <f>_xlfn.XLOOKUP($A1658, Rifles!$C$2:$C$416,Rifles!G$2:G$416,"N/A",0)</f>
        <v>N/A</v>
      </c>
      <c r="E1658">
        <f>_xlfn.XLOOKUP($A1658,Pistols!$C:$C,Pistols!H:H,0,0)</f>
        <v>0</v>
      </c>
      <c r="F1658">
        <f>_xlfn.XLOOKUP($A1658,Pistols!$C:$C,Pistols!I:I,0,0)</f>
        <v>0</v>
      </c>
      <c r="G1658">
        <f>_xlfn.XLOOKUP($A1658,Pistols!$C:$C,Pistols!J:J,0,0)</f>
        <v>0</v>
      </c>
      <c r="H1658">
        <f>_xlfn.XLOOKUP($A1658,Pistols!$C:$C,Pistols!K:K,0,0)</f>
        <v>0</v>
      </c>
      <c r="I1658">
        <f>_xlfn.XLOOKUP($A1658,Pistols!$C:$C,Pistols!L:L,0,0)</f>
        <v>0</v>
      </c>
      <c r="J1658">
        <f>_xlfn.XLOOKUP($A1658,Pistols!$C:$C,Pistols!M:M,0,0)</f>
        <v>0</v>
      </c>
      <c r="K1658">
        <f>_xlfn.XLOOKUP($A1658,Pistols!$C:$C,Pistols!N:N,0,0)</f>
        <v>0</v>
      </c>
      <c r="L1658">
        <f>_xlfn.XLOOKUP($A1658,Revolvers!$C:$C,Revolvers!O:O,0,0)</f>
        <v>0</v>
      </c>
      <c r="M1658">
        <f>_xlfn.XLOOKUP($A1658,Revolvers!$C:$C,Revolvers!P:P,0,0)</f>
        <v>0</v>
      </c>
      <c r="N1658">
        <f>_xlfn.XLOOKUP($A1658,Revolvers!$C:$C,Revolvers!Q:Q,0,0)</f>
        <v>0</v>
      </c>
      <c r="O1658">
        <f>_xlfn.XLOOKUP($A1658,Revolvers!$C:$C,Revolvers!R:R,0,0)</f>
        <v>0</v>
      </c>
      <c r="P1658">
        <f>_xlfn.XLOOKUP($A1658,Revolvers!$C:$C,Revolvers!S:S,0,0)</f>
        <v>0</v>
      </c>
      <c r="Q1658">
        <f>_xlfn.XLOOKUP($A1658,Revolvers!$C:$C,Revolvers!T:T,0,0)</f>
        <v>0</v>
      </c>
      <c r="R1658">
        <f>_xlfn.XLOOKUP($A1658,Rifles!C:C,Rifles!H:H,0,0)</f>
        <v>12</v>
      </c>
      <c r="S1658">
        <f>_xlfn.XLOOKUP($A1658,Shotguns!C:C,Shotguns!H:H,0,0)</f>
        <v>0</v>
      </c>
      <c r="T1658">
        <f t="shared" si="28"/>
        <v>12</v>
      </c>
    </row>
    <row r="1659" spans="1:20">
      <c r="A1659">
        <f>Rifles!C1659</f>
        <v>98703717</v>
      </c>
      <c r="B1659" t="str">
        <f>_xlfn.XLOOKUP($A1659, Rifles!$C$2:$C$416,Rifles!$D$2:$D$416,"N/A",0)</f>
        <v>N/A</v>
      </c>
      <c r="C1659" s="3" t="str">
        <f>_xlfn.XLOOKUP($A1659, Rifles!$C$2:$C$416,Rifles!F$2:F$416,"N/A",0)</f>
        <v>N/A</v>
      </c>
      <c r="D1659" s="3" t="str">
        <f>_xlfn.XLOOKUP($A1659, Rifles!$C$2:$C$416,Rifles!G$2:G$416,"N/A",0)</f>
        <v>N/A</v>
      </c>
      <c r="E1659">
        <f>_xlfn.XLOOKUP($A1659,Pistols!$C:$C,Pistols!H:H,0,0)</f>
        <v>0</v>
      </c>
      <c r="F1659">
        <f>_xlfn.XLOOKUP($A1659,Pistols!$C:$C,Pistols!I:I,0,0)</f>
        <v>0</v>
      </c>
      <c r="G1659">
        <f>_xlfn.XLOOKUP($A1659,Pistols!$C:$C,Pistols!J:J,0,0)</f>
        <v>0</v>
      </c>
      <c r="H1659">
        <f>_xlfn.XLOOKUP($A1659,Pistols!$C:$C,Pistols!K:K,0,0)</f>
        <v>0</v>
      </c>
      <c r="I1659">
        <f>_xlfn.XLOOKUP($A1659,Pistols!$C:$C,Pistols!L:L,0,0)</f>
        <v>0</v>
      </c>
      <c r="J1659">
        <f>_xlfn.XLOOKUP($A1659,Pistols!$C:$C,Pistols!M:M,0,0)</f>
        <v>0</v>
      </c>
      <c r="K1659">
        <f>_xlfn.XLOOKUP($A1659,Pistols!$C:$C,Pistols!N:N,0,0)</f>
        <v>0</v>
      </c>
      <c r="L1659">
        <f>_xlfn.XLOOKUP($A1659,Revolvers!$C:$C,Revolvers!O:O,0,0)</f>
        <v>0</v>
      </c>
      <c r="M1659">
        <f>_xlfn.XLOOKUP($A1659,Revolvers!$C:$C,Revolvers!P:P,0,0)</f>
        <v>0</v>
      </c>
      <c r="N1659">
        <f>_xlfn.XLOOKUP($A1659,Revolvers!$C:$C,Revolvers!Q:Q,0,0)</f>
        <v>0</v>
      </c>
      <c r="O1659">
        <f>_xlfn.XLOOKUP($A1659,Revolvers!$C:$C,Revolvers!R:R,0,0)</f>
        <v>0</v>
      </c>
      <c r="P1659">
        <f>_xlfn.XLOOKUP($A1659,Revolvers!$C:$C,Revolvers!S:S,0,0)</f>
        <v>0</v>
      </c>
      <c r="Q1659">
        <f>_xlfn.XLOOKUP($A1659,Revolvers!$C:$C,Revolvers!T:T,0,0)</f>
        <v>0</v>
      </c>
      <c r="R1659">
        <f>_xlfn.XLOOKUP($A1659,Rifles!C:C,Rifles!H:H,0,0)</f>
        <v>5</v>
      </c>
      <c r="S1659">
        <f>_xlfn.XLOOKUP($A1659,Shotguns!C:C,Shotguns!H:H,0,0)</f>
        <v>0</v>
      </c>
      <c r="T1659">
        <f t="shared" si="28"/>
        <v>5</v>
      </c>
    </row>
    <row r="1660" spans="1:20">
      <c r="A1660">
        <f>Rifles!C1660</f>
        <v>98701000</v>
      </c>
      <c r="B1660" t="str">
        <f>_xlfn.XLOOKUP($A1660, Rifles!$C$2:$C$416,Rifles!$D$2:$D$416,"N/A",0)</f>
        <v>N/A</v>
      </c>
      <c r="C1660" s="3" t="str">
        <f>_xlfn.XLOOKUP($A1660, Rifles!$C$2:$C$416,Rifles!F$2:F$416,"N/A",0)</f>
        <v>N/A</v>
      </c>
      <c r="D1660" s="3" t="str">
        <f>_xlfn.XLOOKUP($A1660, Rifles!$C$2:$C$416,Rifles!G$2:G$416,"N/A",0)</f>
        <v>N/A</v>
      </c>
      <c r="E1660">
        <f>_xlfn.XLOOKUP($A1660,Pistols!$C:$C,Pistols!H:H,0,0)</f>
        <v>0</v>
      </c>
      <c r="F1660">
        <f>_xlfn.XLOOKUP($A1660,Pistols!$C:$C,Pistols!I:I,0,0)</f>
        <v>0</v>
      </c>
      <c r="G1660">
        <f>_xlfn.XLOOKUP($A1660,Pistols!$C:$C,Pistols!J:J,0,0)</f>
        <v>0</v>
      </c>
      <c r="H1660">
        <f>_xlfn.XLOOKUP($A1660,Pistols!$C:$C,Pistols!K:K,0,0)</f>
        <v>0</v>
      </c>
      <c r="I1660">
        <f>_xlfn.XLOOKUP($A1660,Pistols!$C:$C,Pistols!L:L,0,0)</f>
        <v>0</v>
      </c>
      <c r="J1660">
        <f>_xlfn.XLOOKUP($A1660,Pistols!$C:$C,Pistols!M:M,0,0)</f>
        <v>0</v>
      </c>
      <c r="K1660">
        <f>_xlfn.XLOOKUP($A1660,Pistols!$C:$C,Pistols!N:N,0,0)</f>
        <v>0</v>
      </c>
      <c r="L1660">
        <f>_xlfn.XLOOKUP($A1660,Revolvers!$C:$C,Revolvers!O:O,0,0)</f>
        <v>0</v>
      </c>
      <c r="M1660">
        <f>_xlfn.XLOOKUP($A1660,Revolvers!$C:$C,Revolvers!P:P,0,0)</f>
        <v>0</v>
      </c>
      <c r="N1660">
        <f>_xlfn.XLOOKUP($A1660,Revolvers!$C:$C,Revolvers!Q:Q,0,0)</f>
        <v>0</v>
      </c>
      <c r="O1660">
        <f>_xlfn.XLOOKUP($A1660,Revolvers!$C:$C,Revolvers!R:R,0,0)</f>
        <v>0</v>
      </c>
      <c r="P1660">
        <f>_xlfn.XLOOKUP($A1660,Revolvers!$C:$C,Revolvers!S:S,0,0)</f>
        <v>0</v>
      </c>
      <c r="Q1660">
        <f>_xlfn.XLOOKUP($A1660,Revolvers!$C:$C,Revolvers!T:T,0,0)</f>
        <v>0</v>
      </c>
      <c r="R1660">
        <f>_xlfn.XLOOKUP($A1660,Rifles!C:C,Rifles!H:H,0,0)</f>
        <v>1</v>
      </c>
      <c r="S1660">
        <f>_xlfn.XLOOKUP($A1660,Shotguns!C:C,Shotguns!H:H,0,0)</f>
        <v>0</v>
      </c>
      <c r="T1660">
        <f t="shared" si="28"/>
        <v>1</v>
      </c>
    </row>
    <row r="1661" spans="1:20">
      <c r="A1661">
        <f>Rifles!C1661</f>
        <v>98701853</v>
      </c>
      <c r="B1661" t="str">
        <f>_xlfn.XLOOKUP($A1661, Rifles!$C$2:$C$416,Rifles!$D$2:$D$416,"N/A",0)</f>
        <v>N/A</v>
      </c>
      <c r="C1661" s="3" t="str">
        <f>_xlfn.XLOOKUP($A1661, Rifles!$C$2:$C$416,Rifles!F$2:F$416,"N/A",0)</f>
        <v>N/A</v>
      </c>
      <c r="D1661" s="3" t="str">
        <f>_xlfn.XLOOKUP($A1661, Rifles!$C$2:$C$416,Rifles!G$2:G$416,"N/A",0)</f>
        <v>N/A</v>
      </c>
      <c r="E1661">
        <f>_xlfn.XLOOKUP($A1661,Pistols!$C:$C,Pistols!H:H,0,0)</f>
        <v>0</v>
      </c>
      <c r="F1661">
        <f>_xlfn.XLOOKUP($A1661,Pistols!$C:$C,Pistols!I:I,0,0)</f>
        <v>0</v>
      </c>
      <c r="G1661">
        <f>_xlfn.XLOOKUP($A1661,Pistols!$C:$C,Pistols!J:J,0,0)</f>
        <v>0</v>
      </c>
      <c r="H1661">
        <f>_xlfn.XLOOKUP($A1661,Pistols!$C:$C,Pistols!K:K,0,0)</f>
        <v>0</v>
      </c>
      <c r="I1661">
        <f>_xlfn.XLOOKUP($A1661,Pistols!$C:$C,Pistols!L:L,0,0)</f>
        <v>0</v>
      </c>
      <c r="J1661">
        <f>_xlfn.XLOOKUP($A1661,Pistols!$C:$C,Pistols!M:M,0,0)</f>
        <v>0</v>
      </c>
      <c r="K1661">
        <f>_xlfn.XLOOKUP($A1661,Pistols!$C:$C,Pistols!N:N,0,0)</f>
        <v>0</v>
      </c>
      <c r="L1661">
        <f>_xlfn.XLOOKUP($A1661,Revolvers!$C:$C,Revolvers!O:O,0,0)</f>
        <v>0</v>
      </c>
      <c r="M1661">
        <f>_xlfn.XLOOKUP($A1661,Revolvers!$C:$C,Revolvers!P:P,0,0)</f>
        <v>0</v>
      </c>
      <c r="N1661">
        <f>_xlfn.XLOOKUP($A1661,Revolvers!$C:$C,Revolvers!Q:Q,0,0)</f>
        <v>0</v>
      </c>
      <c r="O1661">
        <f>_xlfn.XLOOKUP($A1661,Revolvers!$C:$C,Revolvers!R:R,0,0)</f>
        <v>0</v>
      </c>
      <c r="P1661">
        <f>_xlfn.XLOOKUP($A1661,Revolvers!$C:$C,Revolvers!S:S,0,0)</f>
        <v>0</v>
      </c>
      <c r="Q1661">
        <f>_xlfn.XLOOKUP($A1661,Revolvers!$C:$C,Revolvers!T:T,0,0)</f>
        <v>0</v>
      </c>
      <c r="R1661">
        <f>_xlfn.XLOOKUP($A1661,Rifles!C:C,Rifles!H:H,0,0)</f>
        <v>136</v>
      </c>
      <c r="S1661">
        <f>_xlfn.XLOOKUP($A1661,Shotguns!C:C,Shotguns!H:H,0,0)</f>
        <v>0</v>
      </c>
      <c r="T1661">
        <f t="shared" si="28"/>
        <v>136</v>
      </c>
    </row>
    <row r="1662" spans="1:20">
      <c r="A1662">
        <f>Rifles!C1662</f>
        <v>98702417</v>
      </c>
      <c r="B1662" t="str">
        <f>_xlfn.XLOOKUP($A1662, Rifles!$C$2:$C$416,Rifles!$D$2:$D$416,"N/A",0)</f>
        <v>N/A</v>
      </c>
      <c r="C1662" s="3" t="str">
        <f>_xlfn.XLOOKUP($A1662, Rifles!$C$2:$C$416,Rifles!F$2:F$416,"N/A",0)</f>
        <v>N/A</v>
      </c>
      <c r="D1662" s="3" t="str">
        <f>_xlfn.XLOOKUP($A1662, Rifles!$C$2:$C$416,Rifles!G$2:G$416,"N/A",0)</f>
        <v>N/A</v>
      </c>
      <c r="E1662">
        <f>_xlfn.XLOOKUP($A1662,Pistols!$C:$C,Pistols!H:H,0,0)</f>
        <v>0</v>
      </c>
      <c r="F1662">
        <f>_xlfn.XLOOKUP($A1662,Pistols!$C:$C,Pistols!I:I,0,0)</f>
        <v>0</v>
      </c>
      <c r="G1662">
        <f>_xlfn.XLOOKUP($A1662,Pistols!$C:$C,Pistols!J:J,0,0)</f>
        <v>0</v>
      </c>
      <c r="H1662">
        <f>_xlfn.XLOOKUP($A1662,Pistols!$C:$C,Pistols!K:K,0,0)</f>
        <v>0</v>
      </c>
      <c r="I1662">
        <f>_xlfn.XLOOKUP($A1662,Pistols!$C:$C,Pistols!L:L,0,0)</f>
        <v>0</v>
      </c>
      <c r="J1662">
        <f>_xlfn.XLOOKUP($A1662,Pistols!$C:$C,Pistols!M:M,0,0)</f>
        <v>0</v>
      </c>
      <c r="K1662">
        <f>_xlfn.XLOOKUP($A1662,Pistols!$C:$C,Pistols!N:N,0,0)</f>
        <v>0</v>
      </c>
      <c r="L1662">
        <f>_xlfn.XLOOKUP($A1662,Revolvers!$C:$C,Revolvers!O:O,0,0)</f>
        <v>0</v>
      </c>
      <c r="M1662">
        <f>_xlfn.XLOOKUP($A1662,Revolvers!$C:$C,Revolvers!P:P,0,0)</f>
        <v>0</v>
      </c>
      <c r="N1662">
        <f>_xlfn.XLOOKUP($A1662,Revolvers!$C:$C,Revolvers!Q:Q,0,0)</f>
        <v>0</v>
      </c>
      <c r="O1662">
        <f>_xlfn.XLOOKUP($A1662,Revolvers!$C:$C,Revolvers!R:R,0,0)</f>
        <v>0</v>
      </c>
      <c r="P1662">
        <f>_xlfn.XLOOKUP($A1662,Revolvers!$C:$C,Revolvers!S:S,0,0)</f>
        <v>0</v>
      </c>
      <c r="Q1662">
        <f>_xlfn.XLOOKUP($A1662,Revolvers!$C:$C,Revolvers!T:T,0,0)</f>
        <v>0</v>
      </c>
      <c r="R1662">
        <f>_xlfn.XLOOKUP($A1662,Rifles!C:C,Rifles!H:H,0,0)</f>
        <v>1</v>
      </c>
      <c r="S1662">
        <f>_xlfn.XLOOKUP($A1662,Shotguns!C:C,Shotguns!H:H,0,0)</f>
        <v>0</v>
      </c>
      <c r="T1662">
        <f t="shared" si="28"/>
        <v>1</v>
      </c>
    </row>
    <row r="1663" spans="1:20">
      <c r="A1663">
        <f>Rifles!C1663</f>
        <v>98703456</v>
      </c>
      <c r="B1663" t="str">
        <f>_xlfn.XLOOKUP($A1663, Rifles!$C$2:$C$416,Rifles!$D$2:$D$416,"N/A",0)</f>
        <v>N/A</v>
      </c>
      <c r="C1663" s="3" t="str">
        <f>_xlfn.XLOOKUP($A1663, Rifles!$C$2:$C$416,Rifles!F$2:F$416,"N/A",0)</f>
        <v>N/A</v>
      </c>
      <c r="D1663" s="3" t="str">
        <f>_xlfn.XLOOKUP($A1663, Rifles!$C$2:$C$416,Rifles!G$2:G$416,"N/A",0)</f>
        <v>N/A</v>
      </c>
      <c r="E1663">
        <f>_xlfn.XLOOKUP($A1663,Pistols!$C:$C,Pistols!H:H,0,0)</f>
        <v>0</v>
      </c>
      <c r="F1663">
        <f>_xlfn.XLOOKUP($A1663,Pistols!$C:$C,Pistols!I:I,0,0)</f>
        <v>0</v>
      </c>
      <c r="G1663">
        <f>_xlfn.XLOOKUP($A1663,Pistols!$C:$C,Pistols!J:J,0,0)</f>
        <v>0</v>
      </c>
      <c r="H1663">
        <f>_xlfn.XLOOKUP($A1663,Pistols!$C:$C,Pistols!K:K,0,0)</f>
        <v>0</v>
      </c>
      <c r="I1663">
        <f>_xlfn.XLOOKUP($A1663,Pistols!$C:$C,Pistols!L:L,0,0)</f>
        <v>0</v>
      </c>
      <c r="J1663">
        <f>_xlfn.XLOOKUP($A1663,Pistols!$C:$C,Pistols!M:M,0,0)</f>
        <v>0</v>
      </c>
      <c r="K1663">
        <f>_xlfn.XLOOKUP($A1663,Pistols!$C:$C,Pistols!N:N,0,0)</f>
        <v>0</v>
      </c>
      <c r="L1663">
        <f>_xlfn.XLOOKUP($A1663,Revolvers!$C:$C,Revolvers!O:O,0,0)</f>
        <v>0</v>
      </c>
      <c r="M1663">
        <f>_xlfn.XLOOKUP($A1663,Revolvers!$C:$C,Revolvers!P:P,0,0)</f>
        <v>0</v>
      </c>
      <c r="N1663">
        <f>_xlfn.XLOOKUP($A1663,Revolvers!$C:$C,Revolvers!Q:Q,0,0)</f>
        <v>0</v>
      </c>
      <c r="O1663">
        <f>_xlfn.XLOOKUP($A1663,Revolvers!$C:$C,Revolvers!R:R,0,0)</f>
        <v>0</v>
      </c>
      <c r="P1663">
        <f>_xlfn.XLOOKUP($A1663,Revolvers!$C:$C,Revolvers!S:S,0,0)</f>
        <v>0</v>
      </c>
      <c r="Q1663">
        <f>_xlfn.XLOOKUP($A1663,Revolvers!$C:$C,Revolvers!T:T,0,0)</f>
        <v>0</v>
      </c>
      <c r="R1663">
        <f>_xlfn.XLOOKUP($A1663,Rifles!C:C,Rifles!H:H,0,0)</f>
        <v>12</v>
      </c>
      <c r="S1663">
        <f>_xlfn.XLOOKUP($A1663,Shotguns!C:C,Shotguns!H:H,0,0)</f>
        <v>0</v>
      </c>
      <c r="T1663">
        <f t="shared" si="28"/>
        <v>12</v>
      </c>
    </row>
    <row r="1664" spans="1:20">
      <c r="A1664">
        <f>Rifles!C1664</f>
        <v>98701606</v>
      </c>
      <c r="B1664" t="str">
        <f>_xlfn.XLOOKUP($A1664, Rifles!$C$2:$C$416,Rifles!$D$2:$D$416,"N/A",0)</f>
        <v>N/A</v>
      </c>
      <c r="C1664" s="3" t="str">
        <f>_xlfn.XLOOKUP($A1664, Rifles!$C$2:$C$416,Rifles!F$2:F$416,"N/A",0)</f>
        <v>N/A</v>
      </c>
      <c r="D1664" s="3" t="str">
        <f>_xlfn.XLOOKUP($A1664, Rifles!$C$2:$C$416,Rifles!G$2:G$416,"N/A",0)</f>
        <v>N/A</v>
      </c>
      <c r="E1664">
        <f>_xlfn.XLOOKUP($A1664,Pistols!$C:$C,Pistols!H:H,0,0)</f>
        <v>0</v>
      </c>
      <c r="F1664">
        <f>_xlfn.XLOOKUP($A1664,Pistols!$C:$C,Pistols!I:I,0,0)</f>
        <v>0</v>
      </c>
      <c r="G1664">
        <f>_xlfn.XLOOKUP($A1664,Pistols!$C:$C,Pistols!J:J,0,0)</f>
        <v>0</v>
      </c>
      <c r="H1664">
        <f>_xlfn.XLOOKUP($A1664,Pistols!$C:$C,Pistols!K:K,0,0)</f>
        <v>2</v>
      </c>
      <c r="I1664">
        <f>_xlfn.XLOOKUP($A1664,Pistols!$C:$C,Pistols!L:L,0,0)</f>
        <v>1</v>
      </c>
      <c r="J1664">
        <f>_xlfn.XLOOKUP($A1664,Pistols!$C:$C,Pistols!M:M,0,0)</f>
        <v>0</v>
      </c>
      <c r="K1664">
        <f>_xlfn.XLOOKUP($A1664,Pistols!$C:$C,Pistols!N:N,0,0)</f>
        <v>3</v>
      </c>
      <c r="L1664">
        <f>_xlfn.XLOOKUP($A1664,Revolvers!$C:$C,Revolvers!O:O,0,0)</f>
        <v>0</v>
      </c>
      <c r="M1664">
        <f>_xlfn.XLOOKUP($A1664,Revolvers!$C:$C,Revolvers!P:P,0,0)</f>
        <v>0</v>
      </c>
      <c r="N1664">
        <f>_xlfn.XLOOKUP($A1664,Revolvers!$C:$C,Revolvers!Q:Q,0,0)</f>
        <v>0</v>
      </c>
      <c r="O1664">
        <f>_xlfn.XLOOKUP($A1664,Revolvers!$C:$C,Revolvers!R:R,0,0)</f>
        <v>0</v>
      </c>
      <c r="P1664">
        <f>_xlfn.XLOOKUP($A1664,Revolvers!$C:$C,Revolvers!S:S,0,0)</f>
        <v>0</v>
      </c>
      <c r="Q1664">
        <f>_xlfn.XLOOKUP($A1664,Revolvers!$C:$C,Revolvers!T:T,0,0)</f>
        <v>0</v>
      </c>
      <c r="R1664">
        <f>_xlfn.XLOOKUP($A1664,Rifles!C:C,Rifles!H:H,0,0)</f>
        <v>7</v>
      </c>
      <c r="S1664">
        <f>_xlfn.XLOOKUP($A1664,Shotguns!C:C,Shotguns!H:H,0,0)</f>
        <v>0</v>
      </c>
      <c r="T1664">
        <f t="shared" si="28"/>
        <v>10</v>
      </c>
    </row>
    <row r="1665" spans="1:20">
      <c r="A1665">
        <f>Rifles!C1665</f>
        <v>98703466</v>
      </c>
      <c r="B1665" t="str">
        <f>_xlfn.XLOOKUP($A1665, Rifles!$C$2:$C$416,Rifles!$D$2:$D$416,"N/A",0)</f>
        <v>N/A</v>
      </c>
      <c r="C1665" s="3" t="str">
        <f>_xlfn.XLOOKUP($A1665, Rifles!$C$2:$C$416,Rifles!F$2:F$416,"N/A",0)</f>
        <v>N/A</v>
      </c>
      <c r="D1665" s="3" t="str">
        <f>_xlfn.XLOOKUP($A1665, Rifles!$C$2:$C$416,Rifles!G$2:G$416,"N/A",0)</f>
        <v>N/A</v>
      </c>
      <c r="E1665">
        <f>_xlfn.XLOOKUP($A1665,Pistols!$C:$C,Pistols!H:H,0,0)</f>
        <v>0</v>
      </c>
      <c r="F1665">
        <f>_xlfn.XLOOKUP($A1665,Pistols!$C:$C,Pistols!I:I,0,0)</f>
        <v>0</v>
      </c>
      <c r="G1665">
        <f>_xlfn.XLOOKUP($A1665,Pistols!$C:$C,Pistols!J:J,0,0)</f>
        <v>0</v>
      </c>
      <c r="H1665">
        <f>_xlfn.XLOOKUP($A1665,Pistols!$C:$C,Pistols!K:K,0,0)</f>
        <v>0</v>
      </c>
      <c r="I1665">
        <f>_xlfn.XLOOKUP($A1665,Pistols!$C:$C,Pistols!L:L,0,0)</f>
        <v>0</v>
      </c>
      <c r="J1665">
        <f>_xlfn.XLOOKUP($A1665,Pistols!$C:$C,Pistols!M:M,0,0)</f>
        <v>0</v>
      </c>
      <c r="K1665">
        <f>_xlfn.XLOOKUP($A1665,Pistols!$C:$C,Pistols!N:N,0,0)</f>
        <v>0</v>
      </c>
      <c r="L1665">
        <f>_xlfn.XLOOKUP($A1665,Revolvers!$C:$C,Revolvers!O:O,0,0)</f>
        <v>0</v>
      </c>
      <c r="M1665">
        <f>_xlfn.XLOOKUP($A1665,Revolvers!$C:$C,Revolvers!P:P,0,0)</f>
        <v>0</v>
      </c>
      <c r="N1665">
        <f>_xlfn.XLOOKUP($A1665,Revolvers!$C:$C,Revolvers!Q:Q,0,0)</f>
        <v>0</v>
      </c>
      <c r="O1665">
        <f>_xlfn.XLOOKUP($A1665,Revolvers!$C:$C,Revolvers!R:R,0,0)</f>
        <v>0</v>
      </c>
      <c r="P1665">
        <f>_xlfn.XLOOKUP($A1665,Revolvers!$C:$C,Revolvers!S:S,0,0)</f>
        <v>0</v>
      </c>
      <c r="Q1665">
        <f>_xlfn.XLOOKUP($A1665,Revolvers!$C:$C,Revolvers!T:T,0,0)</f>
        <v>0</v>
      </c>
      <c r="R1665">
        <f>_xlfn.XLOOKUP($A1665,Rifles!C:C,Rifles!H:H,0,0)</f>
        <v>2</v>
      </c>
      <c r="S1665">
        <f>_xlfn.XLOOKUP($A1665,Shotguns!C:C,Shotguns!H:H,0,0)</f>
        <v>0</v>
      </c>
      <c r="T1665">
        <f t="shared" si="28"/>
        <v>2</v>
      </c>
    </row>
    <row r="1666" spans="1:20">
      <c r="A1666">
        <f>Rifles!C1666</f>
        <v>98702336</v>
      </c>
      <c r="B1666" t="str">
        <f>_xlfn.XLOOKUP($A1666, Rifles!$C$2:$C$416,Rifles!$D$2:$D$416,"N/A",0)</f>
        <v>N/A</v>
      </c>
      <c r="C1666" s="3" t="str">
        <f>_xlfn.XLOOKUP($A1666, Rifles!$C$2:$C$416,Rifles!F$2:F$416,"N/A",0)</f>
        <v>N/A</v>
      </c>
      <c r="D1666" s="3" t="str">
        <f>_xlfn.XLOOKUP($A1666, Rifles!$C$2:$C$416,Rifles!G$2:G$416,"N/A",0)</f>
        <v>N/A</v>
      </c>
      <c r="E1666">
        <f>_xlfn.XLOOKUP($A1666,Pistols!$C:$C,Pistols!H:H,0,0)</f>
        <v>0</v>
      </c>
      <c r="F1666">
        <f>_xlfn.XLOOKUP($A1666,Pistols!$C:$C,Pistols!I:I,0,0)</f>
        <v>0</v>
      </c>
      <c r="G1666">
        <f>_xlfn.XLOOKUP($A1666,Pistols!$C:$C,Pistols!J:J,0,0)</f>
        <v>0</v>
      </c>
      <c r="H1666">
        <f>_xlfn.XLOOKUP($A1666,Pistols!$C:$C,Pistols!K:K,0,0)</f>
        <v>0</v>
      </c>
      <c r="I1666">
        <f>_xlfn.XLOOKUP($A1666,Pistols!$C:$C,Pistols!L:L,0,0)</f>
        <v>0</v>
      </c>
      <c r="J1666">
        <f>_xlfn.XLOOKUP($A1666,Pistols!$C:$C,Pistols!M:M,0,0)</f>
        <v>0</v>
      </c>
      <c r="K1666">
        <f>_xlfn.XLOOKUP($A1666,Pistols!$C:$C,Pistols!N:N,0,0)</f>
        <v>0</v>
      </c>
      <c r="L1666">
        <f>_xlfn.XLOOKUP($A1666,Revolvers!$C:$C,Revolvers!O:O,0,0)</f>
        <v>0</v>
      </c>
      <c r="M1666">
        <f>_xlfn.XLOOKUP($A1666,Revolvers!$C:$C,Revolvers!P:P,0,0)</f>
        <v>0</v>
      </c>
      <c r="N1666">
        <f>_xlfn.XLOOKUP($A1666,Revolvers!$C:$C,Revolvers!Q:Q,0,0)</f>
        <v>0</v>
      </c>
      <c r="O1666">
        <f>_xlfn.XLOOKUP($A1666,Revolvers!$C:$C,Revolvers!R:R,0,0)</f>
        <v>0</v>
      </c>
      <c r="P1666">
        <f>_xlfn.XLOOKUP($A1666,Revolvers!$C:$C,Revolvers!S:S,0,0)</f>
        <v>0</v>
      </c>
      <c r="Q1666">
        <f>_xlfn.XLOOKUP($A1666,Revolvers!$C:$C,Revolvers!T:T,0,0)</f>
        <v>0</v>
      </c>
      <c r="R1666">
        <f>_xlfn.XLOOKUP($A1666,Rifles!C:C,Rifles!H:H,0,0)</f>
        <v>1</v>
      </c>
      <c r="S1666">
        <f>_xlfn.XLOOKUP($A1666,Shotguns!C:C,Shotguns!H:H,0,0)</f>
        <v>0</v>
      </c>
      <c r="T1666">
        <f t="shared" si="28"/>
        <v>1</v>
      </c>
    </row>
    <row r="1667" spans="1:20">
      <c r="A1667">
        <f>Rifles!C1667</f>
        <v>98703139</v>
      </c>
      <c r="B1667" t="str">
        <f>_xlfn.XLOOKUP($A1667, Rifles!$C$2:$C$416,Rifles!$D$2:$D$416,"N/A",0)</f>
        <v>N/A</v>
      </c>
      <c r="C1667" s="3" t="str">
        <f>_xlfn.XLOOKUP($A1667, Rifles!$C$2:$C$416,Rifles!F$2:F$416,"N/A",0)</f>
        <v>N/A</v>
      </c>
      <c r="D1667" s="3" t="str">
        <f>_xlfn.XLOOKUP($A1667, Rifles!$C$2:$C$416,Rifles!G$2:G$416,"N/A",0)</f>
        <v>N/A</v>
      </c>
      <c r="E1667">
        <f>_xlfn.XLOOKUP($A1667,Pistols!$C:$C,Pistols!H:H,0,0)</f>
        <v>0</v>
      </c>
      <c r="F1667">
        <f>_xlfn.XLOOKUP($A1667,Pistols!$C:$C,Pistols!I:I,0,0)</f>
        <v>0</v>
      </c>
      <c r="G1667">
        <f>_xlfn.XLOOKUP($A1667,Pistols!$C:$C,Pistols!J:J,0,0)</f>
        <v>0</v>
      </c>
      <c r="H1667">
        <f>_xlfn.XLOOKUP($A1667,Pistols!$C:$C,Pistols!K:K,0,0)</f>
        <v>0</v>
      </c>
      <c r="I1667">
        <f>_xlfn.XLOOKUP($A1667,Pistols!$C:$C,Pistols!L:L,0,0)</f>
        <v>0</v>
      </c>
      <c r="J1667">
        <f>_xlfn.XLOOKUP($A1667,Pistols!$C:$C,Pistols!M:M,0,0)</f>
        <v>0</v>
      </c>
      <c r="K1667">
        <f>_xlfn.XLOOKUP($A1667,Pistols!$C:$C,Pistols!N:N,0,0)</f>
        <v>0</v>
      </c>
      <c r="L1667">
        <f>_xlfn.XLOOKUP($A1667,Revolvers!$C:$C,Revolvers!O:O,0,0)</f>
        <v>0</v>
      </c>
      <c r="M1667">
        <f>_xlfn.XLOOKUP($A1667,Revolvers!$C:$C,Revolvers!P:P,0,0)</f>
        <v>0</v>
      </c>
      <c r="N1667">
        <f>_xlfn.XLOOKUP($A1667,Revolvers!$C:$C,Revolvers!Q:Q,0,0)</f>
        <v>0</v>
      </c>
      <c r="O1667">
        <f>_xlfn.XLOOKUP($A1667,Revolvers!$C:$C,Revolvers!R:R,0,0)</f>
        <v>0</v>
      </c>
      <c r="P1667">
        <f>_xlfn.XLOOKUP($A1667,Revolvers!$C:$C,Revolvers!S:S,0,0)</f>
        <v>0</v>
      </c>
      <c r="Q1667">
        <f>_xlfn.XLOOKUP($A1667,Revolvers!$C:$C,Revolvers!T:T,0,0)</f>
        <v>0</v>
      </c>
      <c r="R1667">
        <f>_xlfn.XLOOKUP($A1667,Rifles!C:C,Rifles!H:H,0,0)</f>
        <v>6</v>
      </c>
      <c r="S1667">
        <f>_xlfn.XLOOKUP($A1667,Shotguns!C:C,Shotguns!H:H,0,0)</f>
        <v>0</v>
      </c>
      <c r="T1667">
        <f t="shared" si="28"/>
        <v>6</v>
      </c>
    </row>
    <row r="1668" spans="1:20">
      <c r="A1668">
        <f>Rifles!C1668</f>
        <v>60300981</v>
      </c>
      <c r="B1668" t="str">
        <f>_xlfn.XLOOKUP($A1668, Rifles!$C$2:$C$416,Rifles!$D$2:$D$416,"N/A",0)</f>
        <v>N/A</v>
      </c>
      <c r="C1668" s="3" t="str">
        <f>_xlfn.XLOOKUP($A1668, Rifles!$C$2:$C$416,Rifles!F$2:F$416,"N/A",0)</f>
        <v>N/A</v>
      </c>
      <c r="D1668" s="3" t="str">
        <f>_xlfn.XLOOKUP($A1668, Rifles!$C$2:$C$416,Rifles!G$2:G$416,"N/A",0)</f>
        <v>N/A</v>
      </c>
      <c r="E1668">
        <f>_xlfn.XLOOKUP($A1668,Pistols!$C:$C,Pistols!H:H,0,0)</f>
        <v>0</v>
      </c>
      <c r="F1668">
        <f>_xlfn.XLOOKUP($A1668,Pistols!$C:$C,Pistols!I:I,0,0)</f>
        <v>0</v>
      </c>
      <c r="G1668">
        <f>_xlfn.XLOOKUP($A1668,Pistols!$C:$C,Pistols!J:J,0,0)</f>
        <v>0</v>
      </c>
      <c r="H1668">
        <f>_xlfn.XLOOKUP($A1668,Pistols!$C:$C,Pistols!K:K,0,0)</f>
        <v>0</v>
      </c>
      <c r="I1668">
        <f>_xlfn.XLOOKUP($A1668,Pistols!$C:$C,Pistols!L:L,0,0)</f>
        <v>0</v>
      </c>
      <c r="J1668">
        <f>_xlfn.XLOOKUP($A1668,Pistols!$C:$C,Pistols!M:M,0,0)</f>
        <v>0</v>
      </c>
      <c r="K1668">
        <f>_xlfn.XLOOKUP($A1668,Pistols!$C:$C,Pistols!N:N,0,0)</f>
        <v>0</v>
      </c>
      <c r="L1668">
        <f>_xlfn.XLOOKUP($A1668,Revolvers!$C:$C,Revolvers!O:O,0,0)</f>
        <v>0</v>
      </c>
      <c r="M1668">
        <f>_xlfn.XLOOKUP($A1668,Revolvers!$C:$C,Revolvers!P:P,0,0)</f>
        <v>0</v>
      </c>
      <c r="N1668">
        <f>_xlfn.XLOOKUP($A1668,Revolvers!$C:$C,Revolvers!Q:Q,0,0)</f>
        <v>0</v>
      </c>
      <c r="O1668">
        <f>_xlfn.XLOOKUP($A1668,Revolvers!$C:$C,Revolvers!R:R,0,0)</f>
        <v>0</v>
      </c>
      <c r="P1668">
        <f>_xlfn.XLOOKUP($A1668,Revolvers!$C:$C,Revolvers!S:S,0,0)</f>
        <v>0</v>
      </c>
      <c r="Q1668">
        <f>_xlfn.XLOOKUP($A1668,Revolvers!$C:$C,Revolvers!T:T,0,0)</f>
        <v>0</v>
      </c>
      <c r="R1668">
        <f>_xlfn.XLOOKUP($A1668,Rifles!C:C,Rifles!H:H,0,0)</f>
        <v>27</v>
      </c>
      <c r="S1668">
        <f>_xlfn.XLOOKUP($A1668,Shotguns!C:C,Shotguns!H:H,0,0)</f>
        <v>0</v>
      </c>
      <c r="T1668">
        <f t="shared" si="28"/>
        <v>27</v>
      </c>
    </row>
    <row r="1669" spans="1:20">
      <c r="A1669">
        <f>Rifles!C1669</f>
        <v>60301079</v>
      </c>
      <c r="B1669" t="str">
        <f>_xlfn.XLOOKUP($A1669, Rifles!$C$2:$C$416,Rifles!$D$2:$D$416,"N/A",0)</f>
        <v>N/A</v>
      </c>
      <c r="C1669" s="3" t="str">
        <f>_xlfn.XLOOKUP($A1669, Rifles!$C$2:$C$416,Rifles!F$2:F$416,"N/A",0)</f>
        <v>N/A</v>
      </c>
      <c r="D1669" s="3" t="str">
        <f>_xlfn.XLOOKUP($A1669, Rifles!$C$2:$C$416,Rifles!G$2:G$416,"N/A",0)</f>
        <v>N/A</v>
      </c>
      <c r="E1669">
        <f>_xlfn.XLOOKUP($A1669,Pistols!$C:$C,Pistols!H:H,0,0)</f>
        <v>0</v>
      </c>
      <c r="F1669">
        <f>_xlfn.XLOOKUP($A1669,Pistols!$C:$C,Pistols!I:I,0,0)</f>
        <v>0</v>
      </c>
      <c r="G1669">
        <f>_xlfn.XLOOKUP($A1669,Pistols!$C:$C,Pistols!J:J,0,0)</f>
        <v>0</v>
      </c>
      <c r="H1669">
        <f>_xlfn.XLOOKUP($A1669,Pistols!$C:$C,Pistols!K:K,0,0)</f>
        <v>0</v>
      </c>
      <c r="I1669">
        <f>_xlfn.XLOOKUP($A1669,Pistols!$C:$C,Pistols!L:L,0,0)</f>
        <v>2</v>
      </c>
      <c r="J1669">
        <f>_xlfn.XLOOKUP($A1669,Pistols!$C:$C,Pistols!M:M,0,0)</f>
        <v>2</v>
      </c>
      <c r="K1669">
        <f>_xlfn.XLOOKUP($A1669,Pistols!$C:$C,Pistols!N:N,0,0)</f>
        <v>4</v>
      </c>
      <c r="L1669">
        <f>_xlfn.XLOOKUP($A1669,Revolvers!$C:$C,Revolvers!O:O,0,0)</f>
        <v>0</v>
      </c>
      <c r="M1669">
        <f>_xlfn.XLOOKUP($A1669,Revolvers!$C:$C,Revolvers!P:P,0,0)</f>
        <v>0</v>
      </c>
      <c r="N1669">
        <f>_xlfn.XLOOKUP($A1669,Revolvers!$C:$C,Revolvers!Q:Q,0,0)</f>
        <v>0</v>
      </c>
      <c r="O1669">
        <f>_xlfn.XLOOKUP($A1669,Revolvers!$C:$C,Revolvers!R:R,0,0)</f>
        <v>0</v>
      </c>
      <c r="P1669">
        <f>_xlfn.XLOOKUP($A1669,Revolvers!$C:$C,Revolvers!S:S,0,0)</f>
        <v>0</v>
      </c>
      <c r="Q1669">
        <f>_xlfn.XLOOKUP($A1669,Revolvers!$C:$C,Revolvers!T:T,0,0)</f>
        <v>0</v>
      </c>
      <c r="R1669">
        <f>_xlfn.XLOOKUP($A1669,Rifles!C:C,Rifles!H:H,0,0)</f>
        <v>3</v>
      </c>
      <c r="S1669">
        <f>_xlfn.XLOOKUP($A1669,Shotguns!C:C,Shotguns!H:H,0,0)</f>
        <v>0</v>
      </c>
      <c r="T1669">
        <f t="shared" si="28"/>
        <v>7</v>
      </c>
    </row>
    <row r="1670" spans="1:20">
      <c r="A1670">
        <f>Rifles!C1670</f>
        <v>60300994</v>
      </c>
      <c r="B1670" t="str">
        <f>_xlfn.XLOOKUP($A1670, Rifles!$C$2:$C$416,Rifles!$D$2:$D$416,"N/A",0)</f>
        <v>N/A</v>
      </c>
      <c r="C1670" s="3" t="str">
        <f>_xlfn.XLOOKUP($A1670, Rifles!$C$2:$C$416,Rifles!F$2:F$416,"N/A",0)</f>
        <v>N/A</v>
      </c>
      <c r="D1670" s="3" t="str">
        <f>_xlfn.XLOOKUP($A1670, Rifles!$C$2:$C$416,Rifles!G$2:G$416,"N/A",0)</f>
        <v>N/A</v>
      </c>
      <c r="E1670">
        <f>_xlfn.XLOOKUP($A1670,Pistols!$C:$C,Pistols!H:H,0,0)</f>
        <v>0</v>
      </c>
      <c r="F1670">
        <f>_xlfn.XLOOKUP($A1670,Pistols!$C:$C,Pistols!I:I,0,0)</f>
        <v>0</v>
      </c>
      <c r="G1670">
        <f>_xlfn.XLOOKUP($A1670,Pistols!$C:$C,Pistols!J:J,0,0)</f>
        <v>1</v>
      </c>
      <c r="H1670">
        <f>_xlfn.XLOOKUP($A1670,Pistols!$C:$C,Pistols!K:K,0,0)</f>
        <v>0</v>
      </c>
      <c r="I1670">
        <f>_xlfn.XLOOKUP($A1670,Pistols!$C:$C,Pistols!L:L,0,0)</f>
        <v>0</v>
      </c>
      <c r="J1670">
        <f>_xlfn.XLOOKUP($A1670,Pistols!$C:$C,Pistols!M:M,0,0)</f>
        <v>0</v>
      </c>
      <c r="K1670">
        <f>_xlfn.XLOOKUP($A1670,Pistols!$C:$C,Pistols!N:N,0,0)</f>
        <v>1</v>
      </c>
      <c r="L1670">
        <f>_xlfn.XLOOKUP($A1670,Revolvers!$C:$C,Revolvers!O:O,0,0)</f>
        <v>0</v>
      </c>
      <c r="M1670">
        <f>_xlfn.XLOOKUP($A1670,Revolvers!$C:$C,Revolvers!P:P,0,0)</f>
        <v>0</v>
      </c>
      <c r="N1670">
        <f>_xlfn.XLOOKUP($A1670,Revolvers!$C:$C,Revolvers!Q:Q,0,0)</f>
        <v>0</v>
      </c>
      <c r="O1670">
        <f>_xlfn.XLOOKUP($A1670,Revolvers!$C:$C,Revolvers!R:R,0,0)</f>
        <v>0</v>
      </c>
      <c r="P1670">
        <f>_xlfn.XLOOKUP($A1670,Revolvers!$C:$C,Revolvers!S:S,0,0)</f>
        <v>0</v>
      </c>
      <c r="Q1670">
        <f>_xlfn.XLOOKUP($A1670,Revolvers!$C:$C,Revolvers!T:T,0,0)</f>
        <v>0</v>
      </c>
      <c r="R1670">
        <f>_xlfn.XLOOKUP($A1670,Rifles!C:C,Rifles!H:H,0,0)</f>
        <v>4</v>
      </c>
      <c r="S1670">
        <f>_xlfn.XLOOKUP($A1670,Shotguns!C:C,Shotguns!H:H,0,0)</f>
        <v>0</v>
      </c>
      <c r="T1670">
        <f t="shared" si="28"/>
        <v>5</v>
      </c>
    </row>
    <row r="1671" spans="1:20">
      <c r="A1671">
        <f>Rifles!C1671</f>
        <v>60300781</v>
      </c>
      <c r="B1671" t="str">
        <f>_xlfn.XLOOKUP($A1671, Rifles!$C$2:$C$416,Rifles!$D$2:$D$416,"N/A",0)</f>
        <v>N/A</v>
      </c>
      <c r="C1671" s="3" t="str">
        <f>_xlfn.XLOOKUP($A1671, Rifles!$C$2:$C$416,Rifles!F$2:F$416,"N/A",0)</f>
        <v>N/A</v>
      </c>
      <c r="D1671" s="3" t="str">
        <f>_xlfn.XLOOKUP($A1671, Rifles!$C$2:$C$416,Rifles!G$2:G$416,"N/A",0)</f>
        <v>N/A</v>
      </c>
      <c r="E1671">
        <f>_xlfn.XLOOKUP($A1671,Pistols!$C:$C,Pistols!H:H,0,0)</f>
        <v>1</v>
      </c>
      <c r="F1671">
        <f>_xlfn.XLOOKUP($A1671,Pistols!$C:$C,Pistols!I:I,0,0)</f>
        <v>0</v>
      </c>
      <c r="G1671">
        <f>_xlfn.XLOOKUP($A1671,Pistols!$C:$C,Pistols!J:J,0,0)</f>
        <v>0</v>
      </c>
      <c r="H1671">
        <f>_xlfn.XLOOKUP($A1671,Pistols!$C:$C,Pistols!K:K,0,0)</f>
        <v>0</v>
      </c>
      <c r="I1671">
        <f>_xlfn.XLOOKUP($A1671,Pistols!$C:$C,Pistols!L:L,0,0)</f>
        <v>0</v>
      </c>
      <c r="J1671">
        <f>_xlfn.XLOOKUP($A1671,Pistols!$C:$C,Pistols!M:M,0,0)</f>
        <v>0</v>
      </c>
      <c r="K1671">
        <f>_xlfn.XLOOKUP($A1671,Pistols!$C:$C,Pistols!N:N,0,0)</f>
        <v>1</v>
      </c>
      <c r="L1671">
        <f>_xlfn.XLOOKUP($A1671,Revolvers!$C:$C,Revolvers!O:O,0,0)</f>
        <v>0</v>
      </c>
      <c r="M1671">
        <f>_xlfn.XLOOKUP($A1671,Revolvers!$C:$C,Revolvers!P:P,0,0)</f>
        <v>0</v>
      </c>
      <c r="N1671">
        <f>_xlfn.XLOOKUP($A1671,Revolvers!$C:$C,Revolvers!Q:Q,0,0)</f>
        <v>0</v>
      </c>
      <c r="O1671">
        <f>_xlfn.XLOOKUP($A1671,Revolvers!$C:$C,Revolvers!R:R,0,0)</f>
        <v>0</v>
      </c>
      <c r="P1671">
        <f>_xlfn.XLOOKUP($A1671,Revolvers!$C:$C,Revolvers!S:S,0,0)</f>
        <v>0</v>
      </c>
      <c r="Q1671">
        <f>_xlfn.XLOOKUP($A1671,Revolvers!$C:$C,Revolvers!T:T,0,0)</f>
        <v>0</v>
      </c>
      <c r="R1671">
        <f>_xlfn.XLOOKUP($A1671,Rifles!C:C,Rifles!H:H,0,0)</f>
        <v>23</v>
      </c>
      <c r="S1671">
        <f>_xlfn.XLOOKUP($A1671,Shotguns!C:C,Shotguns!H:H,0,0)</f>
        <v>0</v>
      </c>
      <c r="T1671">
        <f t="shared" si="28"/>
        <v>24</v>
      </c>
    </row>
    <row r="1672" spans="1:20">
      <c r="A1672">
        <f>Rifles!C1672</f>
        <v>60333217</v>
      </c>
      <c r="B1672" t="str">
        <f>_xlfn.XLOOKUP($A1672, Rifles!$C$2:$C$416,Rifles!$D$2:$D$416,"N/A",0)</f>
        <v>N/A</v>
      </c>
      <c r="C1672" s="3" t="str">
        <f>_xlfn.XLOOKUP($A1672, Rifles!$C$2:$C$416,Rifles!F$2:F$416,"N/A",0)</f>
        <v>N/A</v>
      </c>
      <c r="D1672" s="3" t="str">
        <f>_xlfn.XLOOKUP($A1672, Rifles!$C$2:$C$416,Rifles!G$2:G$416,"N/A",0)</f>
        <v>N/A</v>
      </c>
      <c r="E1672">
        <f>_xlfn.XLOOKUP($A1672,Pistols!$C:$C,Pistols!H:H,0,0)</f>
        <v>0</v>
      </c>
      <c r="F1672">
        <f>_xlfn.XLOOKUP($A1672,Pistols!$C:$C,Pistols!I:I,0,0)</f>
        <v>0</v>
      </c>
      <c r="G1672">
        <f>_xlfn.XLOOKUP($A1672,Pistols!$C:$C,Pistols!J:J,0,0)</f>
        <v>0</v>
      </c>
      <c r="H1672">
        <f>_xlfn.XLOOKUP($A1672,Pistols!$C:$C,Pistols!K:K,0,0)</f>
        <v>0</v>
      </c>
      <c r="I1672">
        <f>_xlfn.XLOOKUP($A1672,Pistols!$C:$C,Pistols!L:L,0,0)</f>
        <v>0</v>
      </c>
      <c r="J1672">
        <f>_xlfn.XLOOKUP($A1672,Pistols!$C:$C,Pistols!M:M,0,0)</f>
        <v>3650</v>
      </c>
      <c r="K1672">
        <f>_xlfn.XLOOKUP($A1672,Pistols!$C:$C,Pistols!N:N,0,0)</f>
        <v>3650</v>
      </c>
      <c r="L1672">
        <f>_xlfn.XLOOKUP($A1672,Revolvers!$C:$C,Revolvers!O:O,0,0)</f>
        <v>0</v>
      </c>
      <c r="M1672">
        <f>_xlfn.XLOOKUP($A1672,Revolvers!$C:$C,Revolvers!P:P,0,0)</f>
        <v>0</v>
      </c>
      <c r="N1672">
        <f>_xlfn.XLOOKUP($A1672,Revolvers!$C:$C,Revolvers!Q:Q,0,0)</f>
        <v>0</v>
      </c>
      <c r="O1672">
        <f>_xlfn.XLOOKUP($A1672,Revolvers!$C:$C,Revolvers!R:R,0,0)</f>
        <v>0</v>
      </c>
      <c r="P1672">
        <f>_xlfn.XLOOKUP($A1672,Revolvers!$C:$C,Revolvers!S:S,0,0)</f>
        <v>0</v>
      </c>
      <c r="Q1672">
        <f>_xlfn.XLOOKUP($A1672,Revolvers!$C:$C,Revolvers!T:T,0,0)</f>
        <v>0</v>
      </c>
      <c r="R1672">
        <f>_xlfn.XLOOKUP($A1672,Rifles!C:C,Rifles!H:H,0,0)</f>
        <v>2</v>
      </c>
      <c r="S1672">
        <f>_xlfn.XLOOKUP($A1672,Shotguns!C:C,Shotguns!H:H,0,0)</f>
        <v>0</v>
      </c>
      <c r="T1672">
        <f t="shared" si="28"/>
        <v>3652</v>
      </c>
    </row>
    <row r="1673" spans="1:20">
      <c r="A1673">
        <f>Rifles!C1673</f>
        <v>60300884</v>
      </c>
      <c r="B1673" t="str">
        <f>_xlfn.XLOOKUP($A1673, Rifles!$C$2:$C$416,Rifles!$D$2:$D$416,"N/A",0)</f>
        <v>N/A</v>
      </c>
      <c r="C1673" s="3" t="str">
        <f>_xlfn.XLOOKUP($A1673, Rifles!$C$2:$C$416,Rifles!F$2:F$416,"N/A",0)</f>
        <v>N/A</v>
      </c>
      <c r="D1673" s="3" t="str">
        <f>_xlfn.XLOOKUP($A1673, Rifles!$C$2:$C$416,Rifles!G$2:G$416,"N/A",0)</f>
        <v>N/A</v>
      </c>
      <c r="E1673">
        <f>_xlfn.XLOOKUP($A1673,Pistols!$C:$C,Pistols!H:H,0,0)</f>
        <v>0</v>
      </c>
      <c r="F1673">
        <f>_xlfn.XLOOKUP($A1673,Pistols!$C:$C,Pistols!I:I,0,0)</f>
        <v>0</v>
      </c>
      <c r="G1673">
        <f>_xlfn.XLOOKUP($A1673,Pistols!$C:$C,Pistols!J:J,0,0)</f>
        <v>0</v>
      </c>
      <c r="H1673">
        <f>_xlfn.XLOOKUP($A1673,Pistols!$C:$C,Pistols!K:K,0,0)</f>
        <v>0</v>
      </c>
      <c r="I1673">
        <f>_xlfn.XLOOKUP($A1673,Pistols!$C:$C,Pistols!L:L,0,0)</f>
        <v>0</v>
      </c>
      <c r="J1673">
        <f>_xlfn.XLOOKUP($A1673,Pistols!$C:$C,Pistols!M:M,0,0)</f>
        <v>1</v>
      </c>
      <c r="K1673">
        <f>_xlfn.XLOOKUP($A1673,Pistols!$C:$C,Pistols!N:N,0,0)</f>
        <v>1</v>
      </c>
      <c r="L1673">
        <f>_xlfn.XLOOKUP($A1673,Revolvers!$C:$C,Revolvers!O:O,0,0)</f>
        <v>0</v>
      </c>
      <c r="M1673">
        <f>_xlfn.XLOOKUP($A1673,Revolvers!$C:$C,Revolvers!P:P,0,0)</f>
        <v>0</v>
      </c>
      <c r="N1673">
        <f>_xlfn.XLOOKUP($A1673,Revolvers!$C:$C,Revolvers!Q:Q,0,0)</f>
        <v>0</v>
      </c>
      <c r="O1673">
        <f>_xlfn.XLOOKUP($A1673,Revolvers!$C:$C,Revolvers!R:R,0,0)</f>
        <v>0</v>
      </c>
      <c r="P1673">
        <f>_xlfn.XLOOKUP($A1673,Revolvers!$C:$C,Revolvers!S:S,0,0)</f>
        <v>0</v>
      </c>
      <c r="Q1673">
        <f>_xlfn.XLOOKUP($A1673,Revolvers!$C:$C,Revolvers!T:T,0,0)</f>
        <v>0</v>
      </c>
      <c r="R1673">
        <f>_xlfn.XLOOKUP($A1673,Rifles!C:C,Rifles!H:H,0,0)</f>
        <v>1</v>
      </c>
      <c r="S1673">
        <f>_xlfn.XLOOKUP($A1673,Shotguns!C:C,Shotguns!H:H,0,0)</f>
        <v>0</v>
      </c>
      <c r="T1673">
        <f t="shared" si="28"/>
        <v>2</v>
      </c>
    </row>
    <row r="1674" spans="1:20">
      <c r="A1674">
        <f>Rifles!C1674</f>
        <v>60301051</v>
      </c>
      <c r="B1674" t="str">
        <f>_xlfn.XLOOKUP($A1674, Rifles!$C$2:$C$416,Rifles!$D$2:$D$416,"N/A",0)</f>
        <v>N/A</v>
      </c>
      <c r="C1674" s="3" t="str">
        <f>_xlfn.XLOOKUP($A1674, Rifles!$C$2:$C$416,Rifles!F$2:F$416,"N/A",0)</f>
        <v>N/A</v>
      </c>
      <c r="D1674" s="3" t="str">
        <f>_xlfn.XLOOKUP($A1674, Rifles!$C$2:$C$416,Rifles!G$2:G$416,"N/A",0)</f>
        <v>N/A</v>
      </c>
      <c r="E1674">
        <f>_xlfn.XLOOKUP($A1674,Pistols!$C:$C,Pistols!H:H,0,0)</f>
        <v>2</v>
      </c>
      <c r="F1674">
        <f>_xlfn.XLOOKUP($A1674,Pistols!$C:$C,Pistols!I:I,0,0)</f>
        <v>0</v>
      </c>
      <c r="G1674">
        <f>_xlfn.XLOOKUP($A1674,Pistols!$C:$C,Pistols!J:J,0,0)</f>
        <v>0</v>
      </c>
      <c r="H1674">
        <f>_xlfn.XLOOKUP($A1674,Pistols!$C:$C,Pistols!K:K,0,0)</f>
        <v>0</v>
      </c>
      <c r="I1674">
        <f>_xlfn.XLOOKUP($A1674,Pistols!$C:$C,Pistols!L:L,0,0)</f>
        <v>0</v>
      </c>
      <c r="J1674">
        <f>_xlfn.XLOOKUP($A1674,Pistols!$C:$C,Pistols!M:M,0,0)</f>
        <v>0</v>
      </c>
      <c r="K1674">
        <f>_xlfn.XLOOKUP($A1674,Pistols!$C:$C,Pistols!N:N,0,0)</f>
        <v>2</v>
      </c>
      <c r="L1674">
        <f>_xlfn.XLOOKUP($A1674,Revolvers!$C:$C,Revolvers!O:O,0,0)</f>
        <v>0</v>
      </c>
      <c r="M1674">
        <f>_xlfn.XLOOKUP($A1674,Revolvers!$C:$C,Revolvers!P:P,0,0)</f>
        <v>0</v>
      </c>
      <c r="N1674">
        <f>_xlfn.XLOOKUP($A1674,Revolvers!$C:$C,Revolvers!Q:Q,0,0)</f>
        <v>0</v>
      </c>
      <c r="O1674">
        <f>_xlfn.XLOOKUP($A1674,Revolvers!$C:$C,Revolvers!R:R,0,0)</f>
        <v>0</v>
      </c>
      <c r="P1674">
        <f>_xlfn.XLOOKUP($A1674,Revolvers!$C:$C,Revolvers!S:S,0,0)</f>
        <v>0</v>
      </c>
      <c r="Q1674">
        <f>_xlfn.XLOOKUP($A1674,Revolvers!$C:$C,Revolvers!T:T,0,0)</f>
        <v>0</v>
      </c>
      <c r="R1674">
        <f>_xlfn.XLOOKUP($A1674,Rifles!C:C,Rifles!H:H,0,0)</f>
        <v>24</v>
      </c>
      <c r="S1674">
        <f>_xlfn.XLOOKUP($A1674,Shotguns!C:C,Shotguns!H:H,0,0)</f>
        <v>0</v>
      </c>
      <c r="T1674">
        <f t="shared" si="28"/>
        <v>26</v>
      </c>
    </row>
    <row r="1675" spans="1:20">
      <c r="A1675">
        <f>Rifles!C1675</f>
        <v>60300728</v>
      </c>
      <c r="B1675" t="str">
        <f>_xlfn.XLOOKUP($A1675, Rifles!$C$2:$C$416,Rifles!$D$2:$D$416,"N/A",0)</f>
        <v>N/A</v>
      </c>
      <c r="C1675" s="3" t="str">
        <f>_xlfn.XLOOKUP($A1675, Rifles!$C$2:$C$416,Rifles!F$2:F$416,"N/A",0)</f>
        <v>N/A</v>
      </c>
      <c r="D1675" s="3" t="str">
        <f>_xlfn.XLOOKUP($A1675, Rifles!$C$2:$C$416,Rifles!G$2:G$416,"N/A",0)</f>
        <v>N/A</v>
      </c>
      <c r="E1675">
        <f>_xlfn.XLOOKUP($A1675,Pistols!$C:$C,Pistols!H:H,0,0)</f>
        <v>0</v>
      </c>
      <c r="F1675">
        <f>_xlfn.XLOOKUP($A1675,Pistols!$C:$C,Pistols!I:I,0,0)</f>
        <v>0</v>
      </c>
      <c r="G1675">
        <f>_xlfn.XLOOKUP($A1675,Pistols!$C:$C,Pistols!J:J,0,0)</f>
        <v>0</v>
      </c>
      <c r="H1675">
        <f>_xlfn.XLOOKUP($A1675,Pistols!$C:$C,Pistols!K:K,0,0)</f>
        <v>0</v>
      </c>
      <c r="I1675">
        <f>_xlfn.XLOOKUP($A1675,Pistols!$C:$C,Pistols!L:L,0,0)</f>
        <v>0</v>
      </c>
      <c r="J1675">
        <f>_xlfn.XLOOKUP($A1675,Pistols!$C:$C,Pistols!M:M,0,0)</f>
        <v>0</v>
      </c>
      <c r="K1675">
        <f>_xlfn.XLOOKUP($A1675,Pistols!$C:$C,Pistols!N:N,0,0)</f>
        <v>0</v>
      </c>
      <c r="L1675">
        <f>_xlfn.XLOOKUP($A1675,Revolvers!$C:$C,Revolvers!O:O,0,0)</f>
        <v>0</v>
      </c>
      <c r="M1675">
        <f>_xlfn.XLOOKUP($A1675,Revolvers!$C:$C,Revolvers!P:P,0,0)</f>
        <v>0</v>
      </c>
      <c r="N1675">
        <f>_xlfn.XLOOKUP($A1675,Revolvers!$C:$C,Revolvers!Q:Q,0,0)</f>
        <v>0</v>
      </c>
      <c r="O1675">
        <f>_xlfn.XLOOKUP($A1675,Revolvers!$C:$C,Revolvers!R:R,0,0)</f>
        <v>0</v>
      </c>
      <c r="P1675">
        <f>_xlfn.XLOOKUP($A1675,Revolvers!$C:$C,Revolvers!S:S,0,0)</f>
        <v>0</v>
      </c>
      <c r="Q1675">
        <f>_xlfn.XLOOKUP($A1675,Revolvers!$C:$C,Revolvers!T:T,0,0)</f>
        <v>0</v>
      </c>
      <c r="R1675">
        <f>_xlfn.XLOOKUP($A1675,Rifles!C:C,Rifles!H:H,0,0)</f>
        <v>5147</v>
      </c>
      <c r="S1675">
        <f>_xlfn.XLOOKUP($A1675,Shotguns!C:C,Shotguns!H:H,0,0)</f>
        <v>0</v>
      </c>
      <c r="T1675">
        <f t="shared" si="28"/>
        <v>5147</v>
      </c>
    </row>
    <row r="1676" spans="1:20">
      <c r="A1676">
        <f>Rifles!C1676</f>
        <v>60301029</v>
      </c>
      <c r="B1676" t="str">
        <f>_xlfn.XLOOKUP($A1676, Rifles!$C$2:$C$416,Rifles!$D$2:$D$416,"N/A",0)</f>
        <v>N/A</v>
      </c>
      <c r="C1676" s="3" t="str">
        <f>_xlfn.XLOOKUP($A1676, Rifles!$C$2:$C$416,Rifles!F$2:F$416,"N/A",0)</f>
        <v>N/A</v>
      </c>
      <c r="D1676" s="3" t="str">
        <f>_xlfn.XLOOKUP($A1676, Rifles!$C$2:$C$416,Rifles!G$2:G$416,"N/A",0)</f>
        <v>N/A</v>
      </c>
      <c r="E1676">
        <f>_xlfn.XLOOKUP($A1676,Pistols!$C:$C,Pistols!H:H,0,0)</f>
        <v>0</v>
      </c>
      <c r="F1676">
        <f>_xlfn.XLOOKUP($A1676,Pistols!$C:$C,Pistols!I:I,0,0)</f>
        <v>0</v>
      </c>
      <c r="G1676">
        <f>_xlfn.XLOOKUP($A1676,Pistols!$C:$C,Pistols!J:J,0,0)</f>
        <v>0</v>
      </c>
      <c r="H1676">
        <f>_xlfn.XLOOKUP($A1676,Pistols!$C:$C,Pistols!K:K,0,0)</f>
        <v>0</v>
      </c>
      <c r="I1676">
        <f>_xlfn.XLOOKUP($A1676,Pistols!$C:$C,Pistols!L:L,0,0)</f>
        <v>4</v>
      </c>
      <c r="J1676">
        <f>_xlfn.XLOOKUP($A1676,Pistols!$C:$C,Pistols!M:M,0,0)</f>
        <v>0</v>
      </c>
      <c r="K1676">
        <f>_xlfn.XLOOKUP($A1676,Pistols!$C:$C,Pistols!N:N,0,0)</f>
        <v>4</v>
      </c>
      <c r="L1676">
        <f>_xlfn.XLOOKUP($A1676,Revolvers!$C:$C,Revolvers!O:O,0,0)</f>
        <v>0</v>
      </c>
      <c r="M1676">
        <f>_xlfn.XLOOKUP($A1676,Revolvers!$C:$C,Revolvers!P:P,0,0)</f>
        <v>0</v>
      </c>
      <c r="N1676">
        <f>_xlfn.XLOOKUP($A1676,Revolvers!$C:$C,Revolvers!Q:Q,0,0)</f>
        <v>0</v>
      </c>
      <c r="O1676">
        <f>_xlfn.XLOOKUP($A1676,Revolvers!$C:$C,Revolvers!R:R,0,0)</f>
        <v>0</v>
      </c>
      <c r="P1676">
        <f>_xlfn.XLOOKUP($A1676,Revolvers!$C:$C,Revolvers!S:S,0,0)</f>
        <v>0</v>
      </c>
      <c r="Q1676">
        <f>_xlfn.XLOOKUP($A1676,Revolvers!$C:$C,Revolvers!T:T,0,0)</f>
        <v>0</v>
      </c>
      <c r="R1676">
        <f>_xlfn.XLOOKUP($A1676,Rifles!C:C,Rifles!H:H,0,0)</f>
        <v>5</v>
      </c>
      <c r="S1676">
        <f>_xlfn.XLOOKUP($A1676,Shotguns!C:C,Shotguns!H:H,0,0)</f>
        <v>0</v>
      </c>
      <c r="T1676">
        <f t="shared" si="28"/>
        <v>9</v>
      </c>
    </row>
    <row r="1677" spans="1:20">
      <c r="A1677">
        <f>Rifles!C1677</f>
        <v>60300651</v>
      </c>
      <c r="B1677" t="str">
        <f>_xlfn.XLOOKUP($A1677, Rifles!$C$2:$C$416,Rifles!$D$2:$D$416,"N/A",0)</f>
        <v>N/A</v>
      </c>
      <c r="C1677" s="3" t="str">
        <f>_xlfn.XLOOKUP($A1677, Rifles!$C$2:$C$416,Rifles!F$2:F$416,"N/A",0)</f>
        <v>N/A</v>
      </c>
      <c r="D1677" s="3" t="str">
        <f>_xlfn.XLOOKUP($A1677, Rifles!$C$2:$C$416,Rifles!G$2:G$416,"N/A",0)</f>
        <v>N/A</v>
      </c>
      <c r="E1677">
        <f>_xlfn.XLOOKUP($A1677,Pistols!$C:$C,Pistols!H:H,0,0)</f>
        <v>1</v>
      </c>
      <c r="F1677">
        <f>_xlfn.XLOOKUP($A1677,Pistols!$C:$C,Pistols!I:I,0,0)</f>
        <v>0</v>
      </c>
      <c r="G1677">
        <f>_xlfn.XLOOKUP($A1677,Pistols!$C:$C,Pistols!J:J,0,0)</f>
        <v>1</v>
      </c>
      <c r="H1677">
        <f>_xlfn.XLOOKUP($A1677,Pistols!$C:$C,Pistols!K:K,0,0)</f>
        <v>0</v>
      </c>
      <c r="I1677">
        <f>_xlfn.XLOOKUP($A1677,Pistols!$C:$C,Pistols!L:L,0,0)</f>
        <v>0</v>
      </c>
      <c r="J1677">
        <f>_xlfn.XLOOKUP($A1677,Pistols!$C:$C,Pistols!M:M,0,0)</f>
        <v>0</v>
      </c>
      <c r="K1677">
        <f>_xlfn.XLOOKUP($A1677,Pistols!$C:$C,Pistols!N:N,0,0)</f>
        <v>2</v>
      </c>
      <c r="L1677">
        <f>_xlfn.XLOOKUP($A1677,Revolvers!$C:$C,Revolvers!O:O,0,0)</f>
        <v>0</v>
      </c>
      <c r="M1677">
        <f>_xlfn.XLOOKUP($A1677,Revolvers!$C:$C,Revolvers!P:P,0,0)</f>
        <v>0</v>
      </c>
      <c r="N1677">
        <f>_xlfn.XLOOKUP($A1677,Revolvers!$C:$C,Revolvers!Q:Q,0,0)</f>
        <v>0</v>
      </c>
      <c r="O1677">
        <f>_xlfn.XLOOKUP($A1677,Revolvers!$C:$C,Revolvers!R:R,0,0)</f>
        <v>0</v>
      </c>
      <c r="P1677">
        <f>_xlfn.XLOOKUP($A1677,Revolvers!$C:$C,Revolvers!S:S,0,0)</f>
        <v>0</v>
      </c>
      <c r="Q1677">
        <f>_xlfn.XLOOKUP($A1677,Revolvers!$C:$C,Revolvers!T:T,0,0)</f>
        <v>0</v>
      </c>
      <c r="R1677">
        <f>_xlfn.XLOOKUP($A1677,Rifles!C:C,Rifles!H:H,0,0)</f>
        <v>2</v>
      </c>
      <c r="S1677">
        <f>_xlfn.XLOOKUP($A1677,Shotguns!C:C,Shotguns!H:H,0,0)</f>
        <v>0</v>
      </c>
      <c r="T1677">
        <f t="shared" si="28"/>
        <v>4</v>
      </c>
    </row>
    <row r="1678" spans="1:20">
      <c r="A1678">
        <f>Rifles!C1678</f>
        <v>60300696</v>
      </c>
      <c r="B1678" t="str">
        <f>_xlfn.XLOOKUP($A1678, Rifles!$C$2:$C$416,Rifles!$D$2:$D$416,"N/A",0)</f>
        <v>N/A</v>
      </c>
      <c r="C1678" s="3" t="str">
        <f>_xlfn.XLOOKUP($A1678, Rifles!$C$2:$C$416,Rifles!F$2:F$416,"N/A",0)</f>
        <v>N/A</v>
      </c>
      <c r="D1678" s="3" t="str">
        <f>_xlfn.XLOOKUP($A1678, Rifles!$C$2:$C$416,Rifles!G$2:G$416,"N/A",0)</f>
        <v>N/A</v>
      </c>
      <c r="E1678">
        <f>_xlfn.XLOOKUP($A1678,Pistols!$C:$C,Pistols!H:H,0,0)</f>
        <v>0</v>
      </c>
      <c r="F1678">
        <f>_xlfn.XLOOKUP($A1678,Pistols!$C:$C,Pistols!I:I,0,0)</f>
        <v>0</v>
      </c>
      <c r="G1678">
        <f>_xlfn.XLOOKUP($A1678,Pistols!$C:$C,Pistols!J:J,0,0)</f>
        <v>0</v>
      </c>
      <c r="H1678">
        <f>_xlfn.XLOOKUP($A1678,Pistols!$C:$C,Pistols!K:K,0,0)</f>
        <v>0</v>
      </c>
      <c r="I1678">
        <f>_xlfn.XLOOKUP($A1678,Pistols!$C:$C,Pistols!L:L,0,0)</f>
        <v>0</v>
      </c>
      <c r="J1678">
        <f>_xlfn.XLOOKUP($A1678,Pistols!$C:$C,Pistols!M:M,0,0)</f>
        <v>0</v>
      </c>
      <c r="K1678">
        <f>_xlfn.XLOOKUP($A1678,Pistols!$C:$C,Pistols!N:N,0,0)</f>
        <v>0</v>
      </c>
      <c r="L1678">
        <f>_xlfn.XLOOKUP($A1678,Revolvers!$C:$C,Revolvers!O:O,0,0)</f>
        <v>0</v>
      </c>
      <c r="M1678">
        <f>_xlfn.XLOOKUP($A1678,Revolvers!$C:$C,Revolvers!P:P,0,0)</f>
        <v>0</v>
      </c>
      <c r="N1678">
        <f>_xlfn.XLOOKUP($A1678,Revolvers!$C:$C,Revolvers!Q:Q,0,0)</f>
        <v>0</v>
      </c>
      <c r="O1678">
        <f>_xlfn.XLOOKUP($A1678,Revolvers!$C:$C,Revolvers!R:R,0,0)</f>
        <v>0</v>
      </c>
      <c r="P1678">
        <f>_xlfn.XLOOKUP($A1678,Revolvers!$C:$C,Revolvers!S:S,0,0)</f>
        <v>0</v>
      </c>
      <c r="Q1678">
        <f>_xlfn.XLOOKUP($A1678,Revolvers!$C:$C,Revolvers!T:T,0,0)</f>
        <v>0</v>
      </c>
      <c r="R1678">
        <f>_xlfn.XLOOKUP($A1678,Rifles!C:C,Rifles!H:H,0,0)</f>
        <v>5</v>
      </c>
      <c r="S1678">
        <f>_xlfn.XLOOKUP($A1678,Shotguns!C:C,Shotguns!H:H,0,0)</f>
        <v>0</v>
      </c>
      <c r="T1678">
        <f t="shared" si="28"/>
        <v>5</v>
      </c>
    </row>
    <row r="1679" spans="1:20">
      <c r="A1679">
        <f>Rifles!C1679</f>
        <v>60300851</v>
      </c>
      <c r="B1679" t="str">
        <f>_xlfn.XLOOKUP($A1679, Rifles!$C$2:$C$416,Rifles!$D$2:$D$416,"N/A",0)</f>
        <v>N/A</v>
      </c>
      <c r="C1679" s="3" t="str">
        <f>_xlfn.XLOOKUP($A1679, Rifles!$C$2:$C$416,Rifles!F$2:F$416,"N/A",0)</f>
        <v>N/A</v>
      </c>
      <c r="D1679" s="3" t="str">
        <f>_xlfn.XLOOKUP($A1679, Rifles!$C$2:$C$416,Rifles!G$2:G$416,"N/A",0)</f>
        <v>N/A</v>
      </c>
      <c r="E1679">
        <f>_xlfn.XLOOKUP($A1679,Pistols!$C:$C,Pistols!H:H,0,0)</f>
        <v>0</v>
      </c>
      <c r="F1679">
        <f>_xlfn.XLOOKUP($A1679,Pistols!$C:$C,Pistols!I:I,0,0)</f>
        <v>0</v>
      </c>
      <c r="G1679">
        <f>_xlfn.XLOOKUP($A1679,Pistols!$C:$C,Pistols!J:J,0,0)</f>
        <v>0</v>
      </c>
      <c r="H1679">
        <f>_xlfn.XLOOKUP($A1679,Pistols!$C:$C,Pistols!K:K,0,0)</f>
        <v>0</v>
      </c>
      <c r="I1679">
        <f>_xlfn.XLOOKUP($A1679,Pistols!$C:$C,Pistols!L:L,0,0)</f>
        <v>0</v>
      </c>
      <c r="J1679">
        <f>_xlfn.XLOOKUP($A1679,Pistols!$C:$C,Pistols!M:M,0,0)</f>
        <v>0</v>
      </c>
      <c r="K1679">
        <f>_xlfn.XLOOKUP($A1679,Pistols!$C:$C,Pistols!N:N,0,0)</f>
        <v>0</v>
      </c>
      <c r="L1679">
        <f>_xlfn.XLOOKUP($A1679,Revolvers!$C:$C,Revolvers!O:O,0,0)</f>
        <v>0</v>
      </c>
      <c r="M1679">
        <f>_xlfn.XLOOKUP($A1679,Revolvers!$C:$C,Revolvers!P:P,0,0)</f>
        <v>0</v>
      </c>
      <c r="N1679">
        <f>_xlfn.XLOOKUP($A1679,Revolvers!$C:$C,Revolvers!Q:Q,0,0)</f>
        <v>0</v>
      </c>
      <c r="O1679">
        <f>_xlfn.XLOOKUP($A1679,Revolvers!$C:$C,Revolvers!R:R,0,0)</f>
        <v>0</v>
      </c>
      <c r="P1679">
        <f>_xlfn.XLOOKUP($A1679,Revolvers!$C:$C,Revolvers!S:S,0,0)</f>
        <v>0</v>
      </c>
      <c r="Q1679">
        <f>_xlfn.XLOOKUP($A1679,Revolvers!$C:$C,Revolvers!T:T,0,0)</f>
        <v>0</v>
      </c>
      <c r="R1679">
        <f>_xlfn.XLOOKUP($A1679,Rifles!C:C,Rifles!H:H,0,0)</f>
        <v>3</v>
      </c>
      <c r="S1679">
        <f>_xlfn.XLOOKUP($A1679,Shotguns!C:C,Shotguns!H:H,0,0)</f>
        <v>0</v>
      </c>
      <c r="T1679">
        <f t="shared" ref="T1679:T1740" si="29">K1679+P1679+R1679+S1679</f>
        <v>3</v>
      </c>
    </row>
    <row r="1680" spans="1:20">
      <c r="A1680">
        <f>Rifles!C1680</f>
        <v>99106034</v>
      </c>
      <c r="B1680" t="str">
        <f>_xlfn.XLOOKUP($A1680, Rifles!$C$2:$C$416,Rifles!$D$2:$D$416,"N/A",0)</f>
        <v>N/A</v>
      </c>
      <c r="C1680" s="3" t="str">
        <f>_xlfn.XLOOKUP($A1680, Rifles!$C$2:$C$416,Rifles!F$2:F$416,"N/A",0)</f>
        <v>N/A</v>
      </c>
      <c r="D1680" s="3" t="str">
        <f>_xlfn.XLOOKUP($A1680, Rifles!$C$2:$C$416,Rifles!G$2:G$416,"N/A",0)</f>
        <v>N/A</v>
      </c>
      <c r="E1680">
        <f>_xlfn.XLOOKUP($A1680,Pistols!$C:$C,Pistols!H:H,0,0)</f>
        <v>0</v>
      </c>
      <c r="F1680">
        <f>_xlfn.XLOOKUP($A1680,Pistols!$C:$C,Pistols!I:I,0,0)</f>
        <v>1</v>
      </c>
      <c r="G1680">
        <f>_xlfn.XLOOKUP($A1680,Pistols!$C:$C,Pistols!J:J,0,0)</f>
        <v>1</v>
      </c>
      <c r="H1680">
        <f>_xlfn.XLOOKUP($A1680,Pistols!$C:$C,Pistols!K:K,0,0)</f>
        <v>0</v>
      </c>
      <c r="I1680">
        <f>_xlfn.XLOOKUP($A1680,Pistols!$C:$C,Pistols!L:L,0,0)</f>
        <v>0</v>
      </c>
      <c r="J1680">
        <f>_xlfn.XLOOKUP($A1680,Pistols!$C:$C,Pistols!M:M,0,0)</f>
        <v>0</v>
      </c>
      <c r="K1680">
        <f>_xlfn.XLOOKUP($A1680,Pistols!$C:$C,Pistols!N:N,0,0)</f>
        <v>2</v>
      </c>
      <c r="L1680">
        <f>_xlfn.XLOOKUP($A1680,Revolvers!$C:$C,Revolvers!O:O,0,0)</f>
        <v>0</v>
      </c>
      <c r="M1680">
        <f>_xlfn.XLOOKUP($A1680,Revolvers!$C:$C,Revolvers!P:P,0,0)</f>
        <v>0</v>
      </c>
      <c r="N1680">
        <f>_xlfn.XLOOKUP($A1680,Revolvers!$C:$C,Revolvers!Q:Q,0,0)</f>
        <v>0</v>
      </c>
      <c r="O1680">
        <f>_xlfn.XLOOKUP($A1680,Revolvers!$C:$C,Revolvers!R:R,0,0)</f>
        <v>0</v>
      </c>
      <c r="P1680">
        <f>_xlfn.XLOOKUP($A1680,Revolvers!$C:$C,Revolvers!S:S,0,0)</f>
        <v>0</v>
      </c>
      <c r="Q1680">
        <f>_xlfn.XLOOKUP($A1680,Revolvers!$C:$C,Revolvers!T:T,0,0)</f>
        <v>0</v>
      </c>
      <c r="R1680">
        <f>_xlfn.XLOOKUP($A1680,Rifles!C:C,Rifles!H:H,0,0)</f>
        <v>3</v>
      </c>
      <c r="S1680">
        <f>_xlfn.XLOOKUP($A1680,Shotguns!C:C,Shotguns!H:H,0,0)</f>
        <v>0</v>
      </c>
      <c r="T1680">
        <f t="shared" si="29"/>
        <v>5</v>
      </c>
    </row>
    <row r="1681" spans="1:20">
      <c r="A1681">
        <f>Rifles!C1681</f>
        <v>99107522</v>
      </c>
      <c r="B1681" t="str">
        <f>_xlfn.XLOOKUP($A1681, Rifles!$C$2:$C$416,Rifles!$D$2:$D$416,"N/A",0)</f>
        <v>N/A</v>
      </c>
      <c r="C1681" s="3" t="str">
        <f>_xlfn.XLOOKUP($A1681, Rifles!$C$2:$C$416,Rifles!F$2:F$416,"N/A",0)</f>
        <v>N/A</v>
      </c>
      <c r="D1681" s="3" t="str">
        <f>_xlfn.XLOOKUP($A1681, Rifles!$C$2:$C$416,Rifles!G$2:G$416,"N/A",0)</f>
        <v>N/A</v>
      </c>
      <c r="E1681">
        <f>_xlfn.XLOOKUP($A1681,Pistols!$C:$C,Pistols!H:H,0,0)</f>
        <v>0</v>
      </c>
      <c r="F1681">
        <f>_xlfn.XLOOKUP($A1681,Pistols!$C:$C,Pistols!I:I,0,0)</f>
        <v>0</v>
      </c>
      <c r="G1681">
        <f>_xlfn.XLOOKUP($A1681,Pistols!$C:$C,Pistols!J:J,0,0)</f>
        <v>0</v>
      </c>
      <c r="H1681">
        <f>_xlfn.XLOOKUP($A1681,Pistols!$C:$C,Pistols!K:K,0,0)</f>
        <v>0</v>
      </c>
      <c r="I1681">
        <f>_xlfn.XLOOKUP($A1681,Pistols!$C:$C,Pistols!L:L,0,0)</f>
        <v>0</v>
      </c>
      <c r="J1681">
        <f>_xlfn.XLOOKUP($A1681,Pistols!$C:$C,Pistols!M:M,0,0)</f>
        <v>0</v>
      </c>
      <c r="K1681">
        <f>_xlfn.XLOOKUP($A1681,Pistols!$C:$C,Pistols!N:N,0,0)</f>
        <v>0</v>
      </c>
      <c r="L1681">
        <f>_xlfn.XLOOKUP($A1681,Revolvers!$C:$C,Revolvers!O:O,0,0)</f>
        <v>0</v>
      </c>
      <c r="M1681">
        <f>_xlfn.XLOOKUP($A1681,Revolvers!$C:$C,Revolvers!P:P,0,0)</f>
        <v>0</v>
      </c>
      <c r="N1681">
        <f>_xlfn.XLOOKUP($A1681,Revolvers!$C:$C,Revolvers!Q:Q,0,0)</f>
        <v>0</v>
      </c>
      <c r="O1681">
        <f>_xlfn.XLOOKUP($A1681,Revolvers!$C:$C,Revolvers!R:R,0,0)</f>
        <v>0</v>
      </c>
      <c r="P1681">
        <f>_xlfn.XLOOKUP($A1681,Revolvers!$C:$C,Revolvers!S:S,0,0)</f>
        <v>0</v>
      </c>
      <c r="Q1681">
        <f>_xlfn.XLOOKUP($A1681,Revolvers!$C:$C,Revolvers!T:T,0,0)</f>
        <v>0</v>
      </c>
      <c r="R1681">
        <f>_xlfn.XLOOKUP($A1681,Rifles!C:C,Rifles!H:H,0,0)</f>
        <v>2</v>
      </c>
      <c r="S1681">
        <f>_xlfn.XLOOKUP($A1681,Shotguns!C:C,Shotguns!H:H,0,0)</f>
        <v>0</v>
      </c>
      <c r="T1681">
        <f t="shared" si="29"/>
        <v>2</v>
      </c>
    </row>
    <row r="1682" spans="1:20">
      <c r="A1682">
        <f>Rifles!C1682</f>
        <v>99103960</v>
      </c>
      <c r="B1682" t="str">
        <f>_xlfn.XLOOKUP($A1682, Rifles!$C$2:$C$416,Rifles!$D$2:$D$416,"N/A",0)</f>
        <v>N/A</v>
      </c>
      <c r="C1682" s="3" t="str">
        <f>_xlfn.XLOOKUP($A1682, Rifles!$C$2:$C$416,Rifles!F$2:F$416,"N/A",0)</f>
        <v>N/A</v>
      </c>
      <c r="D1682" s="3" t="str">
        <f>_xlfn.XLOOKUP($A1682, Rifles!$C$2:$C$416,Rifles!G$2:G$416,"N/A",0)</f>
        <v>N/A</v>
      </c>
      <c r="E1682">
        <f>_xlfn.XLOOKUP($A1682,Pistols!$C:$C,Pistols!H:H,0,0)</f>
        <v>0</v>
      </c>
      <c r="F1682">
        <f>_xlfn.XLOOKUP($A1682,Pistols!$C:$C,Pistols!I:I,0,0)</f>
        <v>0</v>
      </c>
      <c r="G1682">
        <f>_xlfn.XLOOKUP($A1682,Pistols!$C:$C,Pistols!J:J,0,0)</f>
        <v>0</v>
      </c>
      <c r="H1682">
        <f>_xlfn.XLOOKUP($A1682,Pistols!$C:$C,Pistols!K:K,0,0)</f>
        <v>0</v>
      </c>
      <c r="I1682">
        <f>_xlfn.XLOOKUP($A1682,Pistols!$C:$C,Pistols!L:L,0,0)</f>
        <v>0</v>
      </c>
      <c r="J1682">
        <f>_xlfn.XLOOKUP($A1682,Pistols!$C:$C,Pistols!M:M,0,0)</f>
        <v>0</v>
      </c>
      <c r="K1682">
        <f>_xlfn.XLOOKUP($A1682,Pistols!$C:$C,Pistols!N:N,0,0)</f>
        <v>0</v>
      </c>
      <c r="L1682">
        <f>_xlfn.XLOOKUP($A1682,Revolvers!$C:$C,Revolvers!O:O,0,0)</f>
        <v>0</v>
      </c>
      <c r="M1682">
        <f>_xlfn.XLOOKUP($A1682,Revolvers!$C:$C,Revolvers!P:P,0,0)</f>
        <v>0</v>
      </c>
      <c r="N1682">
        <f>_xlfn.XLOOKUP($A1682,Revolvers!$C:$C,Revolvers!Q:Q,0,0)</f>
        <v>0</v>
      </c>
      <c r="O1682">
        <f>_xlfn.XLOOKUP($A1682,Revolvers!$C:$C,Revolvers!R:R,0,0)</f>
        <v>0</v>
      </c>
      <c r="P1682">
        <f>_xlfn.XLOOKUP($A1682,Revolvers!$C:$C,Revolvers!S:S,0,0)</f>
        <v>0</v>
      </c>
      <c r="Q1682">
        <f>_xlfn.XLOOKUP($A1682,Revolvers!$C:$C,Revolvers!T:T,0,0)</f>
        <v>0</v>
      </c>
      <c r="R1682">
        <f>_xlfn.XLOOKUP($A1682,Rifles!C:C,Rifles!H:H,0,0)</f>
        <v>2</v>
      </c>
      <c r="S1682">
        <f>_xlfn.XLOOKUP($A1682,Shotguns!C:C,Shotguns!H:H,0,0)</f>
        <v>0</v>
      </c>
      <c r="T1682">
        <f t="shared" si="29"/>
        <v>2</v>
      </c>
    </row>
    <row r="1683" spans="1:20">
      <c r="A1683">
        <f>Rifles!C1683</f>
        <v>99107472</v>
      </c>
      <c r="B1683" t="str">
        <f>_xlfn.XLOOKUP($A1683, Rifles!$C$2:$C$416,Rifles!$D$2:$D$416,"N/A",0)</f>
        <v>N/A</v>
      </c>
      <c r="C1683" s="3" t="str">
        <f>_xlfn.XLOOKUP($A1683, Rifles!$C$2:$C$416,Rifles!F$2:F$416,"N/A",0)</f>
        <v>N/A</v>
      </c>
      <c r="D1683" s="3" t="str">
        <f>_xlfn.XLOOKUP($A1683, Rifles!$C$2:$C$416,Rifles!G$2:G$416,"N/A",0)</f>
        <v>N/A</v>
      </c>
      <c r="E1683">
        <f>_xlfn.XLOOKUP($A1683,Pistols!$C:$C,Pistols!H:H,0,0)</f>
        <v>1</v>
      </c>
      <c r="F1683">
        <f>_xlfn.XLOOKUP($A1683,Pistols!$C:$C,Pistols!I:I,0,0)</f>
        <v>0</v>
      </c>
      <c r="G1683">
        <f>_xlfn.XLOOKUP($A1683,Pistols!$C:$C,Pistols!J:J,0,0)</f>
        <v>0</v>
      </c>
      <c r="H1683">
        <f>_xlfn.XLOOKUP($A1683,Pistols!$C:$C,Pistols!K:K,0,0)</f>
        <v>0</v>
      </c>
      <c r="I1683">
        <f>_xlfn.XLOOKUP($A1683,Pistols!$C:$C,Pistols!L:L,0,0)</f>
        <v>3</v>
      </c>
      <c r="J1683">
        <f>_xlfn.XLOOKUP($A1683,Pistols!$C:$C,Pistols!M:M,0,0)</f>
        <v>0</v>
      </c>
      <c r="K1683">
        <f>_xlfn.XLOOKUP($A1683,Pistols!$C:$C,Pistols!N:N,0,0)</f>
        <v>4</v>
      </c>
      <c r="L1683">
        <f>_xlfn.XLOOKUP($A1683,Revolvers!$C:$C,Revolvers!O:O,0,0)</f>
        <v>0</v>
      </c>
      <c r="M1683">
        <f>_xlfn.XLOOKUP($A1683,Revolvers!$C:$C,Revolvers!P:P,0,0)</f>
        <v>0</v>
      </c>
      <c r="N1683">
        <f>_xlfn.XLOOKUP($A1683,Revolvers!$C:$C,Revolvers!Q:Q,0,0)</f>
        <v>0</v>
      </c>
      <c r="O1683">
        <f>_xlfn.XLOOKUP($A1683,Revolvers!$C:$C,Revolvers!R:R,0,0)</f>
        <v>0</v>
      </c>
      <c r="P1683">
        <f>_xlfn.XLOOKUP($A1683,Revolvers!$C:$C,Revolvers!S:S,0,0)</f>
        <v>0</v>
      </c>
      <c r="Q1683">
        <f>_xlfn.XLOOKUP($A1683,Revolvers!$C:$C,Revolvers!T:T,0,0)</f>
        <v>0</v>
      </c>
      <c r="R1683">
        <f>_xlfn.XLOOKUP($A1683,Rifles!C:C,Rifles!H:H,0,0)</f>
        <v>2</v>
      </c>
      <c r="S1683">
        <f>_xlfn.XLOOKUP($A1683,Shotguns!C:C,Shotguns!H:H,0,0)</f>
        <v>0</v>
      </c>
      <c r="T1683">
        <f t="shared" si="29"/>
        <v>6</v>
      </c>
    </row>
    <row r="1684" spans="1:20">
      <c r="A1684">
        <f>Rifles!C1684</f>
        <v>99106948</v>
      </c>
      <c r="B1684" t="str">
        <f>_xlfn.XLOOKUP($A1684, Rifles!$C$2:$C$416,Rifles!$D$2:$D$416,"N/A",0)</f>
        <v>N/A</v>
      </c>
      <c r="C1684" s="3" t="str">
        <f>_xlfn.XLOOKUP($A1684, Rifles!$C$2:$C$416,Rifles!F$2:F$416,"N/A",0)</f>
        <v>N/A</v>
      </c>
      <c r="D1684" s="3" t="str">
        <f>_xlfn.XLOOKUP($A1684, Rifles!$C$2:$C$416,Rifles!G$2:G$416,"N/A",0)</f>
        <v>N/A</v>
      </c>
      <c r="E1684">
        <f>_xlfn.XLOOKUP($A1684,Pistols!$C:$C,Pistols!H:H,0,0)</f>
        <v>0</v>
      </c>
      <c r="F1684">
        <f>_xlfn.XLOOKUP($A1684,Pistols!$C:$C,Pistols!I:I,0,0)</f>
        <v>0</v>
      </c>
      <c r="G1684">
        <f>_xlfn.XLOOKUP($A1684,Pistols!$C:$C,Pistols!J:J,0,0)</f>
        <v>0</v>
      </c>
      <c r="H1684">
        <f>_xlfn.XLOOKUP($A1684,Pistols!$C:$C,Pistols!K:K,0,0)</f>
        <v>0</v>
      </c>
      <c r="I1684">
        <f>_xlfn.XLOOKUP($A1684,Pistols!$C:$C,Pistols!L:L,0,0)</f>
        <v>2</v>
      </c>
      <c r="J1684">
        <f>_xlfn.XLOOKUP($A1684,Pistols!$C:$C,Pistols!M:M,0,0)</f>
        <v>0</v>
      </c>
      <c r="K1684">
        <f>_xlfn.XLOOKUP($A1684,Pistols!$C:$C,Pistols!N:N,0,0)</f>
        <v>2</v>
      </c>
      <c r="L1684">
        <f>_xlfn.XLOOKUP($A1684,Revolvers!$C:$C,Revolvers!O:O,0,0)</f>
        <v>0</v>
      </c>
      <c r="M1684">
        <f>_xlfn.XLOOKUP($A1684,Revolvers!$C:$C,Revolvers!P:P,0,0)</f>
        <v>0</v>
      </c>
      <c r="N1684">
        <f>_xlfn.XLOOKUP($A1684,Revolvers!$C:$C,Revolvers!Q:Q,0,0)</f>
        <v>0</v>
      </c>
      <c r="O1684">
        <f>_xlfn.XLOOKUP($A1684,Revolvers!$C:$C,Revolvers!R:R,0,0)</f>
        <v>0</v>
      </c>
      <c r="P1684">
        <f>_xlfn.XLOOKUP($A1684,Revolvers!$C:$C,Revolvers!S:S,0,0)</f>
        <v>0</v>
      </c>
      <c r="Q1684">
        <f>_xlfn.XLOOKUP($A1684,Revolvers!$C:$C,Revolvers!T:T,0,0)</f>
        <v>0</v>
      </c>
      <c r="R1684">
        <f>_xlfn.XLOOKUP($A1684,Rifles!C:C,Rifles!H:H,0,0)</f>
        <v>2</v>
      </c>
      <c r="S1684">
        <f>_xlfn.XLOOKUP($A1684,Shotguns!C:C,Shotguns!H:H,0,0)</f>
        <v>0</v>
      </c>
      <c r="T1684">
        <f t="shared" si="29"/>
        <v>4</v>
      </c>
    </row>
    <row r="1685" spans="1:20">
      <c r="A1685">
        <f>Rifles!C1685</f>
        <v>99107016</v>
      </c>
      <c r="B1685" t="str">
        <f>_xlfn.XLOOKUP($A1685, Rifles!$C$2:$C$416,Rifles!$D$2:$D$416,"N/A",0)</f>
        <v>N/A</v>
      </c>
      <c r="C1685" s="3" t="str">
        <f>_xlfn.XLOOKUP($A1685, Rifles!$C$2:$C$416,Rifles!F$2:F$416,"N/A",0)</f>
        <v>N/A</v>
      </c>
      <c r="D1685" s="3" t="str">
        <f>_xlfn.XLOOKUP($A1685, Rifles!$C$2:$C$416,Rifles!G$2:G$416,"N/A",0)</f>
        <v>N/A</v>
      </c>
      <c r="E1685">
        <f>_xlfn.XLOOKUP($A1685,Pistols!$C:$C,Pistols!H:H,0,0)</f>
        <v>1</v>
      </c>
      <c r="F1685">
        <f>_xlfn.XLOOKUP($A1685,Pistols!$C:$C,Pistols!I:I,0,0)</f>
        <v>0</v>
      </c>
      <c r="G1685">
        <f>_xlfn.XLOOKUP($A1685,Pistols!$C:$C,Pistols!J:J,0,0)</f>
        <v>1</v>
      </c>
      <c r="H1685">
        <f>_xlfn.XLOOKUP($A1685,Pistols!$C:$C,Pistols!K:K,0,0)</f>
        <v>0</v>
      </c>
      <c r="I1685">
        <f>_xlfn.XLOOKUP($A1685,Pistols!$C:$C,Pistols!L:L,0,0)</f>
        <v>2</v>
      </c>
      <c r="J1685">
        <f>_xlfn.XLOOKUP($A1685,Pistols!$C:$C,Pistols!M:M,0,0)</f>
        <v>0</v>
      </c>
      <c r="K1685">
        <f>_xlfn.XLOOKUP($A1685,Pistols!$C:$C,Pistols!N:N,0,0)</f>
        <v>4</v>
      </c>
      <c r="L1685">
        <f>_xlfn.XLOOKUP($A1685,Revolvers!$C:$C,Revolvers!O:O,0,0)</f>
        <v>0</v>
      </c>
      <c r="M1685">
        <f>_xlfn.XLOOKUP($A1685,Revolvers!$C:$C,Revolvers!P:P,0,0)</f>
        <v>0</v>
      </c>
      <c r="N1685">
        <f>_xlfn.XLOOKUP($A1685,Revolvers!$C:$C,Revolvers!Q:Q,0,0)</f>
        <v>0</v>
      </c>
      <c r="O1685">
        <f>_xlfn.XLOOKUP($A1685,Revolvers!$C:$C,Revolvers!R:R,0,0)</f>
        <v>0</v>
      </c>
      <c r="P1685">
        <f>_xlfn.XLOOKUP($A1685,Revolvers!$C:$C,Revolvers!S:S,0,0)</f>
        <v>0</v>
      </c>
      <c r="Q1685">
        <f>_xlfn.XLOOKUP($A1685,Revolvers!$C:$C,Revolvers!T:T,0,0)</f>
        <v>0</v>
      </c>
      <c r="R1685">
        <f>_xlfn.XLOOKUP($A1685,Rifles!C:C,Rifles!H:H,0,0)</f>
        <v>5479</v>
      </c>
      <c r="S1685">
        <f>_xlfn.XLOOKUP($A1685,Shotguns!C:C,Shotguns!H:H,0,0)</f>
        <v>0</v>
      </c>
      <c r="T1685">
        <f t="shared" si="29"/>
        <v>5483</v>
      </c>
    </row>
    <row r="1686" spans="1:20">
      <c r="A1686">
        <f>Rifles!C1686</f>
        <v>99104102</v>
      </c>
      <c r="B1686" t="str">
        <f>_xlfn.XLOOKUP($A1686, Rifles!$C$2:$C$416,Rifles!$D$2:$D$416,"N/A",0)</f>
        <v>N/A</v>
      </c>
      <c r="C1686" s="3" t="str">
        <f>_xlfn.XLOOKUP($A1686, Rifles!$C$2:$C$416,Rifles!F$2:F$416,"N/A",0)</f>
        <v>N/A</v>
      </c>
      <c r="D1686" s="3" t="str">
        <f>_xlfn.XLOOKUP($A1686, Rifles!$C$2:$C$416,Rifles!G$2:G$416,"N/A",0)</f>
        <v>N/A</v>
      </c>
      <c r="E1686">
        <f>_xlfn.XLOOKUP($A1686,Pistols!$C:$C,Pistols!H:H,0,0)</f>
        <v>0</v>
      </c>
      <c r="F1686">
        <f>_xlfn.XLOOKUP($A1686,Pistols!$C:$C,Pistols!I:I,0,0)</f>
        <v>0</v>
      </c>
      <c r="G1686">
        <f>_xlfn.XLOOKUP($A1686,Pistols!$C:$C,Pistols!J:J,0,0)</f>
        <v>0</v>
      </c>
      <c r="H1686">
        <f>_xlfn.XLOOKUP($A1686,Pistols!$C:$C,Pistols!K:K,0,0)</f>
        <v>0</v>
      </c>
      <c r="I1686">
        <f>_xlfn.XLOOKUP($A1686,Pistols!$C:$C,Pistols!L:L,0,0)</f>
        <v>0</v>
      </c>
      <c r="J1686">
        <f>_xlfn.XLOOKUP($A1686,Pistols!$C:$C,Pistols!M:M,0,0)</f>
        <v>0</v>
      </c>
      <c r="K1686">
        <f>_xlfn.XLOOKUP($A1686,Pistols!$C:$C,Pistols!N:N,0,0)</f>
        <v>0</v>
      </c>
      <c r="L1686">
        <f>_xlfn.XLOOKUP($A1686,Revolvers!$C:$C,Revolvers!O:O,0,0)</f>
        <v>0</v>
      </c>
      <c r="M1686">
        <f>_xlfn.XLOOKUP($A1686,Revolvers!$C:$C,Revolvers!P:P,0,0)</f>
        <v>0</v>
      </c>
      <c r="N1686">
        <f>_xlfn.XLOOKUP($A1686,Revolvers!$C:$C,Revolvers!Q:Q,0,0)</f>
        <v>0</v>
      </c>
      <c r="O1686">
        <f>_xlfn.XLOOKUP($A1686,Revolvers!$C:$C,Revolvers!R:R,0,0)</f>
        <v>0</v>
      </c>
      <c r="P1686">
        <f>_xlfn.XLOOKUP($A1686,Revolvers!$C:$C,Revolvers!S:S,0,0)</f>
        <v>0</v>
      </c>
      <c r="Q1686">
        <f>_xlfn.XLOOKUP($A1686,Revolvers!$C:$C,Revolvers!T:T,0,0)</f>
        <v>0</v>
      </c>
      <c r="R1686">
        <f>_xlfn.XLOOKUP($A1686,Rifles!C:C,Rifles!H:H,0,0)</f>
        <v>1</v>
      </c>
      <c r="S1686">
        <f>_xlfn.XLOOKUP($A1686,Shotguns!C:C,Shotguns!H:H,0,0)</f>
        <v>0</v>
      </c>
      <c r="T1686">
        <f t="shared" si="29"/>
        <v>1</v>
      </c>
    </row>
    <row r="1687" spans="1:20">
      <c r="A1687">
        <f>Rifles!C1687</f>
        <v>99106194</v>
      </c>
      <c r="B1687" t="str">
        <f>_xlfn.XLOOKUP($A1687, Rifles!$C$2:$C$416,Rifles!$D$2:$D$416,"N/A",0)</f>
        <v>N/A</v>
      </c>
      <c r="C1687" s="3" t="str">
        <f>_xlfn.XLOOKUP($A1687, Rifles!$C$2:$C$416,Rifles!F$2:F$416,"N/A",0)</f>
        <v>N/A</v>
      </c>
      <c r="D1687" s="3" t="str">
        <f>_xlfn.XLOOKUP($A1687, Rifles!$C$2:$C$416,Rifles!G$2:G$416,"N/A",0)</f>
        <v>N/A</v>
      </c>
      <c r="E1687">
        <f>_xlfn.XLOOKUP($A1687,Pistols!$C:$C,Pistols!H:H,0,0)</f>
        <v>0</v>
      </c>
      <c r="F1687">
        <f>_xlfn.XLOOKUP($A1687,Pistols!$C:$C,Pistols!I:I,0,0)</f>
        <v>0</v>
      </c>
      <c r="G1687">
        <f>_xlfn.XLOOKUP($A1687,Pistols!$C:$C,Pistols!J:J,0,0)</f>
        <v>0</v>
      </c>
      <c r="H1687">
        <f>_xlfn.XLOOKUP($A1687,Pistols!$C:$C,Pistols!K:K,0,0)</f>
        <v>0</v>
      </c>
      <c r="I1687">
        <f>_xlfn.XLOOKUP($A1687,Pistols!$C:$C,Pistols!L:L,0,0)</f>
        <v>0</v>
      </c>
      <c r="J1687">
        <f>_xlfn.XLOOKUP($A1687,Pistols!$C:$C,Pistols!M:M,0,0)</f>
        <v>0</v>
      </c>
      <c r="K1687">
        <f>_xlfn.XLOOKUP($A1687,Pistols!$C:$C,Pistols!N:N,0,0)</f>
        <v>0</v>
      </c>
      <c r="L1687">
        <f>_xlfn.XLOOKUP($A1687,Revolvers!$C:$C,Revolvers!O:O,0,0)</f>
        <v>0</v>
      </c>
      <c r="M1687">
        <f>_xlfn.XLOOKUP($A1687,Revolvers!$C:$C,Revolvers!P:P,0,0)</f>
        <v>0</v>
      </c>
      <c r="N1687">
        <f>_xlfn.XLOOKUP($A1687,Revolvers!$C:$C,Revolvers!Q:Q,0,0)</f>
        <v>0</v>
      </c>
      <c r="O1687">
        <f>_xlfn.XLOOKUP($A1687,Revolvers!$C:$C,Revolvers!R:R,0,0)</f>
        <v>0</v>
      </c>
      <c r="P1687">
        <f>_xlfn.XLOOKUP($A1687,Revolvers!$C:$C,Revolvers!S:S,0,0)</f>
        <v>0</v>
      </c>
      <c r="Q1687">
        <f>_xlfn.XLOOKUP($A1687,Revolvers!$C:$C,Revolvers!T:T,0,0)</f>
        <v>0</v>
      </c>
      <c r="R1687">
        <f>_xlfn.XLOOKUP($A1687,Rifles!C:C,Rifles!H:H,0,0)</f>
        <v>1</v>
      </c>
      <c r="S1687">
        <f>_xlfn.XLOOKUP($A1687,Shotguns!C:C,Shotguns!H:H,0,0)</f>
        <v>0</v>
      </c>
      <c r="T1687">
        <f t="shared" si="29"/>
        <v>1</v>
      </c>
    </row>
    <row r="1688" spans="1:20">
      <c r="A1688">
        <f>Rifles!C1688</f>
        <v>99107902</v>
      </c>
      <c r="B1688" t="str">
        <f>_xlfn.XLOOKUP($A1688, Rifles!$C$2:$C$416,Rifles!$D$2:$D$416,"N/A",0)</f>
        <v>N/A</v>
      </c>
      <c r="C1688" s="3" t="str">
        <f>_xlfn.XLOOKUP($A1688, Rifles!$C$2:$C$416,Rifles!F$2:F$416,"N/A",0)</f>
        <v>N/A</v>
      </c>
      <c r="D1688" s="3" t="str">
        <f>_xlfn.XLOOKUP($A1688, Rifles!$C$2:$C$416,Rifles!G$2:G$416,"N/A",0)</f>
        <v>N/A</v>
      </c>
      <c r="E1688">
        <f>_xlfn.XLOOKUP($A1688,Pistols!$C:$C,Pistols!H:H,0,0)</f>
        <v>0</v>
      </c>
      <c r="F1688">
        <f>_xlfn.XLOOKUP($A1688,Pistols!$C:$C,Pistols!I:I,0,0)</f>
        <v>0</v>
      </c>
      <c r="G1688">
        <f>_xlfn.XLOOKUP($A1688,Pistols!$C:$C,Pistols!J:J,0,0)</f>
        <v>0</v>
      </c>
      <c r="H1688">
        <f>_xlfn.XLOOKUP($A1688,Pistols!$C:$C,Pistols!K:K,0,0)</f>
        <v>0</v>
      </c>
      <c r="I1688">
        <f>_xlfn.XLOOKUP($A1688,Pistols!$C:$C,Pistols!L:L,0,0)</f>
        <v>0</v>
      </c>
      <c r="J1688">
        <f>_xlfn.XLOOKUP($A1688,Pistols!$C:$C,Pistols!M:M,0,0)</f>
        <v>0</v>
      </c>
      <c r="K1688">
        <f>_xlfn.XLOOKUP($A1688,Pistols!$C:$C,Pistols!N:N,0,0)</f>
        <v>0</v>
      </c>
      <c r="L1688">
        <f>_xlfn.XLOOKUP($A1688,Revolvers!$C:$C,Revolvers!O:O,0,0)</f>
        <v>0</v>
      </c>
      <c r="M1688">
        <f>_xlfn.XLOOKUP($A1688,Revolvers!$C:$C,Revolvers!P:P,0,0)</f>
        <v>0</v>
      </c>
      <c r="N1688">
        <f>_xlfn.XLOOKUP($A1688,Revolvers!$C:$C,Revolvers!Q:Q,0,0)</f>
        <v>0</v>
      </c>
      <c r="O1688">
        <f>_xlfn.XLOOKUP($A1688,Revolvers!$C:$C,Revolvers!R:R,0,0)</f>
        <v>0</v>
      </c>
      <c r="P1688">
        <f>_xlfn.XLOOKUP($A1688,Revolvers!$C:$C,Revolvers!S:S,0,0)</f>
        <v>0</v>
      </c>
      <c r="Q1688">
        <f>_xlfn.XLOOKUP($A1688,Revolvers!$C:$C,Revolvers!T:T,0,0)</f>
        <v>0</v>
      </c>
      <c r="R1688">
        <f>_xlfn.XLOOKUP($A1688,Rifles!C:C,Rifles!H:H,0,0)</f>
        <v>3</v>
      </c>
      <c r="S1688">
        <f>_xlfn.XLOOKUP($A1688,Shotguns!C:C,Shotguns!H:H,0,0)</f>
        <v>0</v>
      </c>
      <c r="T1688">
        <f t="shared" si="29"/>
        <v>3</v>
      </c>
    </row>
    <row r="1689" spans="1:20">
      <c r="A1689">
        <f>Rifles!C1689</f>
        <v>99108549</v>
      </c>
      <c r="B1689" t="str">
        <f>_xlfn.XLOOKUP($A1689, Rifles!$C$2:$C$416,Rifles!$D$2:$D$416,"N/A",0)</f>
        <v>N/A</v>
      </c>
      <c r="C1689" s="3" t="str">
        <f>_xlfn.XLOOKUP($A1689, Rifles!$C$2:$C$416,Rifles!F$2:F$416,"N/A",0)</f>
        <v>N/A</v>
      </c>
      <c r="D1689" s="3" t="str">
        <f>_xlfn.XLOOKUP($A1689, Rifles!$C$2:$C$416,Rifles!G$2:G$416,"N/A",0)</f>
        <v>N/A</v>
      </c>
      <c r="E1689">
        <f>_xlfn.XLOOKUP($A1689,Pistols!$C:$C,Pistols!H:H,0,0)</f>
        <v>0</v>
      </c>
      <c r="F1689">
        <f>_xlfn.XLOOKUP($A1689,Pistols!$C:$C,Pistols!I:I,0,0)</f>
        <v>0</v>
      </c>
      <c r="G1689">
        <f>_xlfn.XLOOKUP($A1689,Pistols!$C:$C,Pistols!J:J,0,0)</f>
        <v>0</v>
      </c>
      <c r="H1689">
        <f>_xlfn.XLOOKUP($A1689,Pistols!$C:$C,Pistols!K:K,0,0)</f>
        <v>0</v>
      </c>
      <c r="I1689">
        <f>_xlfn.XLOOKUP($A1689,Pistols!$C:$C,Pistols!L:L,0,0)</f>
        <v>1</v>
      </c>
      <c r="J1689">
        <f>_xlfn.XLOOKUP($A1689,Pistols!$C:$C,Pistols!M:M,0,0)</f>
        <v>0</v>
      </c>
      <c r="K1689">
        <f>_xlfn.XLOOKUP($A1689,Pistols!$C:$C,Pistols!N:N,0,0)</f>
        <v>1</v>
      </c>
      <c r="L1689">
        <f>_xlfn.XLOOKUP($A1689,Revolvers!$C:$C,Revolvers!O:O,0,0)</f>
        <v>0</v>
      </c>
      <c r="M1689">
        <f>_xlfn.XLOOKUP($A1689,Revolvers!$C:$C,Revolvers!P:P,0,0)</f>
        <v>0</v>
      </c>
      <c r="N1689">
        <f>_xlfn.XLOOKUP($A1689,Revolvers!$C:$C,Revolvers!Q:Q,0,0)</f>
        <v>0</v>
      </c>
      <c r="O1689">
        <f>_xlfn.XLOOKUP($A1689,Revolvers!$C:$C,Revolvers!R:R,0,0)</f>
        <v>0</v>
      </c>
      <c r="P1689">
        <f>_xlfn.XLOOKUP($A1689,Revolvers!$C:$C,Revolvers!S:S,0,0)</f>
        <v>0</v>
      </c>
      <c r="Q1689">
        <f>_xlfn.XLOOKUP($A1689,Revolvers!$C:$C,Revolvers!T:T,0,0)</f>
        <v>0</v>
      </c>
      <c r="R1689">
        <f>_xlfn.XLOOKUP($A1689,Rifles!C:C,Rifles!H:H,0,0)</f>
        <v>1</v>
      </c>
      <c r="S1689">
        <f>_xlfn.XLOOKUP($A1689,Shotguns!C:C,Shotguns!H:H,0,0)</f>
        <v>0</v>
      </c>
      <c r="T1689">
        <f t="shared" si="29"/>
        <v>2</v>
      </c>
    </row>
    <row r="1690" spans="1:20">
      <c r="A1690">
        <f>Rifles!C1690</f>
        <v>99105403</v>
      </c>
      <c r="B1690" t="str">
        <f>_xlfn.XLOOKUP($A1690, Rifles!$C$2:$C$416,Rifles!$D$2:$D$416,"N/A",0)</f>
        <v>N/A</v>
      </c>
      <c r="C1690" s="3" t="str">
        <f>_xlfn.XLOOKUP($A1690, Rifles!$C$2:$C$416,Rifles!F$2:F$416,"N/A",0)</f>
        <v>N/A</v>
      </c>
      <c r="D1690" s="3" t="str">
        <f>_xlfn.XLOOKUP($A1690, Rifles!$C$2:$C$416,Rifles!G$2:G$416,"N/A",0)</f>
        <v>N/A</v>
      </c>
      <c r="E1690">
        <f>_xlfn.XLOOKUP($A1690,Pistols!$C:$C,Pistols!H:H,0,0)</f>
        <v>0</v>
      </c>
      <c r="F1690">
        <f>_xlfn.XLOOKUP($A1690,Pistols!$C:$C,Pistols!I:I,0,0)</f>
        <v>0</v>
      </c>
      <c r="G1690">
        <f>_xlfn.XLOOKUP($A1690,Pistols!$C:$C,Pistols!J:J,0,0)</f>
        <v>0</v>
      </c>
      <c r="H1690">
        <f>_xlfn.XLOOKUP($A1690,Pistols!$C:$C,Pistols!K:K,0,0)</f>
        <v>0</v>
      </c>
      <c r="I1690">
        <f>_xlfn.XLOOKUP($A1690,Pistols!$C:$C,Pistols!L:L,0,0)</f>
        <v>0</v>
      </c>
      <c r="J1690">
        <f>_xlfn.XLOOKUP($A1690,Pistols!$C:$C,Pistols!M:M,0,0)</f>
        <v>0</v>
      </c>
      <c r="K1690">
        <f>_xlfn.XLOOKUP($A1690,Pistols!$C:$C,Pistols!N:N,0,0)</f>
        <v>0</v>
      </c>
      <c r="L1690">
        <f>_xlfn.XLOOKUP($A1690,Revolvers!$C:$C,Revolvers!O:O,0,0)</f>
        <v>0</v>
      </c>
      <c r="M1690">
        <f>_xlfn.XLOOKUP($A1690,Revolvers!$C:$C,Revolvers!P:P,0,0)</f>
        <v>0</v>
      </c>
      <c r="N1690">
        <f>_xlfn.XLOOKUP($A1690,Revolvers!$C:$C,Revolvers!Q:Q,0,0)</f>
        <v>0</v>
      </c>
      <c r="O1690">
        <f>_xlfn.XLOOKUP($A1690,Revolvers!$C:$C,Revolvers!R:R,0,0)</f>
        <v>0</v>
      </c>
      <c r="P1690">
        <f>_xlfn.XLOOKUP($A1690,Revolvers!$C:$C,Revolvers!S:S,0,0)</f>
        <v>0</v>
      </c>
      <c r="Q1690">
        <f>_xlfn.XLOOKUP($A1690,Revolvers!$C:$C,Revolvers!T:T,0,0)</f>
        <v>0</v>
      </c>
      <c r="R1690">
        <f>_xlfn.XLOOKUP($A1690,Rifles!C:C,Rifles!H:H,0,0)</f>
        <v>2</v>
      </c>
      <c r="S1690">
        <f>_xlfn.XLOOKUP($A1690,Shotguns!C:C,Shotguns!H:H,0,0)</f>
        <v>0</v>
      </c>
      <c r="T1690">
        <f t="shared" si="29"/>
        <v>2</v>
      </c>
    </row>
    <row r="1691" spans="1:20">
      <c r="A1691">
        <f>Rifles!C1691</f>
        <v>99104605</v>
      </c>
      <c r="B1691" t="str">
        <f>_xlfn.XLOOKUP($A1691, Rifles!$C$2:$C$416,Rifles!$D$2:$D$416,"N/A",0)</f>
        <v>N/A</v>
      </c>
      <c r="C1691" s="3" t="str">
        <f>_xlfn.XLOOKUP($A1691, Rifles!$C$2:$C$416,Rifles!F$2:F$416,"N/A",0)</f>
        <v>N/A</v>
      </c>
      <c r="D1691" s="3" t="str">
        <f>_xlfn.XLOOKUP($A1691, Rifles!$C$2:$C$416,Rifles!G$2:G$416,"N/A",0)</f>
        <v>N/A</v>
      </c>
      <c r="E1691">
        <f>_xlfn.XLOOKUP($A1691,Pistols!$C:$C,Pistols!H:H,0,0)</f>
        <v>0</v>
      </c>
      <c r="F1691">
        <f>_xlfn.XLOOKUP($A1691,Pistols!$C:$C,Pistols!I:I,0,0)</f>
        <v>0</v>
      </c>
      <c r="G1691">
        <f>_xlfn.XLOOKUP($A1691,Pistols!$C:$C,Pistols!J:J,0,0)</f>
        <v>0</v>
      </c>
      <c r="H1691">
        <f>_xlfn.XLOOKUP($A1691,Pistols!$C:$C,Pistols!K:K,0,0)</f>
        <v>0</v>
      </c>
      <c r="I1691">
        <f>_xlfn.XLOOKUP($A1691,Pistols!$C:$C,Pistols!L:L,0,0)</f>
        <v>2</v>
      </c>
      <c r="J1691">
        <f>_xlfn.XLOOKUP($A1691,Pistols!$C:$C,Pistols!M:M,0,0)</f>
        <v>0</v>
      </c>
      <c r="K1691">
        <f>_xlfn.XLOOKUP($A1691,Pistols!$C:$C,Pistols!N:N,0,0)</f>
        <v>2</v>
      </c>
      <c r="L1691">
        <f>_xlfn.XLOOKUP($A1691,Revolvers!$C:$C,Revolvers!O:O,0,0)</f>
        <v>0</v>
      </c>
      <c r="M1691">
        <f>_xlfn.XLOOKUP($A1691,Revolvers!$C:$C,Revolvers!P:P,0,0)</f>
        <v>0</v>
      </c>
      <c r="N1691">
        <f>_xlfn.XLOOKUP($A1691,Revolvers!$C:$C,Revolvers!Q:Q,0,0)</f>
        <v>0</v>
      </c>
      <c r="O1691">
        <f>_xlfn.XLOOKUP($A1691,Revolvers!$C:$C,Revolvers!R:R,0,0)</f>
        <v>0</v>
      </c>
      <c r="P1691">
        <f>_xlfn.XLOOKUP($A1691,Revolvers!$C:$C,Revolvers!S:S,0,0)</f>
        <v>0</v>
      </c>
      <c r="Q1691">
        <f>_xlfn.XLOOKUP($A1691,Revolvers!$C:$C,Revolvers!T:T,0,0)</f>
        <v>0</v>
      </c>
      <c r="R1691">
        <f>_xlfn.XLOOKUP($A1691,Rifles!C:C,Rifles!H:H,0,0)</f>
        <v>1</v>
      </c>
      <c r="S1691">
        <f>_xlfn.XLOOKUP($A1691,Shotguns!C:C,Shotguns!H:H,0,0)</f>
        <v>0</v>
      </c>
      <c r="T1691">
        <f t="shared" si="29"/>
        <v>3</v>
      </c>
    </row>
    <row r="1692" spans="1:20">
      <c r="A1692">
        <f>Rifles!C1692</f>
        <v>99105925</v>
      </c>
      <c r="B1692" t="str">
        <f>_xlfn.XLOOKUP($A1692, Rifles!$C$2:$C$416,Rifles!$D$2:$D$416,"N/A",0)</f>
        <v>N/A</v>
      </c>
      <c r="C1692" s="3" t="str">
        <f>_xlfn.XLOOKUP($A1692, Rifles!$C$2:$C$416,Rifles!F$2:F$416,"N/A",0)</f>
        <v>N/A</v>
      </c>
      <c r="D1692" s="3" t="str">
        <f>_xlfn.XLOOKUP($A1692, Rifles!$C$2:$C$416,Rifles!G$2:G$416,"N/A",0)</f>
        <v>N/A</v>
      </c>
      <c r="E1692">
        <f>_xlfn.XLOOKUP($A1692,Pistols!$C:$C,Pistols!H:H,0,0)</f>
        <v>0</v>
      </c>
      <c r="F1692">
        <f>_xlfn.XLOOKUP($A1692,Pistols!$C:$C,Pistols!I:I,0,0)</f>
        <v>0</v>
      </c>
      <c r="G1692">
        <f>_xlfn.XLOOKUP($A1692,Pistols!$C:$C,Pistols!J:J,0,0)</f>
        <v>0</v>
      </c>
      <c r="H1692">
        <f>_xlfn.XLOOKUP($A1692,Pistols!$C:$C,Pistols!K:K,0,0)</f>
        <v>0</v>
      </c>
      <c r="I1692">
        <f>_xlfn.XLOOKUP($A1692,Pistols!$C:$C,Pistols!L:L,0,0)</f>
        <v>443</v>
      </c>
      <c r="J1692">
        <f>_xlfn.XLOOKUP($A1692,Pistols!$C:$C,Pistols!M:M,0,0)</f>
        <v>0</v>
      </c>
      <c r="K1692">
        <f>_xlfn.XLOOKUP($A1692,Pistols!$C:$C,Pistols!N:N,0,0)</f>
        <v>443</v>
      </c>
      <c r="L1692">
        <f>_xlfn.XLOOKUP($A1692,Revolvers!$C:$C,Revolvers!O:O,0,0)</f>
        <v>0</v>
      </c>
      <c r="M1692">
        <f>_xlfn.XLOOKUP($A1692,Revolvers!$C:$C,Revolvers!P:P,0,0)</f>
        <v>0</v>
      </c>
      <c r="N1692">
        <f>_xlfn.XLOOKUP($A1692,Revolvers!$C:$C,Revolvers!Q:Q,0,0)</f>
        <v>0</v>
      </c>
      <c r="O1692">
        <f>_xlfn.XLOOKUP($A1692,Revolvers!$C:$C,Revolvers!R:R,0,0)</f>
        <v>0</v>
      </c>
      <c r="P1692">
        <f>_xlfn.XLOOKUP($A1692,Revolvers!$C:$C,Revolvers!S:S,0,0)</f>
        <v>0</v>
      </c>
      <c r="Q1692">
        <f>_xlfn.XLOOKUP($A1692,Revolvers!$C:$C,Revolvers!T:T,0,0)</f>
        <v>0</v>
      </c>
      <c r="R1692">
        <f>_xlfn.XLOOKUP($A1692,Rifles!C:C,Rifles!H:H,0,0)</f>
        <v>5</v>
      </c>
      <c r="S1692">
        <f>_xlfn.XLOOKUP($A1692,Shotguns!C:C,Shotguns!H:H,0,0)</f>
        <v>0</v>
      </c>
      <c r="T1692">
        <f t="shared" si="29"/>
        <v>448</v>
      </c>
    </row>
    <row r="1693" spans="1:20">
      <c r="A1693">
        <f>Rifles!C1693</f>
        <v>99107365</v>
      </c>
      <c r="B1693" t="str">
        <f>_xlfn.XLOOKUP($A1693, Rifles!$C$2:$C$416,Rifles!$D$2:$D$416,"N/A",0)</f>
        <v>N/A</v>
      </c>
      <c r="C1693" s="3" t="str">
        <f>_xlfn.XLOOKUP($A1693, Rifles!$C$2:$C$416,Rifles!F$2:F$416,"N/A",0)</f>
        <v>N/A</v>
      </c>
      <c r="D1693" s="3" t="str">
        <f>_xlfn.XLOOKUP($A1693, Rifles!$C$2:$C$416,Rifles!G$2:G$416,"N/A",0)</f>
        <v>N/A</v>
      </c>
      <c r="E1693">
        <f>_xlfn.XLOOKUP($A1693,Pistols!$C:$C,Pistols!H:H,0,0)</f>
        <v>0</v>
      </c>
      <c r="F1693">
        <f>_xlfn.XLOOKUP($A1693,Pistols!$C:$C,Pistols!I:I,0,0)</f>
        <v>0</v>
      </c>
      <c r="G1693">
        <f>_xlfn.XLOOKUP($A1693,Pistols!$C:$C,Pistols!J:J,0,0)</f>
        <v>0</v>
      </c>
      <c r="H1693">
        <f>_xlfn.XLOOKUP($A1693,Pistols!$C:$C,Pistols!K:K,0,0)</f>
        <v>0</v>
      </c>
      <c r="I1693">
        <f>_xlfn.XLOOKUP($A1693,Pistols!$C:$C,Pistols!L:L,0,0)</f>
        <v>0</v>
      </c>
      <c r="J1693">
        <f>_xlfn.XLOOKUP($A1693,Pistols!$C:$C,Pistols!M:M,0,0)</f>
        <v>0</v>
      </c>
      <c r="K1693">
        <f>_xlfn.XLOOKUP($A1693,Pistols!$C:$C,Pistols!N:N,0,0)</f>
        <v>0</v>
      </c>
      <c r="L1693">
        <f>_xlfn.XLOOKUP($A1693,Revolvers!$C:$C,Revolvers!O:O,0,0)</f>
        <v>0</v>
      </c>
      <c r="M1693">
        <f>_xlfn.XLOOKUP($A1693,Revolvers!$C:$C,Revolvers!P:P,0,0)</f>
        <v>0</v>
      </c>
      <c r="N1693">
        <f>_xlfn.XLOOKUP($A1693,Revolvers!$C:$C,Revolvers!Q:Q,0,0)</f>
        <v>0</v>
      </c>
      <c r="O1693">
        <f>_xlfn.XLOOKUP($A1693,Revolvers!$C:$C,Revolvers!R:R,0,0)</f>
        <v>0</v>
      </c>
      <c r="P1693">
        <f>_xlfn.XLOOKUP($A1693,Revolvers!$C:$C,Revolvers!S:S,0,0)</f>
        <v>0</v>
      </c>
      <c r="Q1693">
        <f>_xlfn.XLOOKUP($A1693,Revolvers!$C:$C,Revolvers!T:T,0,0)</f>
        <v>0</v>
      </c>
      <c r="R1693">
        <f>_xlfn.XLOOKUP($A1693,Rifles!C:C,Rifles!H:H,0,0)</f>
        <v>6</v>
      </c>
      <c r="S1693">
        <f>_xlfn.XLOOKUP($A1693,Shotguns!C:C,Shotguns!H:H,0,0)</f>
        <v>0</v>
      </c>
      <c r="T1693">
        <f t="shared" si="29"/>
        <v>6</v>
      </c>
    </row>
    <row r="1694" spans="1:20">
      <c r="A1694">
        <f>Rifles!C1694</f>
        <v>99107054</v>
      </c>
      <c r="B1694" t="str">
        <f>_xlfn.XLOOKUP($A1694, Rifles!$C$2:$C$416,Rifles!$D$2:$D$416,"N/A",0)</f>
        <v>N/A</v>
      </c>
      <c r="C1694" s="3" t="str">
        <f>_xlfn.XLOOKUP($A1694, Rifles!$C$2:$C$416,Rifles!F$2:F$416,"N/A",0)</f>
        <v>N/A</v>
      </c>
      <c r="D1694" s="3" t="str">
        <f>_xlfn.XLOOKUP($A1694, Rifles!$C$2:$C$416,Rifles!G$2:G$416,"N/A",0)</f>
        <v>N/A</v>
      </c>
      <c r="E1694">
        <f>_xlfn.XLOOKUP($A1694,Pistols!$C:$C,Pistols!H:H,0,0)</f>
        <v>0</v>
      </c>
      <c r="F1694">
        <f>_xlfn.XLOOKUP($A1694,Pistols!$C:$C,Pistols!I:I,0,0)</f>
        <v>0</v>
      </c>
      <c r="G1694">
        <f>_xlfn.XLOOKUP($A1694,Pistols!$C:$C,Pistols!J:J,0,0)</f>
        <v>0</v>
      </c>
      <c r="H1694">
        <f>_xlfn.XLOOKUP($A1694,Pistols!$C:$C,Pistols!K:K,0,0)</f>
        <v>0</v>
      </c>
      <c r="I1694">
        <f>_xlfn.XLOOKUP($A1694,Pistols!$C:$C,Pistols!L:L,0,0)</f>
        <v>0</v>
      </c>
      <c r="J1694">
        <f>_xlfn.XLOOKUP($A1694,Pistols!$C:$C,Pistols!M:M,0,0)</f>
        <v>0</v>
      </c>
      <c r="K1694">
        <f>_xlfn.XLOOKUP($A1694,Pistols!$C:$C,Pistols!N:N,0,0)</f>
        <v>0</v>
      </c>
      <c r="L1694">
        <f>_xlfn.XLOOKUP($A1694,Revolvers!$C:$C,Revolvers!O:O,0,0)</f>
        <v>0</v>
      </c>
      <c r="M1694">
        <f>_xlfn.XLOOKUP($A1694,Revolvers!$C:$C,Revolvers!P:P,0,0)</f>
        <v>0</v>
      </c>
      <c r="N1694">
        <f>_xlfn.XLOOKUP($A1694,Revolvers!$C:$C,Revolvers!Q:Q,0,0)</f>
        <v>0</v>
      </c>
      <c r="O1694">
        <f>_xlfn.XLOOKUP($A1694,Revolvers!$C:$C,Revolvers!R:R,0,0)</f>
        <v>0</v>
      </c>
      <c r="P1694">
        <f>_xlfn.XLOOKUP($A1694,Revolvers!$C:$C,Revolvers!S:S,0,0)</f>
        <v>0</v>
      </c>
      <c r="Q1694">
        <f>_xlfn.XLOOKUP($A1694,Revolvers!$C:$C,Revolvers!T:T,0,0)</f>
        <v>0</v>
      </c>
      <c r="R1694">
        <f>_xlfn.XLOOKUP($A1694,Rifles!C:C,Rifles!H:H,0,0)</f>
        <v>35</v>
      </c>
      <c r="S1694">
        <f>_xlfn.XLOOKUP($A1694,Shotguns!C:C,Shotguns!H:H,0,0)</f>
        <v>0</v>
      </c>
      <c r="T1694">
        <f t="shared" si="29"/>
        <v>35</v>
      </c>
    </row>
    <row r="1695" spans="1:20">
      <c r="A1695">
        <f>Rifles!C1695</f>
        <v>99106381</v>
      </c>
      <c r="B1695" t="str">
        <f>_xlfn.XLOOKUP($A1695, Rifles!$C$2:$C$416,Rifles!$D$2:$D$416,"N/A",0)</f>
        <v>N/A</v>
      </c>
      <c r="C1695" s="3" t="str">
        <f>_xlfn.XLOOKUP($A1695, Rifles!$C$2:$C$416,Rifles!F$2:F$416,"N/A",0)</f>
        <v>N/A</v>
      </c>
      <c r="D1695" s="3" t="str">
        <f>_xlfn.XLOOKUP($A1695, Rifles!$C$2:$C$416,Rifles!G$2:G$416,"N/A",0)</f>
        <v>N/A</v>
      </c>
      <c r="E1695">
        <f>_xlfn.XLOOKUP($A1695,Pistols!$C:$C,Pistols!H:H,0,0)</f>
        <v>0</v>
      </c>
      <c r="F1695">
        <f>_xlfn.XLOOKUP($A1695,Pistols!$C:$C,Pistols!I:I,0,0)</f>
        <v>0</v>
      </c>
      <c r="G1695">
        <f>_xlfn.XLOOKUP($A1695,Pistols!$C:$C,Pistols!J:J,0,0)</f>
        <v>0</v>
      </c>
      <c r="H1695">
        <f>_xlfn.XLOOKUP($A1695,Pistols!$C:$C,Pistols!K:K,0,0)</f>
        <v>0</v>
      </c>
      <c r="I1695">
        <f>_xlfn.XLOOKUP($A1695,Pistols!$C:$C,Pistols!L:L,0,0)</f>
        <v>0</v>
      </c>
      <c r="J1695">
        <f>_xlfn.XLOOKUP($A1695,Pistols!$C:$C,Pistols!M:M,0,0)</f>
        <v>0</v>
      </c>
      <c r="K1695">
        <f>_xlfn.XLOOKUP($A1695,Pistols!$C:$C,Pistols!N:N,0,0)</f>
        <v>0</v>
      </c>
      <c r="L1695">
        <f>_xlfn.XLOOKUP($A1695,Revolvers!$C:$C,Revolvers!O:O,0,0)</f>
        <v>0</v>
      </c>
      <c r="M1695">
        <f>_xlfn.XLOOKUP($A1695,Revolvers!$C:$C,Revolvers!P:P,0,0)</f>
        <v>0</v>
      </c>
      <c r="N1695">
        <f>_xlfn.XLOOKUP($A1695,Revolvers!$C:$C,Revolvers!Q:Q,0,0)</f>
        <v>0</v>
      </c>
      <c r="O1695">
        <f>_xlfn.XLOOKUP($A1695,Revolvers!$C:$C,Revolvers!R:R,0,0)</f>
        <v>0</v>
      </c>
      <c r="P1695">
        <f>_xlfn.XLOOKUP($A1695,Revolvers!$C:$C,Revolvers!S:S,0,0)</f>
        <v>0</v>
      </c>
      <c r="Q1695">
        <f>_xlfn.XLOOKUP($A1695,Revolvers!$C:$C,Revolvers!T:T,0,0)</f>
        <v>0</v>
      </c>
      <c r="R1695">
        <f>_xlfn.XLOOKUP($A1695,Rifles!C:C,Rifles!H:H,0,0)</f>
        <v>26</v>
      </c>
      <c r="S1695">
        <f>_xlfn.XLOOKUP($A1695,Shotguns!C:C,Shotguns!H:H,0,0)</f>
        <v>0</v>
      </c>
      <c r="T1695">
        <f t="shared" si="29"/>
        <v>26</v>
      </c>
    </row>
    <row r="1696" spans="1:20">
      <c r="A1696">
        <f>Rifles!C1696</f>
        <v>99107743</v>
      </c>
      <c r="B1696" t="str">
        <f>_xlfn.XLOOKUP($A1696, Rifles!$C$2:$C$416,Rifles!$D$2:$D$416,"N/A",0)</f>
        <v>N/A</v>
      </c>
      <c r="C1696" s="3" t="str">
        <f>_xlfn.XLOOKUP($A1696, Rifles!$C$2:$C$416,Rifles!F$2:F$416,"N/A",0)</f>
        <v>N/A</v>
      </c>
      <c r="D1696" s="3" t="str">
        <f>_xlfn.XLOOKUP($A1696, Rifles!$C$2:$C$416,Rifles!G$2:G$416,"N/A",0)</f>
        <v>N/A</v>
      </c>
      <c r="E1696">
        <f>_xlfn.XLOOKUP($A1696,Pistols!$C:$C,Pistols!H:H,0,0)</f>
        <v>1</v>
      </c>
      <c r="F1696">
        <f>_xlfn.XLOOKUP($A1696,Pistols!$C:$C,Pistols!I:I,0,0)</f>
        <v>0</v>
      </c>
      <c r="G1696">
        <f>_xlfn.XLOOKUP($A1696,Pistols!$C:$C,Pistols!J:J,0,0)</f>
        <v>1</v>
      </c>
      <c r="H1696">
        <f>_xlfn.XLOOKUP($A1696,Pistols!$C:$C,Pistols!K:K,0,0)</f>
        <v>0</v>
      </c>
      <c r="I1696">
        <f>_xlfn.XLOOKUP($A1696,Pistols!$C:$C,Pistols!L:L,0,0)</f>
        <v>0</v>
      </c>
      <c r="J1696">
        <f>_xlfn.XLOOKUP($A1696,Pistols!$C:$C,Pistols!M:M,0,0)</f>
        <v>0</v>
      </c>
      <c r="K1696">
        <f>_xlfn.XLOOKUP($A1696,Pistols!$C:$C,Pistols!N:N,0,0)</f>
        <v>2</v>
      </c>
      <c r="L1696">
        <f>_xlfn.XLOOKUP($A1696,Revolvers!$C:$C,Revolvers!O:O,0,0)</f>
        <v>0</v>
      </c>
      <c r="M1696">
        <f>_xlfn.XLOOKUP($A1696,Revolvers!$C:$C,Revolvers!P:P,0,0)</f>
        <v>0</v>
      </c>
      <c r="N1696">
        <f>_xlfn.XLOOKUP($A1696,Revolvers!$C:$C,Revolvers!Q:Q,0,0)</f>
        <v>0</v>
      </c>
      <c r="O1696">
        <f>_xlfn.XLOOKUP($A1696,Revolvers!$C:$C,Revolvers!R:R,0,0)</f>
        <v>0</v>
      </c>
      <c r="P1696">
        <f>_xlfn.XLOOKUP($A1696,Revolvers!$C:$C,Revolvers!S:S,0,0)</f>
        <v>0</v>
      </c>
      <c r="Q1696">
        <f>_xlfn.XLOOKUP($A1696,Revolvers!$C:$C,Revolvers!T:T,0,0)</f>
        <v>0</v>
      </c>
      <c r="R1696">
        <f>_xlfn.XLOOKUP($A1696,Rifles!C:C,Rifles!H:H,0,0)</f>
        <v>6485</v>
      </c>
      <c r="S1696">
        <f>_xlfn.XLOOKUP($A1696,Shotguns!C:C,Shotguns!H:H,0,0)</f>
        <v>0</v>
      </c>
      <c r="T1696">
        <f t="shared" si="29"/>
        <v>6487</v>
      </c>
    </row>
    <row r="1697" spans="1:20">
      <c r="A1697">
        <f>Rifles!C1697</f>
        <v>99108107</v>
      </c>
      <c r="B1697" t="str">
        <f>_xlfn.XLOOKUP($A1697, Rifles!$C$2:$C$416,Rifles!$D$2:$D$416,"N/A",0)</f>
        <v>N/A</v>
      </c>
      <c r="C1697" s="3" t="str">
        <f>_xlfn.XLOOKUP($A1697, Rifles!$C$2:$C$416,Rifles!F$2:F$416,"N/A",0)</f>
        <v>N/A</v>
      </c>
      <c r="D1697" s="3" t="str">
        <f>_xlfn.XLOOKUP($A1697, Rifles!$C$2:$C$416,Rifles!G$2:G$416,"N/A",0)</f>
        <v>N/A</v>
      </c>
      <c r="E1697">
        <f>_xlfn.XLOOKUP($A1697,Pistols!$C:$C,Pistols!H:H,0,0)</f>
        <v>0</v>
      </c>
      <c r="F1697">
        <f>_xlfn.XLOOKUP($A1697,Pistols!$C:$C,Pistols!I:I,0,0)</f>
        <v>0</v>
      </c>
      <c r="G1697">
        <f>_xlfn.XLOOKUP($A1697,Pistols!$C:$C,Pistols!J:J,0,0)</f>
        <v>0</v>
      </c>
      <c r="H1697">
        <f>_xlfn.XLOOKUP($A1697,Pistols!$C:$C,Pistols!K:K,0,0)</f>
        <v>0</v>
      </c>
      <c r="I1697">
        <f>_xlfn.XLOOKUP($A1697,Pistols!$C:$C,Pistols!L:L,0,0)</f>
        <v>0</v>
      </c>
      <c r="J1697">
        <f>_xlfn.XLOOKUP($A1697,Pistols!$C:$C,Pistols!M:M,0,0)</f>
        <v>0</v>
      </c>
      <c r="K1697">
        <f>_xlfn.XLOOKUP($A1697,Pistols!$C:$C,Pistols!N:N,0,0)</f>
        <v>0</v>
      </c>
      <c r="L1697">
        <f>_xlfn.XLOOKUP($A1697,Revolvers!$C:$C,Revolvers!O:O,0,0)</f>
        <v>0</v>
      </c>
      <c r="M1697">
        <f>_xlfn.XLOOKUP($A1697,Revolvers!$C:$C,Revolvers!P:P,0,0)</f>
        <v>0</v>
      </c>
      <c r="N1697">
        <f>_xlfn.XLOOKUP($A1697,Revolvers!$C:$C,Revolvers!Q:Q,0,0)</f>
        <v>0</v>
      </c>
      <c r="O1697">
        <f>_xlfn.XLOOKUP($A1697,Revolvers!$C:$C,Revolvers!R:R,0,0)</f>
        <v>0</v>
      </c>
      <c r="P1697">
        <f>_xlfn.XLOOKUP($A1697,Revolvers!$C:$C,Revolvers!S:S,0,0)</f>
        <v>0</v>
      </c>
      <c r="Q1697">
        <f>_xlfn.XLOOKUP($A1697,Revolvers!$C:$C,Revolvers!T:T,0,0)</f>
        <v>0</v>
      </c>
      <c r="R1697">
        <f>_xlfn.XLOOKUP($A1697,Rifles!C:C,Rifles!H:H,0,0)</f>
        <v>2</v>
      </c>
      <c r="S1697">
        <f>_xlfn.XLOOKUP($A1697,Shotguns!C:C,Shotguns!H:H,0,0)</f>
        <v>0</v>
      </c>
      <c r="T1697">
        <f t="shared" si="29"/>
        <v>2</v>
      </c>
    </row>
    <row r="1698" spans="1:20">
      <c r="A1698">
        <f>Rifles!C1698</f>
        <v>99108547</v>
      </c>
      <c r="B1698" t="str">
        <f>_xlfn.XLOOKUP($A1698, Rifles!$C$2:$C$416,Rifles!$D$2:$D$416,"N/A",0)</f>
        <v>N/A</v>
      </c>
      <c r="C1698" s="3" t="str">
        <f>_xlfn.XLOOKUP($A1698, Rifles!$C$2:$C$416,Rifles!F$2:F$416,"N/A",0)</f>
        <v>N/A</v>
      </c>
      <c r="D1698" s="3" t="str">
        <f>_xlfn.XLOOKUP($A1698, Rifles!$C$2:$C$416,Rifles!G$2:G$416,"N/A",0)</f>
        <v>N/A</v>
      </c>
      <c r="E1698">
        <f>_xlfn.XLOOKUP($A1698,Pistols!$C:$C,Pistols!H:H,0,0)</f>
        <v>0</v>
      </c>
      <c r="F1698">
        <f>_xlfn.XLOOKUP($A1698,Pistols!$C:$C,Pistols!I:I,0,0)</f>
        <v>0</v>
      </c>
      <c r="G1698">
        <f>_xlfn.XLOOKUP($A1698,Pistols!$C:$C,Pistols!J:J,0,0)</f>
        <v>0</v>
      </c>
      <c r="H1698">
        <f>_xlfn.XLOOKUP($A1698,Pistols!$C:$C,Pistols!K:K,0,0)</f>
        <v>0</v>
      </c>
      <c r="I1698">
        <f>_xlfn.XLOOKUP($A1698,Pistols!$C:$C,Pistols!L:L,0,0)</f>
        <v>1</v>
      </c>
      <c r="J1698">
        <f>_xlfn.XLOOKUP($A1698,Pistols!$C:$C,Pistols!M:M,0,0)</f>
        <v>0</v>
      </c>
      <c r="K1698">
        <f>_xlfn.XLOOKUP($A1698,Pistols!$C:$C,Pistols!N:N,0,0)</f>
        <v>1</v>
      </c>
      <c r="L1698">
        <f>_xlfn.XLOOKUP($A1698,Revolvers!$C:$C,Revolvers!O:O,0,0)</f>
        <v>0</v>
      </c>
      <c r="M1698">
        <f>_xlfn.XLOOKUP($A1698,Revolvers!$C:$C,Revolvers!P:P,0,0)</f>
        <v>0</v>
      </c>
      <c r="N1698">
        <f>_xlfn.XLOOKUP($A1698,Revolvers!$C:$C,Revolvers!Q:Q,0,0)</f>
        <v>0</v>
      </c>
      <c r="O1698">
        <f>_xlfn.XLOOKUP($A1698,Revolvers!$C:$C,Revolvers!R:R,0,0)</f>
        <v>0</v>
      </c>
      <c r="P1698">
        <f>_xlfn.XLOOKUP($A1698,Revolvers!$C:$C,Revolvers!S:S,0,0)</f>
        <v>0</v>
      </c>
      <c r="Q1698">
        <f>_xlfn.XLOOKUP($A1698,Revolvers!$C:$C,Revolvers!T:T,0,0)</f>
        <v>0</v>
      </c>
      <c r="R1698">
        <f>_xlfn.XLOOKUP($A1698,Rifles!C:C,Rifles!H:H,0,0)</f>
        <v>2</v>
      </c>
      <c r="S1698">
        <f>_xlfn.XLOOKUP($A1698,Shotguns!C:C,Shotguns!H:H,0,0)</f>
        <v>0</v>
      </c>
      <c r="T1698">
        <f t="shared" si="29"/>
        <v>3</v>
      </c>
    </row>
    <row r="1699" spans="1:20">
      <c r="A1699">
        <f>Rifles!C1699</f>
        <v>99114520</v>
      </c>
      <c r="B1699" t="str">
        <f>_xlfn.XLOOKUP($A1699, Rifles!$C$2:$C$416,Rifles!$D$2:$D$416,"N/A",0)</f>
        <v>N/A</v>
      </c>
      <c r="C1699" s="3" t="str">
        <f>_xlfn.XLOOKUP($A1699, Rifles!$C$2:$C$416,Rifles!F$2:F$416,"N/A",0)</f>
        <v>N/A</v>
      </c>
      <c r="D1699" s="3" t="str">
        <f>_xlfn.XLOOKUP($A1699, Rifles!$C$2:$C$416,Rifles!G$2:G$416,"N/A",0)</f>
        <v>N/A</v>
      </c>
      <c r="E1699">
        <f>_xlfn.XLOOKUP($A1699,Pistols!$C:$C,Pistols!H:H,0,0)</f>
        <v>0</v>
      </c>
      <c r="F1699">
        <f>_xlfn.XLOOKUP($A1699,Pistols!$C:$C,Pistols!I:I,0,0)</f>
        <v>0</v>
      </c>
      <c r="G1699">
        <f>_xlfn.XLOOKUP($A1699,Pistols!$C:$C,Pistols!J:J,0,0)</f>
        <v>0</v>
      </c>
      <c r="H1699">
        <f>_xlfn.XLOOKUP($A1699,Pistols!$C:$C,Pistols!K:K,0,0)</f>
        <v>0</v>
      </c>
      <c r="I1699">
        <f>_xlfn.XLOOKUP($A1699,Pistols!$C:$C,Pistols!L:L,0,0)</f>
        <v>0</v>
      </c>
      <c r="J1699">
        <f>_xlfn.XLOOKUP($A1699,Pistols!$C:$C,Pistols!M:M,0,0)</f>
        <v>3</v>
      </c>
      <c r="K1699">
        <f>_xlfn.XLOOKUP($A1699,Pistols!$C:$C,Pistols!N:N,0,0)</f>
        <v>3</v>
      </c>
      <c r="L1699">
        <f>_xlfn.XLOOKUP($A1699,Revolvers!$C:$C,Revolvers!O:O,0,0)</f>
        <v>0</v>
      </c>
      <c r="M1699">
        <f>_xlfn.XLOOKUP($A1699,Revolvers!$C:$C,Revolvers!P:P,0,0)</f>
        <v>0</v>
      </c>
      <c r="N1699">
        <f>_xlfn.XLOOKUP($A1699,Revolvers!$C:$C,Revolvers!Q:Q,0,0)</f>
        <v>0</v>
      </c>
      <c r="O1699">
        <f>_xlfn.XLOOKUP($A1699,Revolvers!$C:$C,Revolvers!R:R,0,0)</f>
        <v>0</v>
      </c>
      <c r="P1699">
        <f>_xlfn.XLOOKUP($A1699,Revolvers!$C:$C,Revolvers!S:S,0,0)</f>
        <v>0</v>
      </c>
      <c r="Q1699">
        <f>_xlfn.XLOOKUP($A1699,Revolvers!$C:$C,Revolvers!T:T,0,0)</f>
        <v>0</v>
      </c>
      <c r="R1699">
        <f>_xlfn.XLOOKUP($A1699,Rifles!C:C,Rifles!H:H,0,0)</f>
        <v>251340</v>
      </c>
      <c r="S1699">
        <f>_xlfn.XLOOKUP($A1699,Shotguns!C:C,Shotguns!H:H,0,0)</f>
        <v>0</v>
      </c>
      <c r="T1699">
        <f t="shared" si="29"/>
        <v>251343</v>
      </c>
    </row>
    <row r="1700" spans="1:20">
      <c r="A1700">
        <f>Rifles!C1700</f>
        <v>99107401</v>
      </c>
      <c r="B1700" t="str">
        <f>_xlfn.XLOOKUP($A1700, Rifles!$C$2:$C$416,Rifles!$D$2:$D$416,"N/A",0)</f>
        <v>N/A</v>
      </c>
      <c r="C1700" s="3" t="str">
        <f>_xlfn.XLOOKUP($A1700, Rifles!$C$2:$C$416,Rifles!F$2:F$416,"N/A",0)</f>
        <v>N/A</v>
      </c>
      <c r="D1700" s="3" t="str">
        <f>_xlfn.XLOOKUP($A1700, Rifles!$C$2:$C$416,Rifles!G$2:G$416,"N/A",0)</f>
        <v>N/A</v>
      </c>
      <c r="E1700">
        <f>_xlfn.XLOOKUP($A1700,Pistols!$C:$C,Pistols!H:H,0,0)</f>
        <v>0</v>
      </c>
      <c r="F1700">
        <f>_xlfn.XLOOKUP($A1700,Pistols!$C:$C,Pistols!I:I,0,0)</f>
        <v>0</v>
      </c>
      <c r="G1700">
        <f>_xlfn.XLOOKUP($A1700,Pistols!$C:$C,Pistols!J:J,0,0)</f>
        <v>0</v>
      </c>
      <c r="H1700">
        <f>_xlfn.XLOOKUP($A1700,Pistols!$C:$C,Pistols!K:K,0,0)</f>
        <v>0</v>
      </c>
      <c r="I1700">
        <f>_xlfn.XLOOKUP($A1700,Pistols!$C:$C,Pistols!L:L,0,0)</f>
        <v>0</v>
      </c>
      <c r="J1700">
        <f>_xlfn.XLOOKUP($A1700,Pistols!$C:$C,Pistols!M:M,0,0)</f>
        <v>0</v>
      </c>
      <c r="K1700">
        <f>_xlfn.XLOOKUP($A1700,Pistols!$C:$C,Pistols!N:N,0,0)</f>
        <v>0</v>
      </c>
      <c r="L1700">
        <f>_xlfn.XLOOKUP($A1700,Revolvers!$C:$C,Revolvers!O:O,0,0)</f>
        <v>0</v>
      </c>
      <c r="M1700">
        <f>_xlfn.XLOOKUP($A1700,Revolvers!$C:$C,Revolvers!P:P,0,0)</f>
        <v>0</v>
      </c>
      <c r="N1700">
        <f>_xlfn.XLOOKUP($A1700,Revolvers!$C:$C,Revolvers!Q:Q,0,0)</f>
        <v>0</v>
      </c>
      <c r="O1700">
        <f>_xlfn.XLOOKUP($A1700,Revolvers!$C:$C,Revolvers!R:R,0,0)</f>
        <v>0</v>
      </c>
      <c r="P1700">
        <f>_xlfn.XLOOKUP($A1700,Revolvers!$C:$C,Revolvers!S:S,0,0)</f>
        <v>0</v>
      </c>
      <c r="Q1700">
        <f>_xlfn.XLOOKUP($A1700,Revolvers!$C:$C,Revolvers!T:T,0,0)</f>
        <v>0</v>
      </c>
      <c r="R1700">
        <f>_xlfn.XLOOKUP($A1700,Rifles!C:C,Rifles!H:H,0,0)</f>
        <v>34</v>
      </c>
      <c r="S1700">
        <f>_xlfn.XLOOKUP($A1700,Shotguns!C:C,Shotguns!H:H,0,0)</f>
        <v>0</v>
      </c>
      <c r="T1700">
        <f t="shared" si="29"/>
        <v>34</v>
      </c>
    </row>
    <row r="1701" spans="1:20">
      <c r="A1701">
        <f>Rifles!C1701</f>
        <v>99108583</v>
      </c>
      <c r="B1701" t="str">
        <f>_xlfn.XLOOKUP($A1701, Rifles!$C$2:$C$416,Rifles!$D$2:$D$416,"N/A",0)</f>
        <v>N/A</v>
      </c>
      <c r="C1701" s="3" t="str">
        <f>_xlfn.XLOOKUP($A1701, Rifles!$C$2:$C$416,Rifles!F$2:F$416,"N/A",0)</f>
        <v>N/A</v>
      </c>
      <c r="D1701" s="3" t="str">
        <f>_xlfn.XLOOKUP($A1701, Rifles!$C$2:$C$416,Rifles!G$2:G$416,"N/A",0)</f>
        <v>N/A</v>
      </c>
      <c r="E1701">
        <f>_xlfn.XLOOKUP($A1701,Pistols!$C:$C,Pistols!H:H,0,0)</f>
        <v>0</v>
      </c>
      <c r="F1701">
        <f>_xlfn.XLOOKUP($A1701,Pistols!$C:$C,Pistols!I:I,0,0)</f>
        <v>0</v>
      </c>
      <c r="G1701">
        <f>_xlfn.XLOOKUP($A1701,Pistols!$C:$C,Pistols!J:J,0,0)</f>
        <v>0</v>
      </c>
      <c r="H1701">
        <f>_xlfn.XLOOKUP($A1701,Pistols!$C:$C,Pistols!K:K,0,0)</f>
        <v>0</v>
      </c>
      <c r="I1701">
        <f>_xlfn.XLOOKUP($A1701,Pistols!$C:$C,Pistols!L:L,0,0)</f>
        <v>0</v>
      </c>
      <c r="J1701">
        <f>_xlfn.XLOOKUP($A1701,Pistols!$C:$C,Pistols!M:M,0,0)</f>
        <v>0</v>
      </c>
      <c r="K1701">
        <f>_xlfn.XLOOKUP($A1701,Pistols!$C:$C,Pistols!N:N,0,0)</f>
        <v>0</v>
      </c>
      <c r="L1701">
        <f>_xlfn.XLOOKUP($A1701,Revolvers!$C:$C,Revolvers!O:O,0,0)</f>
        <v>0</v>
      </c>
      <c r="M1701">
        <f>_xlfn.XLOOKUP($A1701,Revolvers!$C:$C,Revolvers!P:P,0,0)</f>
        <v>0</v>
      </c>
      <c r="N1701">
        <f>_xlfn.XLOOKUP($A1701,Revolvers!$C:$C,Revolvers!Q:Q,0,0)</f>
        <v>0</v>
      </c>
      <c r="O1701">
        <f>_xlfn.XLOOKUP($A1701,Revolvers!$C:$C,Revolvers!R:R,0,0)</f>
        <v>0</v>
      </c>
      <c r="P1701">
        <f>_xlfn.XLOOKUP($A1701,Revolvers!$C:$C,Revolvers!S:S,0,0)</f>
        <v>0</v>
      </c>
      <c r="Q1701">
        <f>_xlfn.XLOOKUP($A1701,Revolvers!$C:$C,Revolvers!T:T,0,0)</f>
        <v>0</v>
      </c>
      <c r="R1701">
        <f>_xlfn.XLOOKUP($A1701,Rifles!C:C,Rifles!H:H,0,0)</f>
        <v>1</v>
      </c>
      <c r="S1701">
        <f>_xlfn.XLOOKUP($A1701,Shotguns!C:C,Shotguns!H:H,0,0)</f>
        <v>0</v>
      </c>
      <c r="T1701">
        <f t="shared" si="29"/>
        <v>1</v>
      </c>
    </row>
    <row r="1702" spans="1:20">
      <c r="A1702">
        <f>Rifles!C1702</f>
        <v>99105817</v>
      </c>
      <c r="B1702" t="str">
        <f>_xlfn.XLOOKUP($A1702, Rifles!$C$2:$C$416,Rifles!$D$2:$D$416,"N/A",0)</f>
        <v>N/A</v>
      </c>
      <c r="C1702" s="3" t="str">
        <f>_xlfn.XLOOKUP($A1702, Rifles!$C$2:$C$416,Rifles!F$2:F$416,"N/A",0)</f>
        <v>N/A</v>
      </c>
      <c r="D1702" s="3" t="str">
        <f>_xlfn.XLOOKUP($A1702, Rifles!$C$2:$C$416,Rifles!G$2:G$416,"N/A",0)</f>
        <v>N/A</v>
      </c>
      <c r="E1702">
        <f>_xlfn.XLOOKUP($A1702,Pistols!$C:$C,Pistols!H:H,0,0)</f>
        <v>0</v>
      </c>
      <c r="F1702">
        <f>_xlfn.XLOOKUP($A1702,Pistols!$C:$C,Pistols!I:I,0,0)</f>
        <v>0</v>
      </c>
      <c r="G1702">
        <f>_xlfn.XLOOKUP($A1702,Pistols!$C:$C,Pistols!J:J,0,0)</f>
        <v>0</v>
      </c>
      <c r="H1702">
        <f>_xlfn.XLOOKUP($A1702,Pistols!$C:$C,Pistols!K:K,0,0)</f>
        <v>0</v>
      </c>
      <c r="I1702">
        <f>_xlfn.XLOOKUP($A1702,Pistols!$C:$C,Pistols!L:L,0,0)</f>
        <v>0</v>
      </c>
      <c r="J1702">
        <f>_xlfn.XLOOKUP($A1702,Pistols!$C:$C,Pistols!M:M,0,0)</f>
        <v>0</v>
      </c>
      <c r="K1702">
        <f>_xlfn.XLOOKUP($A1702,Pistols!$C:$C,Pistols!N:N,0,0)</f>
        <v>0</v>
      </c>
      <c r="L1702">
        <f>_xlfn.XLOOKUP($A1702,Revolvers!$C:$C,Revolvers!O:O,0,0)</f>
        <v>0</v>
      </c>
      <c r="M1702">
        <f>_xlfn.XLOOKUP($A1702,Revolvers!$C:$C,Revolvers!P:P,0,0)</f>
        <v>0</v>
      </c>
      <c r="N1702">
        <f>_xlfn.XLOOKUP($A1702,Revolvers!$C:$C,Revolvers!Q:Q,0,0)</f>
        <v>0</v>
      </c>
      <c r="O1702">
        <f>_xlfn.XLOOKUP($A1702,Revolvers!$C:$C,Revolvers!R:R,0,0)</f>
        <v>0</v>
      </c>
      <c r="P1702">
        <f>_xlfn.XLOOKUP($A1702,Revolvers!$C:$C,Revolvers!S:S,0,0)</f>
        <v>0</v>
      </c>
      <c r="Q1702">
        <f>_xlfn.XLOOKUP($A1702,Revolvers!$C:$C,Revolvers!T:T,0,0)</f>
        <v>0</v>
      </c>
      <c r="R1702">
        <f>_xlfn.XLOOKUP($A1702,Rifles!C:C,Rifles!H:H,0,0)</f>
        <v>3</v>
      </c>
      <c r="S1702">
        <f>_xlfn.XLOOKUP($A1702,Shotguns!C:C,Shotguns!H:H,0,0)</f>
        <v>0</v>
      </c>
      <c r="T1702">
        <f t="shared" si="29"/>
        <v>3</v>
      </c>
    </row>
    <row r="1703" spans="1:20">
      <c r="A1703">
        <f>Rifles!C1703</f>
        <v>99104640</v>
      </c>
      <c r="B1703" t="str">
        <f>_xlfn.XLOOKUP($A1703, Rifles!$C$2:$C$416,Rifles!$D$2:$D$416,"N/A",0)</f>
        <v>N/A</v>
      </c>
      <c r="C1703" s="3" t="str">
        <f>_xlfn.XLOOKUP($A1703, Rifles!$C$2:$C$416,Rifles!F$2:F$416,"N/A",0)</f>
        <v>N/A</v>
      </c>
      <c r="D1703" s="3" t="str">
        <f>_xlfn.XLOOKUP($A1703, Rifles!$C$2:$C$416,Rifles!G$2:G$416,"N/A",0)</f>
        <v>N/A</v>
      </c>
      <c r="E1703">
        <f>_xlfn.XLOOKUP($A1703,Pistols!$C:$C,Pistols!H:H,0,0)</f>
        <v>0</v>
      </c>
      <c r="F1703">
        <f>_xlfn.XLOOKUP($A1703,Pistols!$C:$C,Pistols!I:I,0,0)</f>
        <v>0</v>
      </c>
      <c r="G1703">
        <f>_xlfn.XLOOKUP($A1703,Pistols!$C:$C,Pistols!J:J,0,0)</f>
        <v>0</v>
      </c>
      <c r="H1703">
        <f>_xlfn.XLOOKUP($A1703,Pistols!$C:$C,Pistols!K:K,0,0)</f>
        <v>0</v>
      </c>
      <c r="I1703">
        <f>_xlfn.XLOOKUP($A1703,Pistols!$C:$C,Pistols!L:L,0,0)</f>
        <v>1</v>
      </c>
      <c r="J1703">
        <f>_xlfn.XLOOKUP($A1703,Pistols!$C:$C,Pistols!M:M,0,0)</f>
        <v>0</v>
      </c>
      <c r="K1703">
        <f>_xlfn.XLOOKUP($A1703,Pistols!$C:$C,Pistols!N:N,0,0)</f>
        <v>1</v>
      </c>
      <c r="L1703">
        <f>_xlfn.XLOOKUP($A1703,Revolvers!$C:$C,Revolvers!O:O,0,0)</f>
        <v>0</v>
      </c>
      <c r="M1703">
        <f>_xlfn.XLOOKUP($A1703,Revolvers!$C:$C,Revolvers!P:P,0,0)</f>
        <v>0</v>
      </c>
      <c r="N1703">
        <f>_xlfn.XLOOKUP($A1703,Revolvers!$C:$C,Revolvers!Q:Q,0,0)</f>
        <v>0</v>
      </c>
      <c r="O1703">
        <f>_xlfn.XLOOKUP($A1703,Revolvers!$C:$C,Revolvers!R:R,0,0)</f>
        <v>0</v>
      </c>
      <c r="P1703">
        <f>_xlfn.XLOOKUP($A1703,Revolvers!$C:$C,Revolvers!S:S,0,0)</f>
        <v>0</v>
      </c>
      <c r="Q1703">
        <f>_xlfn.XLOOKUP($A1703,Revolvers!$C:$C,Revolvers!T:T,0,0)</f>
        <v>0</v>
      </c>
      <c r="R1703">
        <f>_xlfn.XLOOKUP($A1703,Rifles!C:C,Rifles!H:H,0,0)</f>
        <v>1</v>
      </c>
      <c r="S1703">
        <f>_xlfn.XLOOKUP($A1703,Shotguns!C:C,Shotguns!H:H,0,0)</f>
        <v>0</v>
      </c>
      <c r="T1703">
        <f t="shared" si="29"/>
        <v>2</v>
      </c>
    </row>
    <row r="1704" spans="1:20">
      <c r="A1704">
        <f>Rifles!C1704</f>
        <v>99106439</v>
      </c>
      <c r="B1704" t="str">
        <f>_xlfn.XLOOKUP($A1704, Rifles!$C$2:$C$416,Rifles!$D$2:$D$416,"N/A",0)</f>
        <v>N/A</v>
      </c>
      <c r="C1704" s="3" t="str">
        <f>_xlfn.XLOOKUP($A1704, Rifles!$C$2:$C$416,Rifles!F$2:F$416,"N/A",0)</f>
        <v>N/A</v>
      </c>
      <c r="D1704" s="3" t="str">
        <f>_xlfn.XLOOKUP($A1704, Rifles!$C$2:$C$416,Rifles!G$2:G$416,"N/A",0)</f>
        <v>N/A</v>
      </c>
      <c r="E1704">
        <f>_xlfn.XLOOKUP($A1704,Pistols!$C:$C,Pistols!H:H,0,0)</f>
        <v>0</v>
      </c>
      <c r="F1704">
        <f>_xlfn.XLOOKUP($A1704,Pistols!$C:$C,Pistols!I:I,0,0)</f>
        <v>0</v>
      </c>
      <c r="G1704">
        <f>_xlfn.XLOOKUP($A1704,Pistols!$C:$C,Pistols!J:J,0,0)</f>
        <v>0</v>
      </c>
      <c r="H1704">
        <f>_xlfn.XLOOKUP($A1704,Pistols!$C:$C,Pistols!K:K,0,0)</f>
        <v>0</v>
      </c>
      <c r="I1704">
        <f>_xlfn.XLOOKUP($A1704,Pistols!$C:$C,Pistols!L:L,0,0)</f>
        <v>0</v>
      </c>
      <c r="J1704">
        <f>_xlfn.XLOOKUP($A1704,Pistols!$C:$C,Pistols!M:M,0,0)</f>
        <v>0</v>
      </c>
      <c r="K1704">
        <f>_xlfn.XLOOKUP($A1704,Pistols!$C:$C,Pistols!N:N,0,0)</f>
        <v>0</v>
      </c>
      <c r="L1704">
        <f>_xlfn.XLOOKUP($A1704,Revolvers!$C:$C,Revolvers!O:O,0,0)</f>
        <v>0</v>
      </c>
      <c r="M1704">
        <f>_xlfn.XLOOKUP($A1704,Revolvers!$C:$C,Revolvers!P:P,0,0)</f>
        <v>0</v>
      </c>
      <c r="N1704">
        <f>_xlfn.XLOOKUP($A1704,Revolvers!$C:$C,Revolvers!Q:Q,0,0)</f>
        <v>0</v>
      </c>
      <c r="O1704">
        <f>_xlfn.XLOOKUP($A1704,Revolvers!$C:$C,Revolvers!R:R,0,0)</f>
        <v>0</v>
      </c>
      <c r="P1704">
        <f>_xlfn.XLOOKUP($A1704,Revolvers!$C:$C,Revolvers!S:S,0,0)</f>
        <v>0</v>
      </c>
      <c r="Q1704">
        <f>_xlfn.XLOOKUP($A1704,Revolvers!$C:$C,Revolvers!T:T,0,0)</f>
        <v>0</v>
      </c>
      <c r="R1704">
        <f>_xlfn.XLOOKUP($A1704,Rifles!C:C,Rifles!H:H,0,0)</f>
        <v>5</v>
      </c>
      <c r="S1704">
        <f>_xlfn.XLOOKUP($A1704,Shotguns!C:C,Shotguns!H:H,0,0)</f>
        <v>0</v>
      </c>
      <c r="T1704">
        <f t="shared" si="29"/>
        <v>5</v>
      </c>
    </row>
    <row r="1705" spans="1:20">
      <c r="A1705">
        <f>Rifles!C1705</f>
        <v>99104679</v>
      </c>
      <c r="B1705" t="str">
        <f>_xlfn.XLOOKUP($A1705, Rifles!$C$2:$C$416,Rifles!$D$2:$D$416,"N/A",0)</f>
        <v>N/A</v>
      </c>
      <c r="C1705" s="3" t="str">
        <f>_xlfn.XLOOKUP($A1705, Rifles!$C$2:$C$416,Rifles!F$2:F$416,"N/A",0)</f>
        <v>N/A</v>
      </c>
      <c r="D1705" s="3" t="str">
        <f>_xlfn.XLOOKUP($A1705, Rifles!$C$2:$C$416,Rifles!G$2:G$416,"N/A",0)</f>
        <v>N/A</v>
      </c>
      <c r="E1705">
        <f>_xlfn.XLOOKUP($A1705,Pistols!$C:$C,Pistols!H:H,0,0)</f>
        <v>0</v>
      </c>
      <c r="F1705">
        <f>_xlfn.XLOOKUP($A1705,Pistols!$C:$C,Pistols!I:I,0,0)</f>
        <v>0</v>
      </c>
      <c r="G1705">
        <f>_xlfn.XLOOKUP($A1705,Pistols!$C:$C,Pistols!J:J,0,0)</f>
        <v>0</v>
      </c>
      <c r="H1705">
        <f>_xlfn.XLOOKUP($A1705,Pistols!$C:$C,Pistols!K:K,0,0)</f>
        <v>0</v>
      </c>
      <c r="I1705">
        <f>_xlfn.XLOOKUP($A1705,Pistols!$C:$C,Pistols!L:L,0,0)</f>
        <v>0</v>
      </c>
      <c r="J1705">
        <f>_xlfn.XLOOKUP($A1705,Pistols!$C:$C,Pistols!M:M,0,0)</f>
        <v>0</v>
      </c>
      <c r="K1705">
        <f>_xlfn.XLOOKUP($A1705,Pistols!$C:$C,Pistols!N:N,0,0)</f>
        <v>0</v>
      </c>
      <c r="L1705">
        <f>_xlfn.XLOOKUP($A1705,Revolvers!$C:$C,Revolvers!O:O,0,0)</f>
        <v>0</v>
      </c>
      <c r="M1705">
        <f>_xlfn.XLOOKUP($A1705,Revolvers!$C:$C,Revolvers!P:P,0,0)</f>
        <v>0</v>
      </c>
      <c r="N1705">
        <f>_xlfn.XLOOKUP($A1705,Revolvers!$C:$C,Revolvers!Q:Q,0,0)</f>
        <v>0</v>
      </c>
      <c r="O1705">
        <f>_xlfn.XLOOKUP($A1705,Revolvers!$C:$C,Revolvers!R:R,0,0)</f>
        <v>0</v>
      </c>
      <c r="P1705">
        <f>_xlfn.XLOOKUP($A1705,Revolvers!$C:$C,Revolvers!S:S,0,0)</f>
        <v>0</v>
      </c>
      <c r="Q1705">
        <f>_xlfn.XLOOKUP($A1705,Revolvers!$C:$C,Revolvers!T:T,0,0)</f>
        <v>0</v>
      </c>
      <c r="R1705">
        <f>_xlfn.XLOOKUP($A1705,Rifles!C:C,Rifles!H:H,0,0)</f>
        <v>1</v>
      </c>
      <c r="S1705">
        <f>_xlfn.XLOOKUP($A1705,Shotguns!C:C,Shotguns!H:H,0,0)</f>
        <v>0</v>
      </c>
      <c r="T1705">
        <f t="shared" si="29"/>
        <v>1</v>
      </c>
    </row>
    <row r="1706" spans="1:20">
      <c r="A1706">
        <f>Rifles!C1706</f>
        <v>99108205</v>
      </c>
      <c r="B1706" t="str">
        <f>_xlfn.XLOOKUP($A1706, Rifles!$C$2:$C$416,Rifles!$D$2:$D$416,"N/A",0)</f>
        <v>N/A</v>
      </c>
      <c r="C1706" s="3" t="str">
        <f>_xlfn.XLOOKUP($A1706, Rifles!$C$2:$C$416,Rifles!F$2:F$416,"N/A",0)</f>
        <v>N/A</v>
      </c>
      <c r="D1706" s="3" t="str">
        <f>_xlfn.XLOOKUP($A1706, Rifles!$C$2:$C$416,Rifles!G$2:G$416,"N/A",0)</f>
        <v>N/A</v>
      </c>
      <c r="E1706">
        <f>_xlfn.XLOOKUP($A1706,Pistols!$C:$C,Pistols!H:H,0,0)</f>
        <v>0</v>
      </c>
      <c r="F1706">
        <f>_xlfn.XLOOKUP($A1706,Pistols!$C:$C,Pistols!I:I,0,0)</f>
        <v>0</v>
      </c>
      <c r="G1706">
        <f>_xlfn.XLOOKUP($A1706,Pistols!$C:$C,Pistols!J:J,0,0)</f>
        <v>0</v>
      </c>
      <c r="H1706">
        <f>_xlfn.XLOOKUP($A1706,Pistols!$C:$C,Pistols!K:K,0,0)</f>
        <v>0</v>
      </c>
      <c r="I1706">
        <f>_xlfn.XLOOKUP($A1706,Pistols!$C:$C,Pistols!L:L,0,0)</f>
        <v>0</v>
      </c>
      <c r="J1706">
        <f>_xlfn.XLOOKUP($A1706,Pistols!$C:$C,Pistols!M:M,0,0)</f>
        <v>0</v>
      </c>
      <c r="K1706">
        <f>_xlfn.XLOOKUP($A1706,Pistols!$C:$C,Pistols!N:N,0,0)</f>
        <v>0</v>
      </c>
      <c r="L1706">
        <f>_xlfn.XLOOKUP($A1706,Revolvers!$C:$C,Revolvers!O:O,0,0)</f>
        <v>0</v>
      </c>
      <c r="M1706">
        <f>_xlfn.XLOOKUP($A1706,Revolvers!$C:$C,Revolvers!P:P,0,0)</f>
        <v>0</v>
      </c>
      <c r="N1706">
        <f>_xlfn.XLOOKUP($A1706,Revolvers!$C:$C,Revolvers!Q:Q,0,0)</f>
        <v>0</v>
      </c>
      <c r="O1706">
        <f>_xlfn.XLOOKUP($A1706,Revolvers!$C:$C,Revolvers!R:R,0,0)</f>
        <v>0</v>
      </c>
      <c r="P1706">
        <f>_xlfn.XLOOKUP($A1706,Revolvers!$C:$C,Revolvers!S:S,0,0)</f>
        <v>0</v>
      </c>
      <c r="Q1706">
        <f>_xlfn.XLOOKUP($A1706,Revolvers!$C:$C,Revolvers!T:T,0,0)</f>
        <v>0</v>
      </c>
      <c r="R1706">
        <f>_xlfn.XLOOKUP($A1706,Rifles!C:C,Rifles!H:H,0,0)</f>
        <v>6</v>
      </c>
      <c r="S1706">
        <f>_xlfn.XLOOKUP($A1706,Shotguns!C:C,Shotguns!H:H,0,0)</f>
        <v>0</v>
      </c>
      <c r="T1706">
        <f t="shared" si="29"/>
        <v>6</v>
      </c>
    </row>
    <row r="1707" spans="1:20">
      <c r="A1707">
        <f>Rifles!C1707</f>
        <v>99107062</v>
      </c>
      <c r="B1707" t="str">
        <f>_xlfn.XLOOKUP($A1707, Rifles!$C$2:$C$416,Rifles!$D$2:$D$416,"N/A",0)</f>
        <v>N/A</v>
      </c>
      <c r="C1707" s="3" t="str">
        <f>_xlfn.XLOOKUP($A1707, Rifles!$C$2:$C$416,Rifles!F$2:F$416,"N/A",0)</f>
        <v>N/A</v>
      </c>
      <c r="D1707" s="3" t="str">
        <f>_xlfn.XLOOKUP($A1707, Rifles!$C$2:$C$416,Rifles!G$2:G$416,"N/A",0)</f>
        <v>N/A</v>
      </c>
      <c r="E1707">
        <f>_xlfn.XLOOKUP($A1707,Pistols!$C:$C,Pistols!H:H,0,0)</f>
        <v>3</v>
      </c>
      <c r="F1707">
        <f>_xlfn.XLOOKUP($A1707,Pistols!$C:$C,Pistols!I:I,0,0)</f>
        <v>0</v>
      </c>
      <c r="G1707">
        <f>_xlfn.XLOOKUP($A1707,Pistols!$C:$C,Pistols!J:J,0,0)</f>
        <v>0</v>
      </c>
      <c r="H1707">
        <f>_xlfn.XLOOKUP($A1707,Pistols!$C:$C,Pistols!K:K,0,0)</f>
        <v>0</v>
      </c>
      <c r="I1707">
        <f>_xlfn.XLOOKUP($A1707,Pistols!$C:$C,Pistols!L:L,0,0)</f>
        <v>4</v>
      </c>
      <c r="J1707">
        <f>_xlfn.XLOOKUP($A1707,Pistols!$C:$C,Pistols!M:M,0,0)</f>
        <v>0</v>
      </c>
      <c r="K1707">
        <f>_xlfn.XLOOKUP($A1707,Pistols!$C:$C,Pistols!N:N,0,0)</f>
        <v>7</v>
      </c>
      <c r="L1707">
        <f>_xlfn.XLOOKUP($A1707,Revolvers!$C:$C,Revolvers!O:O,0,0)</f>
        <v>0</v>
      </c>
      <c r="M1707">
        <f>_xlfn.XLOOKUP($A1707,Revolvers!$C:$C,Revolvers!P:P,0,0)</f>
        <v>0</v>
      </c>
      <c r="N1707">
        <f>_xlfn.XLOOKUP($A1707,Revolvers!$C:$C,Revolvers!Q:Q,0,0)</f>
        <v>0</v>
      </c>
      <c r="O1707">
        <f>_xlfn.XLOOKUP($A1707,Revolvers!$C:$C,Revolvers!R:R,0,0)</f>
        <v>0</v>
      </c>
      <c r="P1707">
        <f>_xlfn.XLOOKUP($A1707,Revolvers!$C:$C,Revolvers!S:S,0,0)</f>
        <v>0</v>
      </c>
      <c r="Q1707">
        <f>_xlfn.XLOOKUP($A1707,Revolvers!$C:$C,Revolvers!T:T,0,0)</f>
        <v>0</v>
      </c>
      <c r="R1707">
        <f>_xlfn.XLOOKUP($A1707,Rifles!C:C,Rifles!H:H,0,0)</f>
        <v>14</v>
      </c>
      <c r="S1707">
        <f>_xlfn.XLOOKUP($A1707,Shotguns!C:C,Shotguns!H:H,0,0)</f>
        <v>0</v>
      </c>
      <c r="T1707">
        <f t="shared" si="29"/>
        <v>21</v>
      </c>
    </row>
    <row r="1708" spans="1:20">
      <c r="A1708">
        <f>Rifles!C1708</f>
        <v>99107463</v>
      </c>
      <c r="B1708" t="str">
        <f>_xlfn.XLOOKUP($A1708, Rifles!$C$2:$C$416,Rifles!$D$2:$D$416,"N/A",0)</f>
        <v>N/A</v>
      </c>
      <c r="C1708" s="3" t="str">
        <f>_xlfn.XLOOKUP($A1708, Rifles!$C$2:$C$416,Rifles!F$2:F$416,"N/A",0)</f>
        <v>N/A</v>
      </c>
      <c r="D1708" s="3" t="str">
        <f>_xlfn.XLOOKUP($A1708, Rifles!$C$2:$C$416,Rifles!G$2:G$416,"N/A",0)</f>
        <v>N/A</v>
      </c>
      <c r="E1708">
        <f>_xlfn.XLOOKUP($A1708,Pistols!$C:$C,Pistols!H:H,0,0)</f>
        <v>0</v>
      </c>
      <c r="F1708">
        <f>_xlfn.XLOOKUP($A1708,Pistols!$C:$C,Pistols!I:I,0,0)</f>
        <v>0</v>
      </c>
      <c r="G1708">
        <f>_xlfn.XLOOKUP($A1708,Pistols!$C:$C,Pistols!J:J,0,0)</f>
        <v>0</v>
      </c>
      <c r="H1708">
        <f>_xlfn.XLOOKUP($A1708,Pistols!$C:$C,Pistols!K:K,0,0)</f>
        <v>0</v>
      </c>
      <c r="I1708">
        <f>_xlfn.XLOOKUP($A1708,Pistols!$C:$C,Pistols!L:L,0,0)</f>
        <v>0</v>
      </c>
      <c r="J1708">
        <f>_xlfn.XLOOKUP($A1708,Pistols!$C:$C,Pistols!M:M,0,0)</f>
        <v>0</v>
      </c>
      <c r="K1708">
        <f>_xlfn.XLOOKUP($A1708,Pistols!$C:$C,Pistols!N:N,0,0)</f>
        <v>0</v>
      </c>
      <c r="L1708">
        <f>_xlfn.XLOOKUP($A1708,Revolvers!$C:$C,Revolvers!O:O,0,0)</f>
        <v>0</v>
      </c>
      <c r="M1708">
        <f>_xlfn.XLOOKUP($A1708,Revolvers!$C:$C,Revolvers!P:P,0,0)</f>
        <v>0</v>
      </c>
      <c r="N1708">
        <f>_xlfn.XLOOKUP($A1708,Revolvers!$C:$C,Revolvers!Q:Q,0,0)</f>
        <v>0</v>
      </c>
      <c r="O1708">
        <f>_xlfn.XLOOKUP($A1708,Revolvers!$C:$C,Revolvers!R:R,0,0)</f>
        <v>0</v>
      </c>
      <c r="P1708">
        <f>_xlfn.XLOOKUP($A1708,Revolvers!$C:$C,Revolvers!S:S,0,0)</f>
        <v>0</v>
      </c>
      <c r="Q1708">
        <f>_xlfn.XLOOKUP($A1708,Revolvers!$C:$C,Revolvers!T:T,0,0)</f>
        <v>0</v>
      </c>
      <c r="R1708">
        <f>_xlfn.XLOOKUP($A1708,Rifles!C:C,Rifles!H:H,0,0)</f>
        <v>10</v>
      </c>
      <c r="S1708">
        <f>_xlfn.XLOOKUP($A1708,Shotguns!C:C,Shotguns!H:H,0,0)</f>
        <v>0</v>
      </c>
      <c r="T1708">
        <f t="shared" si="29"/>
        <v>10</v>
      </c>
    </row>
    <row r="1709" spans="1:20">
      <c r="A1709">
        <f>Rifles!C1709</f>
        <v>99109358</v>
      </c>
      <c r="B1709" t="str">
        <f>_xlfn.XLOOKUP($A1709, Rifles!$C$2:$C$416,Rifles!$D$2:$D$416,"N/A",0)</f>
        <v>N/A</v>
      </c>
      <c r="C1709" s="3" t="str">
        <f>_xlfn.XLOOKUP($A1709, Rifles!$C$2:$C$416,Rifles!F$2:F$416,"N/A",0)</f>
        <v>N/A</v>
      </c>
      <c r="D1709" s="3" t="str">
        <f>_xlfn.XLOOKUP($A1709, Rifles!$C$2:$C$416,Rifles!G$2:G$416,"N/A",0)</f>
        <v>N/A</v>
      </c>
      <c r="E1709">
        <f>_xlfn.XLOOKUP($A1709,Pistols!$C:$C,Pistols!H:H,0,0)</f>
        <v>0</v>
      </c>
      <c r="F1709">
        <f>_xlfn.XLOOKUP($A1709,Pistols!$C:$C,Pistols!I:I,0,0)</f>
        <v>0</v>
      </c>
      <c r="G1709">
        <f>_xlfn.XLOOKUP($A1709,Pistols!$C:$C,Pistols!J:J,0,0)</f>
        <v>0</v>
      </c>
      <c r="H1709">
        <f>_xlfn.XLOOKUP($A1709,Pistols!$C:$C,Pistols!K:K,0,0)</f>
        <v>0</v>
      </c>
      <c r="I1709">
        <f>_xlfn.XLOOKUP($A1709,Pistols!$C:$C,Pistols!L:L,0,0)</f>
        <v>2</v>
      </c>
      <c r="J1709">
        <f>_xlfn.XLOOKUP($A1709,Pistols!$C:$C,Pistols!M:M,0,0)</f>
        <v>0</v>
      </c>
      <c r="K1709">
        <f>_xlfn.XLOOKUP($A1709,Pistols!$C:$C,Pistols!N:N,0,0)</f>
        <v>2</v>
      </c>
      <c r="L1709">
        <f>_xlfn.XLOOKUP($A1709,Revolvers!$C:$C,Revolvers!O:O,0,0)</f>
        <v>0</v>
      </c>
      <c r="M1709">
        <f>_xlfn.XLOOKUP($A1709,Revolvers!$C:$C,Revolvers!P:P,0,0)</f>
        <v>0</v>
      </c>
      <c r="N1709">
        <f>_xlfn.XLOOKUP($A1709,Revolvers!$C:$C,Revolvers!Q:Q,0,0)</f>
        <v>0</v>
      </c>
      <c r="O1709">
        <f>_xlfn.XLOOKUP($A1709,Revolvers!$C:$C,Revolvers!R:R,0,0)</f>
        <v>0</v>
      </c>
      <c r="P1709">
        <f>_xlfn.XLOOKUP($A1709,Revolvers!$C:$C,Revolvers!S:S,0,0)</f>
        <v>0</v>
      </c>
      <c r="Q1709">
        <f>_xlfn.XLOOKUP($A1709,Revolvers!$C:$C,Revolvers!T:T,0,0)</f>
        <v>0</v>
      </c>
      <c r="R1709">
        <f>_xlfn.XLOOKUP($A1709,Rifles!C:C,Rifles!H:H,0,0)</f>
        <v>33</v>
      </c>
      <c r="S1709">
        <f>_xlfn.XLOOKUP($A1709,Shotguns!C:C,Shotguns!H:H,0,0)</f>
        <v>0</v>
      </c>
      <c r="T1709">
        <f t="shared" si="29"/>
        <v>35</v>
      </c>
    </row>
    <row r="1710" spans="1:20">
      <c r="A1710">
        <f>Rifles!C1710</f>
        <v>99107069</v>
      </c>
      <c r="B1710" t="str">
        <f>_xlfn.XLOOKUP($A1710, Rifles!$C$2:$C$416,Rifles!$D$2:$D$416,"N/A",0)</f>
        <v>N/A</v>
      </c>
      <c r="C1710" s="3" t="str">
        <f>_xlfn.XLOOKUP($A1710, Rifles!$C$2:$C$416,Rifles!F$2:F$416,"N/A",0)</f>
        <v>N/A</v>
      </c>
      <c r="D1710" s="3" t="str">
        <f>_xlfn.XLOOKUP($A1710, Rifles!$C$2:$C$416,Rifles!G$2:G$416,"N/A",0)</f>
        <v>N/A</v>
      </c>
      <c r="E1710">
        <f>_xlfn.XLOOKUP($A1710,Pistols!$C:$C,Pistols!H:H,0,0)</f>
        <v>0</v>
      </c>
      <c r="F1710">
        <f>_xlfn.XLOOKUP($A1710,Pistols!$C:$C,Pistols!I:I,0,0)</f>
        <v>56</v>
      </c>
      <c r="G1710">
        <f>_xlfn.XLOOKUP($A1710,Pistols!$C:$C,Pistols!J:J,0,0)</f>
        <v>57</v>
      </c>
      <c r="H1710">
        <f>_xlfn.XLOOKUP($A1710,Pistols!$C:$C,Pistols!K:K,0,0)</f>
        <v>0</v>
      </c>
      <c r="I1710">
        <f>_xlfn.XLOOKUP($A1710,Pistols!$C:$C,Pistols!L:L,0,0)</f>
        <v>2336</v>
      </c>
      <c r="J1710">
        <f>_xlfn.XLOOKUP($A1710,Pistols!$C:$C,Pistols!M:M,0,0)</f>
        <v>0</v>
      </c>
      <c r="K1710">
        <f>_xlfn.XLOOKUP($A1710,Pistols!$C:$C,Pistols!N:N,0,0)</f>
        <v>2449</v>
      </c>
      <c r="L1710">
        <f>_xlfn.XLOOKUP($A1710,Revolvers!$C:$C,Revolvers!O:O,0,0)</f>
        <v>0</v>
      </c>
      <c r="M1710">
        <f>_xlfn.XLOOKUP($A1710,Revolvers!$C:$C,Revolvers!P:P,0,0)</f>
        <v>0</v>
      </c>
      <c r="N1710">
        <f>_xlfn.XLOOKUP($A1710,Revolvers!$C:$C,Revolvers!Q:Q,0,0)</f>
        <v>0</v>
      </c>
      <c r="O1710">
        <f>_xlfn.XLOOKUP($A1710,Revolvers!$C:$C,Revolvers!R:R,0,0)</f>
        <v>0</v>
      </c>
      <c r="P1710">
        <f>_xlfn.XLOOKUP($A1710,Revolvers!$C:$C,Revolvers!S:S,0,0)</f>
        <v>0</v>
      </c>
      <c r="Q1710">
        <f>_xlfn.XLOOKUP($A1710,Revolvers!$C:$C,Revolvers!T:T,0,0)</f>
        <v>0</v>
      </c>
      <c r="R1710">
        <f>_xlfn.XLOOKUP($A1710,Rifles!C:C,Rifles!H:H,0,0)</f>
        <v>5</v>
      </c>
      <c r="S1710">
        <f>_xlfn.XLOOKUP($A1710,Shotguns!C:C,Shotguns!H:H,0,0)</f>
        <v>0</v>
      </c>
      <c r="T1710">
        <f t="shared" si="29"/>
        <v>2454</v>
      </c>
    </row>
    <row r="1711" spans="1:20">
      <c r="A1711">
        <f>Rifles!C1711</f>
        <v>33907899</v>
      </c>
      <c r="B1711" t="str">
        <f>_xlfn.XLOOKUP($A1711, Rifles!$C$2:$C$416,Rifles!$D$2:$D$416,"N/A",0)</f>
        <v>N/A</v>
      </c>
      <c r="C1711" s="3" t="str">
        <f>_xlfn.XLOOKUP($A1711, Rifles!$C$2:$C$416,Rifles!F$2:F$416,"N/A",0)</f>
        <v>N/A</v>
      </c>
      <c r="D1711" s="3" t="str">
        <f>_xlfn.XLOOKUP($A1711, Rifles!$C$2:$C$416,Rifles!G$2:G$416,"N/A",0)</f>
        <v>N/A</v>
      </c>
      <c r="E1711">
        <f>_xlfn.XLOOKUP($A1711,Pistols!$C:$C,Pistols!H:H,0,0)</f>
        <v>0</v>
      </c>
      <c r="F1711">
        <f>_xlfn.XLOOKUP($A1711,Pistols!$C:$C,Pistols!I:I,0,0)</f>
        <v>0</v>
      </c>
      <c r="G1711">
        <f>_xlfn.XLOOKUP($A1711,Pistols!$C:$C,Pistols!J:J,0,0)</f>
        <v>0</v>
      </c>
      <c r="H1711">
        <f>_xlfn.XLOOKUP($A1711,Pistols!$C:$C,Pistols!K:K,0,0)</f>
        <v>0</v>
      </c>
      <c r="I1711">
        <f>_xlfn.XLOOKUP($A1711,Pistols!$C:$C,Pistols!L:L,0,0)</f>
        <v>2</v>
      </c>
      <c r="J1711">
        <f>_xlfn.XLOOKUP($A1711,Pistols!$C:$C,Pistols!M:M,0,0)</f>
        <v>0</v>
      </c>
      <c r="K1711">
        <f>_xlfn.XLOOKUP($A1711,Pistols!$C:$C,Pistols!N:N,0,0)</f>
        <v>2</v>
      </c>
      <c r="L1711">
        <f>_xlfn.XLOOKUP($A1711,Revolvers!$C:$C,Revolvers!O:O,0,0)</f>
        <v>0</v>
      </c>
      <c r="M1711">
        <f>_xlfn.XLOOKUP($A1711,Revolvers!$C:$C,Revolvers!P:P,0,0)</f>
        <v>0</v>
      </c>
      <c r="N1711">
        <f>_xlfn.XLOOKUP($A1711,Revolvers!$C:$C,Revolvers!Q:Q,0,0)</f>
        <v>0</v>
      </c>
      <c r="O1711">
        <f>_xlfn.XLOOKUP($A1711,Revolvers!$C:$C,Revolvers!R:R,0,0)</f>
        <v>0</v>
      </c>
      <c r="P1711">
        <f>_xlfn.XLOOKUP($A1711,Revolvers!$C:$C,Revolvers!S:S,0,0)</f>
        <v>0</v>
      </c>
      <c r="Q1711">
        <f>_xlfn.XLOOKUP($A1711,Revolvers!$C:$C,Revolvers!T:T,0,0)</f>
        <v>0</v>
      </c>
      <c r="R1711">
        <f>_xlfn.XLOOKUP($A1711,Rifles!C:C,Rifles!H:H,0,0)</f>
        <v>1</v>
      </c>
      <c r="S1711">
        <f>_xlfn.XLOOKUP($A1711,Shotguns!C:C,Shotguns!H:H,0,0)</f>
        <v>0</v>
      </c>
      <c r="T1711">
        <f t="shared" si="29"/>
        <v>3</v>
      </c>
    </row>
    <row r="1712" spans="1:20">
      <c r="A1712">
        <f>Rifles!C1712</f>
        <v>33908838</v>
      </c>
      <c r="B1712" t="str">
        <f>_xlfn.XLOOKUP($A1712, Rifles!$C$2:$C$416,Rifles!$D$2:$D$416,"N/A",0)</f>
        <v>N/A</v>
      </c>
      <c r="C1712" s="3" t="str">
        <f>_xlfn.XLOOKUP($A1712, Rifles!$C$2:$C$416,Rifles!F$2:F$416,"N/A",0)</f>
        <v>N/A</v>
      </c>
      <c r="D1712" s="3" t="str">
        <f>_xlfn.XLOOKUP($A1712, Rifles!$C$2:$C$416,Rifles!G$2:G$416,"N/A",0)</f>
        <v>N/A</v>
      </c>
      <c r="E1712">
        <f>_xlfn.XLOOKUP($A1712,Pistols!$C:$C,Pistols!H:H,0,0)</f>
        <v>0</v>
      </c>
      <c r="F1712">
        <f>_xlfn.XLOOKUP($A1712,Pistols!$C:$C,Pistols!I:I,0,0)</f>
        <v>0</v>
      </c>
      <c r="G1712">
        <f>_xlfn.XLOOKUP($A1712,Pistols!$C:$C,Pistols!J:J,0,0)</f>
        <v>0</v>
      </c>
      <c r="H1712">
        <f>_xlfn.XLOOKUP($A1712,Pistols!$C:$C,Pistols!K:K,0,0)</f>
        <v>0</v>
      </c>
      <c r="I1712">
        <f>_xlfn.XLOOKUP($A1712,Pistols!$C:$C,Pistols!L:L,0,0)</f>
        <v>0</v>
      </c>
      <c r="J1712">
        <f>_xlfn.XLOOKUP($A1712,Pistols!$C:$C,Pistols!M:M,0,0)</f>
        <v>0</v>
      </c>
      <c r="K1712">
        <f>_xlfn.XLOOKUP($A1712,Pistols!$C:$C,Pistols!N:N,0,0)</f>
        <v>0</v>
      </c>
      <c r="L1712">
        <f>_xlfn.XLOOKUP($A1712,Revolvers!$C:$C,Revolvers!O:O,0,0)</f>
        <v>0</v>
      </c>
      <c r="M1712">
        <f>_xlfn.XLOOKUP($A1712,Revolvers!$C:$C,Revolvers!P:P,0,0)</f>
        <v>0</v>
      </c>
      <c r="N1712">
        <f>_xlfn.XLOOKUP($A1712,Revolvers!$C:$C,Revolvers!Q:Q,0,0)</f>
        <v>0</v>
      </c>
      <c r="O1712">
        <f>_xlfn.XLOOKUP($A1712,Revolvers!$C:$C,Revolvers!R:R,0,0)</f>
        <v>0</v>
      </c>
      <c r="P1712">
        <f>_xlfn.XLOOKUP($A1712,Revolvers!$C:$C,Revolvers!S:S,0,0)</f>
        <v>0</v>
      </c>
      <c r="Q1712">
        <f>_xlfn.XLOOKUP($A1712,Revolvers!$C:$C,Revolvers!T:T,0,0)</f>
        <v>0</v>
      </c>
      <c r="R1712">
        <f>_xlfn.XLOOKUP($A1712,Rifles!C:C,Rifles!H:H,0,0)</f>
        <v>7</v>
      </c>
      <c r="S1712">
        <f>_xlfn.XLOOKUP($A1712,Shotguns!C:C,Shotguns!H:H,0,0)</f>
        <v>0</v>
      </c>
      <c r="T1712">
        <f t="shared" si="29"/>
        <v>7</v>
      </c>
    </row>
    <row r="1713" spans="1:20">
      <c r="A1713">
        <f>Rifles!C1713</f>
        <v>33903743</v>
      </c>
      <c r="B1713" t="str">
        <f>_xlfn.XLOOKUP($A1713, Rifles!$C$2:$C$416,Rifles!$D$2:$D$416,"N/A",0)</f>
        <v>N/A</v>
      </c>
      <c r="C1713" s="3" t="str">
        <f>_xlfn.XLOOKUP($A1713, Rifles!$C$2:$C$416,Rifles!F$2:F$416,"N/A",0)</f>
        <v>N/A</v>
      </c>
      <c r="D1713" s="3" t="str">
        <f>_xlfn.XLOOKUP($A1713, Rifles!$C$2:$C$416,Rifles!G$2:G$416,"N/A",0)</f>
        <v>N/A</v>
      </c>
      <c r="E1713">
        <f>_xlfn.XLOOKUP($A1713,Pistols!$C:$C,Pistols!H:H,0,0)</f>
        <v>0</v>
      </c>
      <c r="F1713">
        <f>_xlfn.XLOOKUP($A1713,Pistols!$C:$C,Pistols!I:I,0,0)</f>
        <v>2383</v>
      </c>
      <c r="G1713">
        <f>_xlfn.XLOOKUP($A1713,Pistols!$C:$C,Pistols!J:J,0,0)</f>
        <v>0</v>
      </c>
      <c r="H1713">
        <f>_xlfn.XLOOKUP($A1713,Pistols!$C:$C,Pistols!K:K,0,0)</f>
        <v>0</v>
      </c>
      <c r="I1713">
        <f>_xlfn.XLOOKUP($A1713,Pistols!$C:$C,Pistols!L:L,0,0)</f>
        <v>0</v>
      </c>
      <c r="J1713">
        <f>_xlfn.XLOOKUP($A1713,Pistols!$C:$C,Pistols!M:M,0,0)</f>
        <v>0</v>
      </c>
      <c r="K1713">
        <f>_xlfn.XLOOKUP($A1713,Pistols!$C:$C,Pistols!N:N,0,0)</f>
        <v>2383</v>
      </c>
      <c r="L1713">
        <f>_xlfn.XLOOKUP($A1713,Revolvers!$C:$C,Revolvers!O:O,0,0)</f>
        <v>0</v>
      </c>
      <c r="M1713">
        <f>_xlfn.XLOOKUP($A1713,Revolvers!$C:$C,Revolvers!P:P,0,0)</f>
        <v>0</v>
      </c>
      <c r="N1713">
        <f>_xlfn.XLOOKUP($A1713,Revolvers!$C:$C,Revolvers!Q:Q,0,0)</f>
        <v>0</v>
      </c>
      <c r="O1713">
        <f>_xlfn.XLOOKUP($A1713,Revolvers!$C:$C,Revolvers!R:R,0,0)</f>
        <v>0</v>
      </c>
      <c r="P1713">
        <f>_xlfn.XLOOKUP($A1713,Revolvers!$C:$C,Revolvers!S:S,0,0)</f>
        <v>0</v>
      </c>
      <c r="Q1713">
        <f>_xlfn.XLOOKUP($A1713,Revolvers!$C:$C,Revolvers!T:T,0,0)</f>
        <v>0</v>
      </c>
      <c r="R1713">
        <f>_xlfn.XLOOKUP($A1713,Rifles!C:C,Rifles!H:H,0,0)</f>
        <v>1</v>
      </c>
      <c r="S1713">
        <f>_xlfn.XLOOKUP($A1713,Shotguns!C:C,Shotguns!H:H,0,0)</f>
        <v>0</v>
      </c>
      <c r="T1713">
        <f t="shared" si="29"/>
        <v>2384</v>
      </c>
    </row>
    <row r="1714" spans="1:20">
      <c r="A1714">
        <f>Rifles!C1714</f>
        <v>33909782</v>
      </c>
      <c r="B1714" t="str">
        <f>_xlfn.XLOOKUP($A1714, Rifles!$C$2:$C$416,Rifles!$D$2:$D$416,"N/A",0)</f>
        <v>N/A</v>
      </c>
      <c r="C1714" s="3" t="str">
        <f>_xlfn.XLOOKUP($A1714, Rifles!$C$2:$C$416,Rifles!F$2:F$416,"N/A",0)</f>
        <v>N/A</v>
      </c>
      <c r="D1714" s="3" t="str">
        <f>_xlfn.XLOOKUP($A1714, Rifles!$C$2:$C$416,Rifles!G$2:G$416,"N/A",0)</f>
        <v>N/A</v>
      </c>
      <c r="E1714">
        <f>_xlfn.XLOOKUP($A1714,Pistols!$C:$C,Pistols!H:H,0,0)</f>
        <v>0</v>
      </c>
      <c r="F1714">
        <f>_xlfn.XLOOKUP($A1714,Pistols!$C:$C,Pistols!I:I,0,0)</f>
        <v>0</v>
      </c>
      <c r="G1714">
        <f>_xlfn.XLOOKUP($A1714,Pistols!$C:$C,Pistols!J:J,0,0)</f>
        <v>0</v>
      </c>
      <c r="H1714">
        <f>_xlfn.XLOOKUP($A1714,Pistols!$C:$C,Pistols!K:K,0,0)</f>
        <v>0</v>
      </c>
      <c r="I1714">
        <f>_xlfn.XLOOKUP($A1714,Pistols!$C:$C,Pistols!L:L,0,0)</f>
        <v>0</v>
      </c>
      <c r="J1714">
        <f>_xlfn.XLOOKUP($A1714,Pistols!$C:$C,Pistols!M:M,0,0)</f>
        <v>0</v>
      </c>
      <c r="K1714">
        <f>_xlfn.XLOOKUP($A1714,Pistols!$C:$C,Pistols!N:N,0,0)</f>
        <v>0</v>
      </c>
      <c r="L1714">
        <f>_xlfn.XLOOKUP($A1714,Revolvers!$C:$C,Revolvers!O:O,0,0)</f>
        <v>0</v>
      </c>
      <c r="M1714">
        <f>_xlfn.XLOOKUP($A1714,Revolvers!$C:$C,Revolvers!P:P,0,0)</f>
        <v>0</v>
      </c>
      <c r="N1714">
        <f>_xlfn.XLOOKUP($A1714,Revolvers!$C:$C,Revolvers!Q:Q,0,0)</f>
        <v>0</v>
      </c>
      <c r="O1714">
        <f>_xlfn.XLOOKUP($A1714,Revolvers!$C:$C,Revolvers!R:R,0,0)</f>
        <v>0</v>
      </c>
      <c r="P1714">
        <f>_xlfn.XLOOKUP($A1714,Revolvers!$C:$C,Revolvers!S:S,0,0)</f>
        <v>0</v>
      </c>
      <c r="Q1714">
        <f>_xlfn.XLOOKUP($A1714,Revolvers!$C:$C,Revolvers!T:T,0,0)</f>
        <v>0</v>
      </c>
      <c r="R1714">
        <f>_xlfn.XLOOKUP($A1714,Rifles!C:C,Rifles!H:H,0,0)</f>
        <v>197</v>
      </c>
      <c r="S1714">
        <f>_xlfn.XLOOKUP($A1714,Shotguns!C:C,Shotguns!H:H,0,0)</f>
        <v>0</v>
      </c>
      <c r="T1714">
        <f t="shared" si="29"/>
        <v>197</v>
      </c>
    </row>
    <row r="1715" spans="1:20">
      <c r="A1715">
        <f>Rifles!C1715</f>
        <v>33908596</v>
      </c>
      <c r="B1715" t="str">
        <f>_xlfn.XLOOKUP($A1715, Rifles!$C$2:$C$416,Rifles!$D$2:$D$416,"N/A",0)</f>
        <v>N/A</v>
      </c>
      <c r="C1715" s="3" t="str">
        <f>_xlfn.XLOOKUP($A1715, Rifles!$C$2:$C$416,Rifles!F$2:F$416,"N/A",0)</f>
        <v>N/A</v>
      </c>
      <c r="D1715" s="3" t="str">
        <f>_xlfn.XLOOKUP($A1715, Rifles!$C$2:$C$416,Rifles!G$2:G$416,"N/A",0)</f>
        <v>N/A</v>
      </c>
      <c r="E1715">
        <f>_xlfn.XLOOKUP($A1715,Pistols!$C:$C,Pistols!H:H,0,0)</f>
        <v>0</v>
      </c>
      <c r="F1715">
        <f>_xlfn.XLOOKUP($A1715,Pistols!$C:$C,Pistols!I:I,0,0)</f>
        <v>0</v>
      </c>
      <c r="G1715">
        <f>_xlfn.XLOOKUP($A1715,Pistols!$C:$C,Pistols!J:J,0,0)</f>
        <v>0</v>
      </c>
      <c r="H1715">
        <f>_xlfn.XLOOKUP($A1715,Pistols!$C:$C,Pistols!K:K,0,0)</f>
        <v>5</v>
      </c>
      <c r="I1715">
        <f>_xlfn.XLOOKUP($A1715,Pistols!$C:$C,Pistols!L:L,0,0)</f>
        <v>11</v>
      </c>
      <c r="J1715">
        <f>_xlfn.XLOOKUP($A1715,Pistols!$C:$C,Pistols!M:M,0,0)</f>
        <v>0</v>
      </c>
      <c r="K1715">
        <f>_xlfn.XLOOKUP($A1715,Pistols!$C:$C,Pistols!N:N,0,0)</f>
        <v>16</v>
      </c>
      <c r="L1715">
        <f>_xlfn.XLOOKUP($A1715,Revolvers!$C:$C,Revolvers!O:O,0,0)</f>
        <v>0</v>
      </c>
      <c r="M1715">
        <f>_xlfn.XLOOKUP($A1715,Revolvers!$C:$C,Revolvers!P:P,0,0)</f>
        <v>0</v>
      </c>
      <c r="N1715">
        <f>_xlfn.XLOOKUP($A1715,Revolvers!$C:$C,Revolvers!Q:Q,0,0)</f>
        <v>0</v>
      </c>
      <c r="O1715">
        <f>_xlfn.XLOOKUP($A1715,Revolvers!$C:$C,Revolvers!R:R,0,0)</f>
        <v>0</v>
      </c>
      <c r="P1715">
        <f>_xlfn.XLOOKUP($A1715,Revolvers!$C:$C,Revolvers!S:S,0,0)</f>
        <v>0</v>
      </c>
      <c r="Q1715">
        <f>_xlfn.XLOOKUP($A1715,Revolvers!$C:$C,Revolvers!T:T,0,0)</f>
        <v>0</v>
      </c>
      <c r="R1715">
        <f>_xlfn.XLOOKUP($A1715,Rifles!C:C,Rifles!H:H,0,0)</f>
        <v>20</v>
      </c>
      <c r="S1715">
        <f>_xlfn.XLOOKUP($A1715,Shotguns!C:C,Shotguns!H:H,0,0)</f>
        <v>0</v>
      </c>
      <c r="T1715">
        <f t="shared" si="29"/>
        <v>36</v>
      </c>
    </row>
    <row r="1716" spans="1:20">
      <c r="A1716">
        <f>Rifles!C1716</f>
        <v>33906949</v>
      </c>
      <c r="B1716" t="str">
        <f>_xlfn.XLOOKUP($A1716, Rifles!$C$2:$C$416,Rifles!$D$2:$D$416,"N/A",0)</f>
        <v>N/A</v>
      </c>
      <c r="C1716" s="3" t="str">
        <f>_xlfn.XLOOKUP($A1716, Rifles!$C$2:$C$416,Rifles!F$2:F$416,"N/A",0)</f>
        <v>N/A</v>
      </c>
      <c r="D1716" s="3" t="str">
        <f>_xlfn.XLOOKUP($A1716, Rifles!$C$2:$C$416,Rifles!G$2:G$416,"N/A",0)</f>
        <v>N/A</v>
      </c>
      <c r="E1716">
        <f>_xlfn.XLOOKUP($A1716,Pistols!$C:$C,Pistols!H:H,0,0)</f>
        <v>0</v>
      </c>
      <c r="F1716">
        <f>_xlfn.XLOOKUP($A1716,Pistols!$C:$C,Pistols!I:I,0,0)</f>
        <v>0</v>
      </c>
      <c r="G1716">
        <f>_xlfn.XLOOKUP($A1716,Pistols!$C:$C,Pistols!J:J,0,0)</f>
        <v>0</v>
      </c>
      <c r="H1716">
        <f>_xlfn.XLOOKUP($A1716,Pistols!$C:$C,Pistols!K:K,0,0)</f>
        <v>0</v>
      </c>
      <c r="I1716">
        <f>_xlfn.XLOOKUP($A1716,Pistols!$C:$C,Pistols!L:L,0,0)</f>
        <v>0</v>
      </c>
      <c r="J1716">
        <f>_xlfn.XLOOKUP($A1716,Pistols!$C:$C,Pistols!M:M,0,0)</f>
        <v>0</v>
      </c>
      <c r="K1716">
        <f>_xlfn.XLOOKUP($A1716,Pistols!$C:$C,Pistols!N:N,0,0)</f>
        <v>0</v>
      </c>
      <c r="L1716">
        <f>_xlfn.XLOOKUP($A1716,Revolvers!$C:$C,Revolvers!O:O,0,0)</f>
        <v>0</v>
      </c>
      <c r="M1716">
        <f>_xlfn.XLOOKUP($A1716,Revolvers!$C:$C,Revolvers!P:P,0,0)</f>
        <v>0</v>
      </c>
      <c r="N1716">
        <f>_xlfn.XLOOKUP($A1716,Revolvers!$C:$C,Revolvers!Q:Q,0,0)</f>
        <v>0</v>
      </c>
      <c r="O1716">
        <f>_xlfn.XLOOKUP($A1716,Revolvers!$C:$C,Revolvers!R:R,0,0)</f>
        <v>0</v>
      </c>
      <c r="P1716">
        <f>_xlfn.XLOOKUP($A1716,Revolvers!$C:$C,Revolvers!S:S,0,0)</f>
        <v>0</v>
      </c>
      <c r="Q1716">
        <f>_xlfn.XLOOKUP($A1716,Revolvers!$C:$C,Revolvers!T:T,0,0)</f>
        <v>0</v>
      </c>
      <c r="R1716">
        <f>_xlfn.XLOOKUP($A1716,Rifles!C:C,Rifles!H:H,0,0)</f>
        <v>1</v>
      </c>
      <c r="S1716">
        <f>_xlfn.XLOOKUP($A1716,Shotguns!C:C,Shotguns!H:H,0,0)</f>
        <v>0</v>
      </c>
      <c r="T1716">
        <f t="shared" si="29"/>
        <v>1</v>
      </c>
    </row>
    <row r="1717" spans="1:20">
      <c r="A1717">
        <f>Rifles!C1717</f>
        <v>33904626</v>
      </c>
      <c r="B1717" t="str">
        <f>_xlfn.XLOOKUP($A1717, Rifles!$C$2:$C$416,Rifles!$D$2:$D$416,"N/A",0)</f>
        <v>N/A</v>
      </c>
      <c r="C1717" s="3" t="str">
        <f>_xlfn.XLOOKUP($A1717, Rifles!$C$2:$C$416,Rifles!F$2:F$416,"N/A",0)</f>
        <v>N/A</v>
      </c>
      <c r="D1717" s="3" t="str">
        <f>_xlfn.XLOOKUP($A1717, Rifles!$C$2:$C$416,Rifles!G$2:G$416,"N/A",0)</f>
        <v>N/A</v>
      </c>
      <c r="E1717">
        <f>_xlfn.XLOOKUP($A1717,Pistols!$C:$C,Pistols!H:H,0,0)</f>
        <v>0</v>
      </c>
      <c r="F1717">
        <f>_xlfn.XLOOKUP($A1717,Pistols!$C:$C,Pistols!I:I,0,0)</f>
        <v>0</v>
      </c>
      <c r="G1717">
        <f>_xlfn.XLOOKUP($A1717,Pistols!$C:$C,Pistols!J:J,0,0)</f>
        <v>0</v>
      </c>
      <c r="H1717">
        <f>_xlfn.XLOOKUP($A1717,Pistols!$C:$C,Pistols!K:K,0,0)</f>
        <v>0</v>
      </c>
      <c r="I1717">
        <f>_xlfn.XLOOKUP($A1717,Pistols!$C:$C,Pistols!L:L,0,0)</f>
        <v>0</v>
      </c>
      <c r="J1717">
        <f>_xlfn.XLOOKUP($A1717,Pistols!$C:$C,Pistols!M:M,0,0)</f>
        <v>0</v>
      </c>
      <c r="K1717">
        <f>_xlfn.XLOOKUP($A1717,Pistols!$C:$C,Pistols!N:N,0,0)</f>
        <v>0</v>
      </c>
      <c r="L1717">
        <f>_xlfn.XLOOKUP($A1717,Revolvers!$C:$C,Revolvers!O:O,0,0)</f>
        <v>0</v>
      </c>
      <c r="M1717">
        <f>_xlfn.XLOOKUP($A1717,Revolvers!$C:$C,Revolvers!P:P,0,0)</f>
        <v>0</v>
      </c>
      <c r="N1717">
        <f>_xlfn.XLOOKUP($A1717,Revolvers!$C:$C,Revolvers!Q:Q,0,0)</f>
        <v>0</v>
      </c>
      <c r="O1717">
        <f>_xlfn.XLOOKUP($A1717,Revolvers!$C:$C,Revolvers!R:R,0,0)</f>
        <v>0</v>
      </c>
      <c r="P1717">
        <f>_xlfn.XLOOKUP($A1717,Revolvers!$C:$C,Revolvers!S:S,0,0)</f>
        <v>0</v>
      </c>
      <c r="Q1717">
        <f>_xlfn.XLOOKUP($A1717,Revolvers!$C:$C,Revolvers!T:T,0,0)</f>
        <v>0</v>
      </c>
      <c r="R1717">
        <f>_xlfn.XLOOKUP($A1717,Rifles!C:C,Rifles!H:H,0,0)</f>
        <v>12</v>
      </c>
      <c r="S1717">
        <f>_xlfn.XLOOKUP($A1717,Shotguns!C:C,Shotguns!H:H,0,0)</f>
        <v>0</v>
      </c>
      <c r="T1717">
        <f t="shared" si="29"/>
        <v>12</v>
      </c>
    </row>
    <row r="1718" spans="1:20">
      <c r="A1718">
        <f>Rifles!C1718</f>
        <v>33900732</v>
      </c>
      <c r="B1718" t="str">
        <f>_xlfn.XLOOKUP($A1718, Rifles!$C$2:$C$416,Rifles!$D$2:$D$416,"N/A",0)</f>
        <v>N/A</v>
      </c>
      <c r="C1718" s="3" t="str">
        <f>_xlfn.XLOOKUP($A1718, Rifles!$C$2:$C$416,Rifles!F$2:F$416,"N/A",0)</f>
        <v>N/A</v>
      </c>
      <c r="D1718" s="3" t="str">
        <f>_xlfn.XLOOKUP($A1718, Rifles!$C$2:$C$416,Rifles!G$2:G$416,"N/A",0)</f>
        <v>N/A</v>
      </c>
      <c r="E1718">
        <f>_xlfn.XLOOKUP($A1718,Pistols!$C:$C,Pistols!H:H,0,0)</f>
        <v>0</v>
      </c>
      <c r="F1718">
        <f>_xlfn.XLOOKUP($A1718,Pistols!$C:$C,Pistols!I:I,0,0)</f>
        <v>0</v>
      </c>
      <c r="G1718">
        <f>_xlfn.XLOOKUP($A1718,Pistols!$C:$C,Pistols!J:J,0,0)</f>
        <v>0</v>
      </c>
      <c r="H1718">
        <f>_xlfn.XLOOKUP($A1718,Pistols!$C:$C,Pistols!K:K,0,0)</f>
        <v>0</v>
      </c>
      <c r="I1718">
        <f>_xlfn.XLOOKUP($A1718,Pistols!$C:$C,Pistols!L:L,0,0)</f>
        <v>0</v>
      </c>
      <c r="J1718">
        <f>_xlfn.XLOOKUP($A1718,Pistols!$C:$C,Pistols!M:M,0,0)</f>
        <v>0</v>
      </c>
      <c r="K1718">
        <f>_xlfn.XLOOKUP($A1718,Pistols!$C:$C,Pistols!N:N,0,0)</f>
        <v>0</v>
      </c>
      <c r="L1718">
        <f>_xlfn.XLOOKUP($A1718,Revolvers!$C:$C,Revolvers!O:O,0,0)</f>
        <v>0</v>
      </c>
      <c r="M1718">
        <f>_xlfn.XLOOKUP($A1718,Revolvers!$C:$C,Revolvers!P:P,0,0)</f>
        <v>0</v>
      </c>
      <c r="N1718">
        <f>_xlfn.XLOOKUP($A1718,Revolvers!$C:$C,Revolvers!Q:Q,0,0)</f>
        <v>0</v>
      </c>
      <c r="O1718">
        <f>_xlfn.XLOOKUP($A1718,Revolvers!$C:$C,Revolvers!R:R,0,0)</f>
        <v>0</v>
      </c>
      <c r="P1718">
        <f>_xlfn.XLOOKUP($A1718,Revolvers!$C:$C,Revolvers!S:S,0,0)</f>
        <v>0</v>
      </c>
      <c r="Q1718">
        <f>_xlfn.XLOOKUP($A1718,Revolvers!$C:$C,Revolvers!T:T,0,0)</f>
        <v>0</v>
      </c>
      <c r="R1718">
        <f>_xlfn.XLOOKUP($A1718,Rifles!C:C,Rifles!H:H,0,0)</f>
        <v>7</v>
      </c>
      <c r="S1718">
        <f>_xlfn.XLOOKUP($A1718,Shotguns!C:C,Shotguns!H:H,0,0)</f>
        <v>0</v>
      </c>
      <c r="T1718">
        <f t="shared" si="29"/>
        <v>7</v>
      </c>
    </row>
    <row r="1719" spans="1:20">
      <c r="A1719">
        <f>Rifles!C1719</f>
        <v>33907555</v>
      </c>
      <c r="B1719" t="str">
        <f>_xlfn.XLOOKUP($A1719, Rifles!$C$2:$C$416,Rifles!$D$2:$D$416,"N/A",0)</f>
        <v>N/A</v>
      </c>
      <c r="C1719" s="3" t="str">
        <f>_xlfn.XLOOKUP($A1719, Rifles!$C$2:$C$416,Rifles!F$2:F$416,"N/A",0)</f>
        <v>N/A</v>
      </c>
      <c r="D1719" s="3" t="str">
        <f>_xlfn.XLOOKUP($A1719, Rifles!$C$2:$C$416,Rifles!G$2:G$416,"N/A",0)</f>
        <v>N/A</v>
      </c>
      <c r="E1719">
        <f>_xlfn.XLOOKUP($A1719,Pistols!$C:$C,Pistols!H:H,0,0)</f>
        <v>0</v>
      </c>
      <c r="F1719">
        <f>_xlfn.XLOOKUP($A1719,Pistols!$C:$C,Pistols!I:I,0,0)</f>
        <v>0</v>
      </c>
      <c r="G1719">
        <f>_xlfn.XLOOKUP($A1719,Pistols!$C:$C,Pistols!J:J,0,0)</f>
        <v>0</v>
      </c>
      <c r="H1719">
        <f>_xlfn.XLOOKUP($A1719,Pistols!$C:$C,Pistols!K:K,0,0)</f>
        <v>0</v>
      </c>
      <c r="I1719">
        <f>_xlfn.XLOOKUP($A1719,Pistols!$C:$C,Pistols!L:L,0,0)</f>
        <v>0</v>
      </c>
      <c r="J1719">
        <f>_xlfn.XLOOKUP($A1719,Pistols!$C:$C,Pistols!M:M,0,0)</f>
        <v>0</v>
      </c>
      <c r="K1719">
        <f>_xlfn.XLOOKUP($A1719,Pistols!$C:$C,Pistols!N:N,0,0)</f>
        <v>0</v>
      </c>
      <c r="L1719">
        <f>_xlfn.XLOOKUP($A1719,Revolvers!$C:$C,Revolvers!O:O,0,0)</f>
        <v>0</v>
      </c>
      <c r="M1719">
        <f>_xlfn.XLOOKUP($A1719,Revolvers!$C:$C,Revolvers!P:P,0,0)</f>
        <v>0</v>
      </c>
      <c r="N1719">
        <f>_xlfn.XLOOKUP($A1719,Revolvers!$C:$C,Revolvers!Q:Q,0,0)</f>
        <v>0</v>
      </c>
      <c r="O1719">
        <f>_xlfn.XLOOKUP($A1719,Revolvers!$C:$C,Revolvers!R:R,0,0)</f>
        <v>0</v>
      </c>
      <c r="P1719">
        <f>_xlfn.XLOOKUP($A1719,Revolvers!$C:$C,Revolvers!S:S,0,0)</f>
        <v>0</v>
      </c>
      <c r="Q1719">
        <f>_xlfn.XLOOKUP($A1719,Revolvers!$C:$C,Revolvers!T:T,0,0)</f>
        <v>0</v>
      </c>
      <c r="R1719">
        <f>_xlfn.XLOOKUP($A1719,Rifles!C:C,Rifles!H:H,0,0)</f>
        <v>2</v>
      </c>
      <c r="S1719">
        <f>_xlfn.XLOOKUP($A1719,Shotguns!C:C,Shotguns!H:H,0,0)</f>
        <v>0</v>
      </c>
      <c r="T1719">
        <f t="shared" si="29"/>
        <v>2</v>
      </c>
    </row>
    <row r="1720" spans="1:20">
      <c r="A1720">
        <f>Rifles!C1720</f>
        <v>33903050</v>
      </c>
      <c r="B1720" t="str">
        <f>_xlfn.XLOOKUP($A1720, Rifles!$C$2:$C$416,Rifles!$D$2:$D$416,"N/A",0)</f>
        <v>N/A</v>
      </c>
      <c r="C1720" s="3" t="str">
        <f>_xlfn.XLOOKUP($A1720, Rifles!$C$2:$C$416,Rifles!F$2:F$416,"N/A",0)</f>
        <v>N/A</v>
      </c>
      <c r="D1720" s="3" t="str">
        <f>_xlfn.XLOOKUP($A1720, Rifles!$C$2:$C$416,Rifles!G$2:G$416,"N/A",0)</f>
        <v>N/A</v>
      </c>
      <c r="E1720">
        <f>_xlfn.XLOOKUP($A1720,Pistols!$C:$C,Pistols!H:H,0,0)</f>
        <v>0</v>
      </c>
      <c r="F1720">
        <f>_xlfn.XLOOKUP($A1720,Pistols!$C:$C,Pistols!I:I,0,0)</f>
        <v>25</v>
      </c>
      <c r="G1720">
        <f>_xlfn.XLOOKUP($A1720,Pistols!$C:$C,Pistols!J:J,0,0)</f>
        <v>21</v>
      </c>
      <c r="H1720">
        <f>_xlfn.XLOOKUP($A1720,Pistols!$C:$C,Pistols!K:K,0,0)</f>
        <v>0</v>
      </c>
      <c r="I1720">
        <f>_xlfn.XLOOKUP($A1720,Pistols!$C:$C,Pistols!L:L,0,0)</f>
        <v>0</v>
      </c>
      <c r="J1720">
        <f>_xlfn.XLOOKUP($A1720,Pistols!$C:$C,Pistols!M:M,0,0)</f>
        <v>0</v>
      </c>
      <c r="K1720">
        <f>_xlfn.XLOOKUP($A1720,Pistols!$C:$C,Pistols!N:N,0,0)</f>
        <v>46</v>
      </c>
      <c r="L1720">
        <f>_xlfn.XLOOKUP($A1720,Revolvers!$C:$C,Revolvers!O:O,0,0)</f>
        <v>0</v>
      </c>
      <c r="M1720">
        <f>_xlfn.XLOOKUP($A1720,Revolvers!$C:$C,Revolvers!P:P,0,0)</f>
        <v>0</v>
      </c>
      <c r="N1720">
        <f>_xlfn.XLOOKUP($A1720,Revolvers!$C:$C,Revolvers!Q:Q,0,0)</f>
        <v>0</v>
      </c>
      <c r="O1720">
        <f>_xlfn.XLOOKUP($A1720,Revolvers!$C:$C,Revolvers!R:R,0,0)</f>
        <v>0</v>
      </c>
      <c r="P1720">
        <f>_xlfn.XLOOKUP($A1720,Revolvers!$C:$C,Revolvers!S:S,0,0)</f>
        <v>0</v>
      </c>
      <c r="Q1720">
        <f>_xlfn.XLOOKUP($A1720,Revolvers!$C:$C,Revolvers!T:T,0,0)</f>
        <v>0</v>
      </c>
      <c r="R1720">
        <f>_xlfn.XLOOKUP($A1720,Rifles!C:C,Rifles!H:H,0,0)</f>
        <v>628</v>
      </c>
      <c r="S1720">
        <f>_xlfn.XLOOKUP($A1720,Shotguns!C:C,Shotguns!H:H,0,0)</f>
        <v>0</v>
      </c>
      <c r="T1720">
        <f t="shared" si="29"/>
        <v>674</v>
      </c>
    </row>
    <row r="1721" spans="1:20">
      <c r="A1721">
        <f>Rifles!C1721</f>
        <v>33908953</v>
      </c>
      <c r="B1721" t="str">
        <f>_xlfn.XLOOKUP($A1721, Rifles!$C$2:$C$416,Rifles!$D$2:$D$416,"N/A",0)</f>
        <v>N/A</v>
      </c>
      <c r="C1721" s="3" t="str">
        <f>_xlfn.XLOOKUP($A1721, Rifles!$C$2:$C$416,Rifles!F$2:F$416,"N/A",0)</f>
        <v>N/A</v>
      </c>
      <c r="D1721" s="3" t="str">
        <f>_xlfn.XLOOKUP($A1721, Rifles!$C$2:$C$416,Rifles!G$2:G$416,"N/A",0)</f>
        <v>N/A</v>
      </c>
      <c r="E1721">
        <f>_xlfn.XLOOKUP($A1721,Pistols!$C:$C,Pistols!H:H,0,0)</f>
        <v>0</v>
      </c>
      <c r="F1721">
        <f>_xlfn.XLOOKUP($A1721,Pistols!$C:$C,Pistols!I:I,0,0)</f>
        <v>1</v>
      </c>
      <c r="G1721">
        <f>_xlfn.XLOOKUP($A1721,Pistols!$C:$C,Pistols!J:J,0,0)</f>
        <v>2</v>
      </c>
      <c r="H1721">
        <f>_xlfn.XLOOKUP($A1721,Pistols!$C:$C,Pistols!K:K,0,0)</f>
        <v>0</v>
      </c>
      <c r="I1721">
        <f>_xlfn.XLOOKUP($A1721,Pistols!$C:$C,Pistols!L:L,0,0)</f>
        <v>0</v>
      </c>
      <c r="J1721">
        <f>_xlfn.XLOOKUP($A1721,Pistols!$C:$C,Pistols!M:M,0,0)</f>
        <v>0</v>
      </c>
      <c r="K1721">
        <f>_xlfn.XLOOKUP($A1721,Pistols!$C:$C,Pistols!N:N,0,0)</f>
        <v>3</v>
      </c>
      <c r="L1721">
        <f>_xlfn.XLOOKUP($A1721,Revolvers!$C:$C,Revolvers!O:O,0,0)</f>
        <v>0</v>
      </c>
      <c r="M1721">
        <f>_xlfn.XLOOKUP($A1721,Revolvers!$C:$C,Revolvers!P:P,0,0)</f>
        <v>0</v>
      </c>
      <c r="N1721">
        <f>_xlfn.XLOOKUP($A1721,Revolvers!$C:$C,Revolvers!Q:Q,0,0)</f>
        <v>0</v>
      </c>
      <c r="O1721">
        <f>_xlfn.XLOOKUP($A1721,Revolvers!$C:$C,Revolvers!R:R,0,0)</f>
        <v>0</v>
      </c>
      <c r="P1721">
        <f>_xlfn.XLOOKUP($A1721,Revolvers!$C:$C,Revolvers!S:S,0,0)</f>
        <v>0</v>
      </c>
      <c r="Q1721">
        <f>_xlfn.XLOOKUP($A1721,Revolvers!$C:$C,Revolvers!T:T,0,0)</f>
        <v>0</v>
      </c>
      <c r="R1721">
        <f>_xlfn.XLOOKUP($A1721,Rifles!C:C,Rifles!H:H,0,0)</f>
        <v>27</v>
      </c>
      <c r="S1721">
        <f>_xlfn.XLOOKUP($A1721,Shotguns!C:C,Shotguns!H:H,0,0)</f>
        <v>0</v>
      </c>
      <c r="T1721">
        <f t="shared" si="29"/>
        <v>30</v>
      </c>
    </row>
    <row r="1722" spans="1:20">
      <c r="A1722">
        <f>Rifles!C1722</f>
        <v>33908626</v>
      </c>
      <c r="B1722" t="str">
        <f>_xlfn.XLOOKUP($A1722, Rifles!$C$2:$C$416,Rifles!$D$2:$D$416,"N/A",0)</f>
        <v>N/A</v>
      </c>
      <c r="C1722" s="3" t="str">
        <f>_xlfn.XLOOKUP($A1722, Rifles!$C$2:$C$416,Rifles!F$2:F$416,"N/A",0)</f>
        <v>N/A</v>
      </c>
      <c r="D1722" s="3" t="str">
        <f>_xlfn.XLOOKUP($A1722, Rifles!$C$2:$C$416,Rifles!G$2:G$416,"N/A",0)</f>
        <v>N/A</v>
      </c>
      <c r="E1722">
        <f>_xlfn.XLOOKUP($A1722,Pistols!$C:$C,Pistols!H:H,0,0)</f>
        <v>0</v>
      </c>
      <c r="F1722">
        <f>_xlfn.XLOOKUP($A1722,Pistols!$C:$C,Pistols!I:I,0,0)</f>
        <v>0</v>
      </c>
      <c r="G1722">
        <f>_xlfn.XLOOKUP($A1722,Pistols!$C:$C,Pistols!J:J,0,0)</f>
        <v>0</v>
      </c>
      <c r="H1722">
        <f>_xlfn.XLOOKUP($A1722,Pistols!$C:$C,Pistols!K:K,0,0)</f>
        <v>0</v>
      </c>
      <c r="I1722">
        <f>_xlfn.XLOOKUP($A1722,Pistols!$C:$C,Pistols!L:L,0,0)</f>
        <v>2</v>
      </c>
      <c r="J1722">
        <f>_xlfn.XLOOKUP($A1722,Pistols!$C:$C,Pistols!M:M,0,0)</f>
        <v>0</v>
      </c>
      <c r="K1722">
        <f>_xlfn.XLOOKUP($A1722,Pistols!$C:$C,Pistols!N:N,0,0)</f>
        <v>2</v>
      </c>
      <c r="L1722">
        <f>_xlfn.XLOOKUP($A1722,Revolvers!$C:$C,Revolvers!O:O,0,0)</f>
        <v>0</v>
      </c>
      <c r="M1722">
        <f>_xlfn.XLOOKUP($A1722,Revolvers!$C:$C,Revolvers!P:P,0,0)</f>
        <v>0</v>
      </c>
      <c r="N1722">
        <f>_xlfn.XLOOKUP($A1722,Revolvers!$C:$C,Revolvers!Q:Q,0,0)</f>
        <v>0</v>
      </c>
      <c r="O1722">
        <f>_xlfn.XLOOKUP($A1722,Revolvers!$C:$C,Revolvers!R:R,0,0)</f>
        <v>0</v>
      </c>
      <c r="P1722">
        <f>_xlfn.XLOOKUP($A1722,Revolvers!$C:$C,Revolvers!S:S,0,0)</f>
        <v>0</v>
      </c>
      <c r="Q1722">
        <f>_xlfn.XLOOKUP($A1722,Revolvers!$C:$C,Revolvers!T:T,0,0)</f>
        <v>0</v>
      </c>
      <c r="R1722">
        <f>_xlfn.XLOOKUP($A1722,Rifles!C:C,Rifles!H:H,0,0)</f>
        <v>9</v>
      </c>
      <c r="S1722">
        <f>_xlfn.XLOOKUP($A1722,Shotguns!C:C,Shotguns!H:H,0,0)</f>
        <v>0</v>
      </c>
      <c r="T1722">
        <f t="shared" si="29"/>
        <v>11</v>
      </c>
    </row>
    <row r="1723" spans="1:20">
      <c r="A1723">
        <f>Rifles!C1723</f>
        <v>33907913</v>
      </c>
      <c r="B1723" t="str">
        <f>_xlfn.XLOOKUP($A1723, Rifles!$C$2:$C$416,Rifles!$D$2:$D$416,"N/A",0)</f>
        <v>N/A</v>
      </c>
      <c r="C1723" s="3" t="str">
        <f>_xlfn.XLOOKUP($A1723, Rifles!$C$2:$C$416,Rifles!F$2:F$416,"N/A",0)</f>
        <v>N/A</v>
      </c>
      <c r="D1723" s="3" t="str">
        <f>_xlfn.XLOOKUP($A1723, Rifles!$C$2:$C$416,Rifles!G$2:G$416,"N/A",0)</f>
        <v>N/A</v>
      </c>
      <c r="E1723">
        <f>_xlfn.XLOOKUP($A1723,Pistols!$C:$C,Pistols!H:H,0,0)</f>
        <v>0</v>
      </c>
      <c r="F1723">
        <f>_xlfn.XLOOKUP($A1723,Pistols!$C:$C,Pistols!I:I,0,0)</f>
        <v>0</v>
      </c>
      <c r="G1723">
        <f>_xlfn.XLOOKUP($A1723,Pistols!$C:$C,Pistols!J:J,0,0)</f>
        <v>0</v>
      </c>
      <c r="H1723">
        <f>_xlfn.XLOOKUP($A1723,Pistols!$C:$C,Pistols!K:K,0,0)</f>
        <v>0</v>
      </c>
      <c r="I1723">
        <f>_xlfn.XLOOKUP($A1723,Pistols!$C:$C,Pistols!L:L,0,0)</f>
        <v>1</v>
      </c>
      <c r="J1723">
        <f>_xlfn.XLOOKUP($A1723,Pistols!$C:$C,Pistols!M:M,0,0)</f>
        <v>1</v>
      </c>
      <c r="K1723">
        <f>_xlfn.XLOOKUP($A1723,Pistols!$C:$C,Pistols!N:N,0,0)</f>
        <v>2</v>
      </c>
      <c r="L1723">
        <f>_xlfn.XLOOKUP($A1723,Revolvers!$C:$C,Revolvers!O:O,0,0)</f>
        <v>0</v>
      </c>
      <c r="M1723">
        <f>_xlfn.XLOOKUP($A1723,Revolvers!$C:$C,Revolvers!P:P,0,0)</f>
        <v>0</v>
      </c>
      <c r="N1723">
        <f>_xlfn.XLOOKUP($A1723,Revolvers!$C:$C,Revolvers!Q:Q,0,0)</f>
        <v>0</v>
      </c>
      <c r="O1723">
        <f>_xlfn.XLOOKUP($A1723,Revolvers!$C:$C,Revolvers!R:R,0,0)</f>
        <v>0</v>
      </c>
      <c r="P1723">
        <f>_xlfn.XLOOKUP($A1723,Revolvers!$C:$C,Revolvers!S:S,0,0)</f>
        <v>0</v>
      </c>
      <c r="Q1723">
        <f>_xlfn.XLOOKUP($A1723,Revolvers!$C:$C,Revolvers!T:T,0,0)</f>
        <v>0</v>
      </c>
      <c r="R1723">
        <f>_xlfn.XLOOKUP($A1723,Rifles!C:C,Rifles!H:H,0,0)</f>
        <v>30</v>
      </c>
      <c r="S1723">
        <f>_xlfn.XLOOKUP($A1723,Shotguns!C:C,Shotguns!H:H,0,0)</f>
        <v>0</v>
      </c>
      <c r="T1723">
        <f t="shared" si="29"/>
        <v>32</v>
      </c>
    </row>
    <row r="1724" spans="1:20">
      <c r="A1724">
        <f>Rifles!C1724</f>
        <v>33907085</v>
      </c>
      <c r="B1724" t="str">
        <f>_xlfn.XLOOKUP($A1724, Rifles!$C$2:$C$416,Rifles!$D$2:$D$416,"N/A",0)</f>
        <v>N/A</v>
      </c>
      <c r="C1724" s="3" t="str">
        <f>_xlfn.XLOOKUP($A1724, Rifles!$C$2:$C$416,Rifles!F$2:F$416,"N/A",0)</f>
        <v>N/A</v>
      </c>
      <c r="D1724" s="3" t="str">
        <f>_xlfn.XLOOKUP($A1724, Rifles!$C$2:$C$416,Rifles!G$2:G$416,"N/A",0)</f>
        <v>N/A</v>
      </c>
      <c r="E1724">
        <f>_xlfn.XLOOKUP($A1724,Pistols!$C:$C,Pistols!H:H,0,0)</f>
        <v>0</v>
      </c>
      <c r="F1724">
        <f>_xlfn.XLOOKUP($A1724,Pistols!$C:$C,Pistols!I:I,0,0)</f>
        <v>0</v>
      </c>
      <c r="G1724">
        <f>_xlfn.XLOOKUP($A1724,Pistols!$C:$C,Pistols!J:J,0,0)</f>
        <v>0</v>
      </c>
      <c r="H1724">
        <f>_xlfn.XLOOKUP($A1724,Pistols!$C:$C,Pistols!K:K,0,0)</f>
        <v>0</v>
      </c>
      <c r="I1724">
        <f>_xlfn.XLOOKUP($A1724,Pistols!$C:$C,Pistols!L:L,0,0)</f>
        <v>0</v>
      </c>
      <c r="J1724">
        <f>_xlfn.XLOOKUP($A1724,Pistols!$C:$C,Pistols!M:M,0,0)</f>
        <v>0</v>
      </c>
      <c r="K1724">
        <f>_xlfn.XLOOKUP($A1724,Pistols!$C:$C,Pistols!N:N,0,0)</f>
        <v>0</v>
      </c>
      <c r="L1724">
        <f>_xlfn.XLOOKUP($A1724,Revolvers!$C:$C,Revolvers!O:O,0,0)</f>
        <v>0</v>
      </c>
      <c r="M1724">
        <f>_xlfn.XLOOKUP($A1724,Revolvers!$C:$C,Revolvers!P:P,0,0)</f>
        <v>0</v>
      </c>
      <c r="N1724">
        <f>_xlfn.XLOOKUP($A1724,Revolvers!$C:$C,Revolvers!Q:Q,0,0)</f>
        <v>0</v>
      </c>
      <c r="O1724">
        <f>_xlfn.XLOOKUP($A1724,Revolvers!$C:$C,Revolvers!R:R,0,0)</f>
        <v>0</v>
      </c>
      <c r="P1724">
        <f>_xlfn.XLOOKUP($A1724,Revolvers!$C:$C,Revolvers!S:S,0,0)</f>
        <v>0</v>
      </c>
      <c r="Q1724">
        <f>_xlfn.XLOOKUP($A1724,Revolvers!$C:$C,Revolvers!T:T,0,0)</f>
        <v>0</v>
      </c>
      <c r="R1724">
        <f>_xlfn.XLOOKUP($A1724,Rifles!C:C,Rifles!H:H,0,0)</f>
        <v>15</v>
      </c>
      <c r="S1724">
        <f>_xlfn.XLOOKUP($A1724,Shotguns!C:C,Shotguns!H:H,0,0)</f>
        <v>0</v>
      </c>
      <c r="T1724">
        <f t="shared" si="29"/>
        <v>15</v>
      </c>
    </row>
    <row r="1725" spans="1:20">
      <c r="A1725">
        <f>Rifles!C1725</f>
        <v>33906644</v>
      </c>
      <c r="B1725" t="str">
        <f>_xlfn.XLOOKUP($A1725, Rifles!$C$2:$C$416,Rifles!$D$2:$D$416,"N/A",0)</f>
        <v>N/A</v>
      </c>
      <c r="C1725" s="3" t="str">
        <f>_xlfn.XLOOKUP($A1725, Rifles!$C$2:$C$416,Rifles!F$2:F$416,"N/A",0)</f>
        <v>N/A</v>
      </c>
      <c r="D1725" s="3" t="str">
        <f>_xlfn.XLOOKUP($A1725, Rifles!$C$2:$C$416,Rifles!G$2:G$416,"N/A",0)</f>
        <v>N/A</v>
      </c>
      <c r="E1725">
        <f>_xlfn.XLOOKUP($A1725,Pistols!$C:$C,Pistols!H:H,0,0)</f>
        <v>1</v>
      </c>
      <c r="F1725">
        <f>_xlfn.XLOOKUP($A1725,Pistols!$C:$C,Pistols!I:I,0,0)</f>
        <v>0</v>
      </c>
      <c r="G1725">
        <f>_xlfn.XLOOKUP($A1725,Pistols!$C:$C,Pistols!J:J,0,0)</f>
        <v>0</v>
      </c>
      <c r="H1725">
        <f>_xlfn.XLOOKUP($A1725,Pistols!$C:$C,Pistols!K:K,0,0)</f>
        <v>0</v>
      </c>
      <c r="I1725">
        <f>_xlfn.XLOOKUP($A1725,Pistols!$C:$C,Pistols!L:L,0,0)</f>
        <v>2</v>
      </c>
      <c r="J1725">
        <f>_xlfn.XLOOKUP($A1725,Pistols!$C:$C,Pistols!M:M,0,0)</f>
        <v>1</v>
      </c>
      <c r="K1725">
        <f>_xlfn.XLOOKUP($A1725,Pistols!$C:$C,Pistols!N:N,0,0)</f>
        <v>4</v>
      </c>
      <c r="L1725">
        <f>_xlfn.XLOOKUP($A1725,Revolvers!$C:$C,Revolvers!O:O,0,0)</f>
        <v>0</v>
      </c>
      <c r="M1725">
        <f>_xlfn.XLOOKUP($A1725,Revolvers!$C:$C,Revolvers!P:P,0,0)</f>
        <v>0</v>
      </c>
      <c r="N1725">
        <f>_xlfn.XLOOKUP($A1725,Revolvers!$C:$C,Revolvers!Q:Q,0,0)</f>
        <v>0</v>
      </c>
      <c r="O1725">
        <f>_xlfn.XLOOKUP($A1725,Revolvers!$C:$C,Revolvers!R:R,0,0)</f>
        <v>0</v>
      </c>
      <c r="P1725">
        <f>_xlfn.XLOOKUP($A1725,Revolvers!$C:$C,Revolvers!S:S,0,0)</f>
        <v>0</v>
      </c>
      <c r="Q1725">
        <f>_xlfn.XLOOKUP($A1725,Revolvers!$C:$C,Revolvers!T:T,0,0)</f>
        <v>0</v>
      </c>
      <c r="R1725">
        <f>_xlfn.XLOOKUP($A1725,Rifles!C:C,Rifles!H:H,0,0)</f>
        <v>6</v>
      </c>
      <c r="S1725">
        <f>_xlfn.XLOOKUP($A1725,Shotguns!C:C,Shotguns!H:H,0,0)</f>
        <v>0</v>
      </c>
      <c r="T1725">
        <f t="shared" si="29"/>
        <v>10</v>
      </c>
    </row>
    <row r="1726" spans="1:20">
      <c r="A1726">
        <f>Rifles!C1726</f>
        <v>15424603</v>
      </c>
      <c r="B1726" t="str">
        <f>_xlfn.XLOOKUP($A1726, Rifles!$C$2:$C$416,Rifles!$D$2:$D$416,"N/A",0)</f>
        <v>N/A</v>
      </c>
      <c r="C1726" s="3" t="str">
        <f>_xlfn.XLOOKUP($A1726, Rifles!$C$2:$C$416,Rifles!F$2:F$416,"N/A",0)</f>
        <v>N/A</v>
      </c>
      <c r="D1726" s="3" t="str">
        <f>_xlfn.XLOOKUP($A1726, Rifles!$C$2:$C$416,Rifles!G$2:G$416,"N/A",0)</f>
        <v>N/A</v>
      </c>
      <c r="E1726">
        <f>_xlfn.XLOOKUP($A1726,Pistols!$C:$C,Pistols!H:H,0,0)</f>
        <v>0</v>
      </c>
      <c r="F1726">
        <f>_xlfn.XLOOKUP($A1726,Pistols!$C:$C,Pistols!I:I,0,0)</f>
        <v>0</v>
      </c>
      <c r="G1726">
        <f>_xlfn.XLOOKUP($A1726,Pistols!$C:$C,Pistols!J:J,0,0)</f>
        <v>2</v>
      </c>
      <c r="H1726">
        <f>_xlfn.XLOOKUP($A1726,Pistols!$C:$C,Pistols!K:K,0,0)</f>
        <v>0</v>
      </c>
      <c r="I1726">
        <f>_xlfn.XLOOKUP($A1726,Pistols!$C:$C,Pistols!L:L,0,0)</f>
        <v>1</v>
      </c>
      <c r="J1726">
        <f>_xlfn.XLOOKUP($A1726,Pistols!$C:$C,Pistols!M:M,0,0)</f>
        <v>0</v>
      </c>
      <c r="K1726">
        <f>_xlfn.XLOOKUP($A1726,Pistols!$C:$C,Pistols!N:N,0,0)</f>
        <v>3</v>
      </c>
      <c r="L1726">
        <f>_xlfn.XLOOKUP($A1726,Revolvers!$C:$C,Revolvers!O:O,0,0)</f>
        <v>0</v>
      </c>
      <c r="M1726">
        <f>_xlfn.XLOOKUP($A1726,Revolvers!$C:$C,Revolvers!P:P,0,0)</f>
        <v>0</v>
      </c>
      <c r="N1726">
        <f>_xlfn.XLOOKUP($A1726,Revolvers!$C:$C,Revolvers!Q:Q,0,0)</f>
        <v>0</v>
      </c>
      <c r="O1726">
        <f>_xlfn.XLOOKUP($A1726,Revolvers!$C:$C,Revolvers!R:R,0,0)</f>
        <v>0</v>
      </c>
      <c r="P1726">
        <f>_xlfn.XLOOKUP($A1726,Revolvers!$C:$C,Revolvers!S:S,0,0)</f>
        <v>0</v>
      </c>
      <c r="Q1726">
        <f>_xlfn.XLOOKUP($A1726,Revolvers!$C:$C,Revolvers!T:T,0,0)</f>
        <v>0</v>
      </c>
      <c r="R1726">
        <f>_xlfn.XLOOKUP($A1726,Rifles!C:C,Rifles!H:H,0,0)</f>
        <v>5</v>
      </c>
      <c r="S1726">
        <f>_xlfn.XLOOKUP($A1726,Shotguns!C:C,Shotguns!H:H,0,0)</f>
        <v>0</v>
      </c>
      <c r="T1726">
        <f t="shared" si="29"/>
        <v>8</v>
      </c>
    </row>
    <row r="1727" spans="1:20">
      <c r="A1727">
        <f>Rifles!C1727</f>
        <v>15423729</v>
      </c>
      <c r="B1727" t="str">
        <f>_xlfn.XLOOKUP($A1727, Rifles!$C$2:$C$416,Rifles!$D$2:$D$416,"N/A",0)</f>
        <v>N/A</v>
      </c>
      <c r="C1727" s="3" t="str">
        <f>_xlfn.XLOOKUP($A1727, Rifles!$C$2:$C$416,Rifles!F$2:F$416,"N/A",0)</f>
        <v>N/A</v>
      </c>
      <c r="D1727" s="3" t="str">
        <f>_xlfn.XLOOKUP($A1727, Rifles!$C$2:$C$416,Rifles!G$2:G$416,"N/A",0)</f>
        <v>N/A</v>
      </c>
      <c r="E1727">
        <f>_xlfn.XLOOKUP($A1727,Pistols!$C:$C,Pistols!H:H,0,0)</f>
        <v>0</v>
      </c>
      <c r="F1727">
        <f>_xlfn.XLOOKUP($A1727,Pistols!$C:$C,Pistols!I:I,0,0)</f>
        <v>0</v>
      </c>
      <c r="G1727">
        <f>_xlfn.XLOOKUP($A1727,Pistols!$C:$C,Pistols!J:J,0,0)</f>
        <v>0</v>
      </c>
      <c r="H1727">
        <f>_xlfn.XLOOKUP($A1727,Pistols!$C:$C,Pistols!K:K,0,0)</f>
        <v>0</v>
      </c>
      <c r="I1727">
        <f>_xlfn.XLOOKUP($A1727,Pistols!$C:$C,Pistols!L:L,0,0)</f>
        <v>0</v>
      </c>
      <c r="J1727">
        <f>_xlfn.XLOOKUP($A1727,Pistols!$C:$C,Pistols!M:M,0,0)</f>
        <v>0</v>
      </c>
      <c r="K1727">
        <f>_xlfn.XLOOKUP($A1727,Pistols!$C:$C,Pistols!N:N,0,0)</f>
        <v>0</v>
      </c>
      <c r="L1727">
        <f>_xlfn.XLOOKUP($A1727,Revolvers!$C:$C,Revolvers!O:O,0,0)</f>
        <v>0</v>
      </c>
      <c r="M1727">
        <f>_xlfn.XLOOKUP($A1727,Revolvers!$C:$C,Revolvers!P:P,0,0)</f>
        <v>0</v>
      </c>
      <c r="N1727">
        <f>_xlfn.XLOOKUP($A1727,Revolvers!$C:$C,Revolvers!Q:Q,0,0)</f>
        <v>0</v>
      </c>
      <c r="O1727">
        <f>_xlfn.XLOOKUP($A1727,Revolvers!$C:$C,Revolvers!R:R,0,0)</f>
        <v>0</v>
      </c>
      <c r="P1727">
        <f>_xlfn.XLOOKUP($A1727,Revolvers!$C:$C,Revolvers!S:S,0,0)</f>
        <v>0</v>
      </c>
      <c r="Q1727">
        <f>_xlfn.XLOOKUP($A1727,Revolvers!$C:$C,Revolvers!T:T,0,0)</f>
        <v>0</v>
      </c>
      <c r="R1727">
        <f>_xlfn.XLOOKUP($A1727,Rifles!C:C,Rifles!H:H,0,0)</f>
        <v>7</v>
      </c>
      <c r="S1727">
        <f>_xlfn.XLOOKUP($A1727,Shotguns!C:C,Shotguns!H:H,0,0)</f>
        <v>0</v>
      </c>
      <c r="T1727">
        <f t="shared" si="29"/>
        <v>7</v>
      </c>
    </row>
    <row r="1728" spans="1:20">
      <c r="A1728">
        <f>Rifles!C1728</f>
        <v>15415457</v>
      </c>
      <c r="B1728" t="str">
        <f>_xlfn.XLOOKUP($A1728, Rifles!$C$2:$C$416,Rifles!$D$2:$D$416,"N/A",0)</f>
        <v>N/A</v>
      </c>
      <c r="C1728" s="3" t="str">
        <f>_xlfn.XLOOKUP($A1728, Rifles!$C$2:$C$416,Rifles!F$2:F$416,"N/A",0)</f>
        <v>N/A</v>
      </c>
      <c r="D1728" s="3" t="str">
        <f>_xlfn.XLOOKUP($A1728, Rifles!$C$2:$C$416,Rifles!G$2:G$416,"N/A",0)</f>
        <v>N/A</v>
      </c>
      <c r="E1728">
        <f>_xlfn.XLOOKUP($A1728,Pistols!$C:$C,Pistols!H:H,0,0)</f>
        <v>0</v>
      </c>
      <c r="F1728">
        <f>_xlfn.XLOOKUP($A1728,Pistols!$C:$C,Pistols!I:I,0,0)</f>
        <v>0</v>
      </c>
      <c r="G1728">
        <f>_xlfn.XLOOKUP($A1728,Pistols!$C:$C,Pistols!J:J,0,0)</f>
        <v>0</v>
      </c>
      <c r="H1728">
        <f>_xlfn.XLOOKUP($A1728,Pistols!$C:$C,Pistols!K:K,0,0)</f>
        <v>0</v>
      </c>
      <c r="I1728">
        <f>_xlfn.XLOOKUP($A1728,Pistols!$C:$C,Pistols!L:L,0,0)</f>
        <v>0</v>
      </c>
      <c r="J1728">
        <f>_xlfn.XLOOKUP($A1728,Pistols!$C:$C,Pistols!M:M,0,0)</f>
        <v>0</v>
      </c>
      <c r="K1728">
        <f>_xlfn.XLOOKUP($A1728,Pistols!$C:$C,Pistols!N:N,0,0)</f>
        <v>0</v>
      </c>
      <c r="L1728">
        <f>_xlfn.XLOOKUP($A1728,Revolvers!$C:$C,Revolvers!O:O,0,0)</f>
        <v>0</v>
      </c>
      <c r="M1728">
        <f>_xlfn.XLOOKUP($A1728,Revolvers!$C:$C,Revolvers!P:P,0,0)</f>
        <v>0</v>
      </c>
      <c r="N1728">
        <f>_xlfn.XLOOKUP($A1728,Revolvers!$C:$C,Revolvers!Q:Q,0,0)</f>
        <v>0</v>
      </c>
      <c r="O1728">
        <f>_xlfn.XLOOKUP($A1728,Revolvers!$C:$C,Revolvers!R:R,0,0)</f>
        <v>0</v>
      </c>
      <c r="P1728">
        <f>_xlfn.XLOOKUP($A1728,Revolvers!$C:$C,Revolvers!S:S,0,0)</f>
        <v>0</v>
      </c>
      <c r="Q1728">
        <f>_xlfn.XLOOKUP($A1728,Revolvers!$C:$C,Revolvers!T:T,0,0)</f>
        <v>0</v>
      </c>
      <c r="R1728">
        <f>_xlfn.XLOOKUP($A1728,Rifles!C:C,Rifles!H:H,0,0)</f>
        <v>7</v>
      </c>
      <c r="S1728">
        <f>_xlfn.XLOOKUP($A1728,Shotguns!C:C,Shotguns!H:H,0,0)</f>
        <v>0</v>
      </c>
      <c r="T1728">
        <f t="shared" si="29"/>
        <v>7</v>
      </c>
    </row>
    <row r="1729" spans="1:20">
      <c r="A1729">
        <f>Rifles!C1729</f>
        <v>15414431</v>
      </c>
      <c r="B1729" t="str">
        <f>_xlfn.XLOOKUP($A1729, Rifles!$C$2:$C$416,Rifles!$D$2:$D$416,"N/A",0)</f>
        <v>N/A</v>
      </c>
      <c r="C1729" s="3" t="str">
        <f>_xlfn.XLOOKUP($A1729, Rifles!$C$2:$C$416,Rifles!F$2:F$416,"N/A",0)</f>
        <v>N/A</v>
      </c>
      <c r="D1729" s="3" t="str">
        <f>_xlfn.XLOOKUP($A1729, Rifles!$C$2:$C$416,Rifles!G$2:G$416,"N/A",0)</f>
        <v>N/A</v>
      </c>
      <c r="E1729">
        <f>_xlfn.XLOOKUP($A1729,Pistols!$C:$C,Pistols!H:H,0,0)</f>
        <v>0</v>
      </c>
      <c r="F1729">
        <f>_xlfn.XLOOKUP($A1729,Pistols!$C:$C,Pistols!I:I,0,0)</f>
        <v>3</v>
      </c>
      <c r="G1729">
        <f>_xlfn.XLOOKUP($A1729,Pistols!$C:$C,Pistols!J:J,0,0)</f>
        <v>0</v>
      </c>
      <c r="H1729">
        <f>_xlfn.XLOOKUP($A1729,Pistols!$C:$C,Pistols!K:K,0,0)</f>
        <v>0</v>
      </c>
      <c r="I1729">
        <f>_xlfn.XLOOKUP($A1729,Pistols!$C:$C,Pistols!L:L,0,0)</f>
        <v>0</v>
      </c>
      <c r="J1729">
        <f>_xlfn.XLOOKUP($A1729,Pistols!$C:$C,Pistols!M:M,0,0)</f>
        <v>0</v>
      </c>
      <c r="K1729">
        <f>_xlfn.XLOOKUP($A1729,Pistols!$C:$C,Pistols!N:N,0,0)</f>
        <v>3</v>
      </c>
      <c r="L1729">
        <f>_xlfn.XLOOKUP($A1729,Revolvers!$C:$C,Revolvers!O:O,0,0)</f>
        <v>0</v>
      </c>
      <c r="M1729">
        <f>_xlfn.XLOOKUP($A1729,Revolvers!$C:$C,Revolvers!P:P,0,0)</f>
        <v>0</v>
      </c>
      <c r="N1729">
        <f>_xlfn.XLOOKUP($A1729,Revolvers!$C:$C,Revolvers!Q:Q,0,0)</f>
        <v>0</v>
      </c>
      <c r="O1729">
        <f>_xlfn.XLOOKUP($A1729,Revolvers!$C:$C,Revolvers!R:R,0,0)</f>
        <v>0</v>
      </c>
      <c r="P1729">
        <f>_xlfn.XLOOKUP($A1729,Revolvers!$C:$C,Revolvers!S:S,0,0)</f>
        <v>0</v>
      </c>
      <c r="Q1729">
        <f>_xlfn.XLOOKUP($A1729,Revolvers!$C:$C,Revolvers!T:T,0,0)</f>
        <v>0</v>
      </c>
      <c r="R1729">
        <f>_xlfn.XLOOKUP($A1729,Rifles!C:C,Rifles!H:H,0,0)</f>
        <v>31013</v>
      </c>
      <c r="S1729">
        <f>_xlfn.XLOOKUP($A1729,Shotguns!C:C,Shotguns!H:H,0,0)</f>
        <v>0</v>
      </c>
      <c r="T1729">
        <f t="shared" si="29"/>
        <v>31016</v>
      </c>
    </row>
    <row r="1730" spans="1:20">
      <c r="A1730">
        <f>Rifles!C1730</f>
        <v>60300981</v>
      </c>
      <c r="B1730" t="str">
        <f>_xlfn.XLOOKUP($A1730, Rifles!$C$2:$C$416,Rifles!$D$2:$D$416,"N/A",0)</f>
        <v>N/A</v>
      </c>
      <c r="C1730" s="3" t="str">
        <f>_xlfn.XLOOKUP($A1730, Rifles!$C$2:$C$416,Rifles!F$2:F$416,"N/A",0)</f>
        <v>N/A</v>
      </c>
      <c r="D1730" s="3" t="str">
        <f>_xlfn.XLOOKUP($A1730, Rifles!$C$2:$C$416,Rifles!G$2:G$416,"N/A",0)</f>
        <v>N/A</v>
      </c>
      <c r="E1730">
        <f>_xlfn.XLOOKUP($A1730,Pistols!$C:$C,Pistols!H:H,0,0)</f>
        <v>0</v>
      </c>
      <c r="F1730">
        <f>_xlfn.XLOOKUP($A1730,Pistols!$C:$C,Pistols!I:I,0,0)</f>
        <v>0</v>
      </c>
      <c r="G1730">
        <f>_xlfn.XLOOKUP($A1730,Pistols!$C:$C,Pistols!J:J,0,0)</f>
        <v>0</v>
      </c>
      <c r="H1730">
        <f>_xlfn.XLOOKUP($A1730,Pistols!$C:$C,Pistols!K:K,0,0)</f>
        <v>0</v>
      </c>
      <c r="I1730">
        <f>_xlfn.XLOOKUP($A1730,Pistols!$C:$C,Pistols!L:L,0,0)</f>
        <v>0</v>
      </c>
      <c r="J1730">
        <f>_xlfn.XLOOKUP($A1730,Pistols!$C:$C,Pistols!M:M,0,0)</f>
        <v>0</v>
      </c>
      <c r="K1730">
        <f>_xlfn.XLOOKUP($A1730,Pistols!$C:$C,Pistols!N:N,0,0)</f>
        <v>0</v>
      </c>
      <c r="L1730">
        <f>_xlfn.XLOOKUP($A1730,Revolvers!$C:$C,Revolvers!O:O,0,0)</f>
        <v>0</v>
      </c>
      <c r="M1730">
        <f>_xlfn.XLOOKUP($A1730,Revolvers!$C:$C,Revolvers!P:P,0,0)</f>
        <v>0</v>
      </c>
      <c r="N1730">
        <f>_xlfn.XLOOKUP($A1730,Revolvers!$C:$C,Revolvers!Q:Q,0,0)</f>
        <v>0</v>
      </c>
      <c r="O1730">
        <f>_xlfn.XLOOKUP($A1730,Revolvers!$C:$C,Revolvers!R:R,0,0)</f>
        <v>0</v>
      </c>
      <c r="P1730">
        <f>_xlfn.XLOOKUP($A1730,Revolvers!$C:$C,Revolvers!S:S,0,0)</f>
        <v>0</v>
      </c>
      <c r="Q1730">
        <f>_xlfn.XLOOKUP($A1730,Revolvers!$C:$C,Revolvers!T:T,0,0)</f>
        <v>0</v>
      </c>
      <c r="R1730">
        <f>_xlfn.XLOOKUP($A1730,Rifles!C:C,Rifles!H:H,0,0)</f>
        <v>27</v>
      </c>
      <c r="S1730">
        <f>_xlfn.XLOOKUP($A1730,Shotguns!C:C,Shotguns!H:H,0,0)</f>
        <v>0</v>
      </c>
      <c r="T1730">
        <f t="shared" si="29"/>
        <v>27</v>
      </c>
    </row>
    <row r="1731" spans="1:20">
      <c r="A1731">
        <f>Rifles!C1731</f>
        <v>60301079</v>
      </c>
      <c r="B1731" t="str">
        <f>_xlfn.XLOOKUP($A1731, Rifles!$C$2:$C$416,Rifles!$D$2:$D$416,"N/A",0)</f>
        <v>N/A</v>
      </c>
      <c r="C1731" s="3" t="str">
        <f>_xlfn.XLOOKUP($A1731, Rifles!$C$2:$C$416,Rifles!F$2:F$416,"N/A",0)</f>
        <v>N/A</v>
      </c>
      <c r="D1731" s="3" t="str">
        <f>_xlfn.XLOOKUP($A1731, Rifles!$C$2:$C$416,Rifles!G$2:G$416,"N/A",0)</f>
        <v>N/A</v>
      </c>
      <c r="E1731">
        <f>_xlfn.XLOOKUP($A1731,Pistols!$C:$C,Pistols!H:H,0,0)</f>
        <v>0</v>
      </c>
      <c r="F1731">
        <f>_xlfn.XLOOKUP($A1731,Pistols!$C:$C,Pistols!I:I,0,0)</f>
        <v>0</v>
      </c>
      <c r="G1731">
        <f>_xlfn.XLOOKUP($A1731,Pistols!$C:$C,Pistols!J:J,0,0)</f>
        <v>0</v>
      </c>
      <c r="H1731">
        <f>_xlfn.XLOOKUP($A1731,Pistols!$C:$C,Pistols!K:K,0,0)</f>
        <v>0</v>
      </c>
      <c r="I1731">
        <f>_xlfn.XLOOKUP($A1731,Pistols!$C:$C,Pistols!L:L,0,0)</f>
        <v>2</v>
      </c>
      <c r="J1731">
        <f>_xlfn.XLOOKUP($A1731,Pistols!$C:$C,Pistols!M:M,0,0)</f>
        <v>2</v>
      </c>
      <c r="K1731">
        <f>_xlfn.XLOOKUP($A1731,Pistols!$C:$C,Pistols!N:N,0,0)</f>
        <v>4</v>
      </c>
      <c r="L1731">
        <f>_xlfn.XLOOKUP($A1731,Revolvers!$C:$C,Revolvers!O:O,0,0)</f>
        <v>0</v>
      </c>
      <c r="M1731">
        <f>_xlfn.XLOOKUP($A1731,Revolvers!$C:$C,Revolvers!P:P,0,0)</f>
        <v>0</v>
      </c>
      <c r="N1731">
        <f>_xlfn.XLOOKUP($A1731,Revolvers!$C:$C,Revolvers!Q:Q,0,0)</f>
        <v>0</v>
      </c>
      <c r="O1731">
        <f>_xlfn.XLOOKUP($A1731,Revolvers!$C:$C,Revolvers!R:R,0,0)</f>
        <v>0</v>
      </c>
      <c r="P1731">
        <f>_xlfn.XLOOKUP($A1731,Revolvers!$C:$C,Revolvers!S:S,0,0)</f>
        <v>0</v>
      </c>
      <c r="Q1731">
        <f>_xlfn.XLOOKUP($A1731,Revolvers!$C:$C,Revolvers!T:T,0,0)</f>
        <v>0</v>
      </c>
      <c r="R1731">
        <f>_xlfn.XLOOKUP($A1731,Rifles!C:C,Rifles!H:H,0,0)</f>
        <v>3</v>
      </c>
      <c r="S1731">
        <f>_xlfn.XLOOKUP($A1731,Shotguns!C:C,Shotguns!H:H,0,0)</f>
        <v>0</v>
      </c>
      <c r="T1731">
        <f t="shared" si="29"/>
        <v>7</v>
      </c>
    </row>
    <row r="1732" spans="1:20">
      <c r="A1732">
        <f>Rifles!C1732</f>
        <v>60300994</v>
      </c>
      <c r="B1732" t="str">
        <f>_xlfn.XLOOKUP($A1732, Rifles!$C$2:$C$416,Rifles!$D$2:$D$416,"N/A",0)</f>
        <v>N/A</v>
      </c>
      <c r="C1732" s="3" t="str">
        <f>_xlfn.XLOOKUP($A1732, Rifles!$C$2:$C$416,Rifles!F$2:F$416,"N/A",0)</f>
        <v>N/A</v>
      </c>
      <c r="D1732" s="3" t="str">
        <f>_xlfn.XLOOKUP($A1732, Rifles!$C$2:$C$416,Rifles!G$2:G$416,"N/A",0)</f>
        <v>N/A</v>
      </c>
      <c r="E1732">
        <f>_xlfn.XLOOKUP($A1732,Pistols!$C:$C,Pistols!H:H,0,0)</f>
        <v>0</v>
      </c>
      <c r="F1732">
        <f>_xlfn.XLOOKUP($A1732,Pistols!$C:$C,Pistols!I:I,0,0)</f>
        <v>0</v>
      </c>
      <c r="G1732">
        <f>_xlfn.XLOOKUP($A1732,Pistols!$C:$C,Pistols!J:J,0,0)</f>
        <v>1</v>
      </c>
      <c r="H1732">
        <f>_xlfn.XLOOKUP($A1732,Pistols!$C:$C,Pistols!K:K,0,0)</f>
        <v>0</v>
      </c>
      <c r="I1732">
        <f>_xlfn.XLOOKUP($A1732,Pistols!$C:$C,Pistols!L:L,0,0)</f>
        <v>0</v>
      </c>
      <c r="J1732">
        <f>_xlfn.XLOOKUP($A1732,Pistols!$C:$C,Pistols!M:M,0,0)</f>
        <v>0</v>
      </c>
      <c r="K1732">
        <f>_xlfn.XLOOKUP($A1732,Pistols!$C:$C,Pistols!N:N,0,0)</f>
        <v>1</v>
      </c>
      <c r="L1732">
        <f>_xlfn.XLOOKUP($A1732,Revolvers!$C:$C,Revolvers!O:O,0,0)</f>
        <v>0</v>
      </c>
      <c r="M1732">
        <f>_xlfn.XLOOKUP($A1732,Revolvers!$C:$C,Revolvers!P:P,0,0)</f>
        <v>0</v>
      </c>
      <c r="N1732">
        <f>_xlfn.XLOOKUP($A1732,Revolvers!$C:$C,Revolvers!Q:Q,0,0)</f>
        <v>0</v>
      </c>
      <c r="O1732">
        <f>_xlfn.XLOOKUP($A1732,Revolvers!$C:$C,Revolvers!R:R,0,0)</f>
        <v>0</v>
      </c>
      <c r="P1732">
        <f>_xlfn.XLOOKUP($A1732,Revolvers!$C:$C,Revolvers!S:S,0,0)</f>
        <v>0</v>
      </c>
      <c r="Q1732">
        <f>_xlfn.XLOOKUP($A1732,Revolvers!$C:$C,Revolvers!T:T,0,0)</f>
        <v>0</v>
      </c>
      <c r="R1732">
        <f>_xlfn.XLOOKUP($A1732,Rifles!C:C,Rifles!H:H,0,0)</f>
        <v>4</v>
      </c>
      <c r="S1732">
        <f>_xlfn.XLOOKUP($A1732,Shotguns!C:C,Shotguns!H:H,0,0)</f>
        <v>0</v>
      </c>
      <c r="T1732">
        <f t="shared" si="29"/>
        <v>5</v>
      </c>
    </row>
    <row r="1733" spans="1:20">
      <c r="A1733">
        <f>Rifles!C1733</f>
        <v>60300781</v>
      </c>
      <c r="B1733" t="str">
        <f>_xlfn.XLOOKUP($A1733, Rifles!$C$2:$C$416,Rifles!$D$2:$D$416,"N/A",0)</f>
        <v>N/A</v>
      </c>
      <c r="C1733" s="3" t="str">
        <f>_xlfn.XLOOKUP($A1733, Rifles!$C$2:$C$416,Rifles!F$2:F$416,"N/A",0)</f>
        <v>N/A</v>
      </c>
      <c r="D1733" s="3" t="str">
        <f>_xlfn.XLOOKUP($A1733, Rifles!$C$2:$C$416,Rifles!G$2:G$416,"N/A",0)</f>
        <v>N/A</v>
      </c>
      <c r="E1733">
        <f>_xlfn.XLOOKUP($A1733,Pistols!$C:$C,Pistols!H:H,0,0)</f>
        <v>1</v>
      </c>
      <c r="F1733">
        <f>_xlfn.XLOOKUP($A1733,Pistols!$C:$C,Pistols!I:I,0,0)</f>
        <v>0</v>
      </c>
      <c r="G1733">
        <f>_xlfn.XLOOKUP($A1733,Pistols!$C:$C,Pistols!J:J,0,0)</f>
        <v>0</v>
      </c>
      <c r="H1733">
        <f>_xlfn.XLOOKUP($A1733,Pistols!$C:$C,Pistols!K:K,0,0)</f>
        <v>0</v>
      </c>
      <c r="I1733">
        <f>_xlfn.XLOOKUP($A1733,Pistols!$C:$C,Pistols!L:L,0,0)</f>
        <v>0</v>
      </c>
      <c r="J1733">
        <f>_xlfn.XLOOKUP($A1733,Pistols!$C:$C,Pistols!M:M,0,0)</f>
        <v>0</v>
      </c>
      <c r="K1733">
        <f>_xlfn.XLOOKUP($A1733,Pistols!$C:$C,Pistols!N:N,0,0)</f>
        <v>1</v>
      </c>
      <c r="L1733">
        <f>_xlfn.XLOOKUP($A1733,Revolvers!$C:$C,Revolvers!O:O,0,0)</f>
        <v>0</v>
      </c>
      <c r="M1733">
        <f>_xlfn.XLOOKUP($A1733,Revolvers!$C:$C,Revolvers!P:P,0,0)</f>
        <v>0</v>
      </c>
      <c r="N1733">
        <f>_xlfn.XLOOKUP($A1733,Revolvers!$C:$C,Revolvers!Q:Q,0,0)</f>
        <v>0</v>
      </c>
      <c r="O1733">
        <f>_xlfn.XLOOKUP($A1733,Revolvers!$C:$C,Revolvers!R:R,0,0)</f>
        <v>0</v>
      </c>
      <c r="P1733">
        <f>_xlfn.XLOOKUP($A1733,Revolvers!$C:$C,Revolvers!S:S,0,0)</f>
        <v>0</v>
      </c>
      <c r="Q1733">
        <f>_xlfn.XLOOKUP($A1733,Revolvers!$C:$C,Revolvers!T:T,0,0)</f>
        <v>0</v>
      </c>
      <c r="R1733">
        <f>_xlfn.XLOOKUP($A1733,Rifles!C:C,Rifles!H:H,0,0)</f>
        <v>23</v>
      </c>
      <c r="S1733">
        <f>_xlfn.XLOOKUP($A1733,Shotguns!C:C,Shotguns!H:H,0,0)</f>
        <v>0</v>
      </c>
      <c r="T1733">
        <f t="shared" si="29"/>
        <v>24</v>
      </c>
    </row>
    <row r="1734" spans="1:20">
      <c r="A1734">
        <f>Rifles!C1734</f>
        <v>60333217</v>
      </c>
      <c r="B1734" t="str">
        <f>_xlfn.XLOOKUP($A1734, Rifles!$C$2:$C$416,Rifles!$D$2:$D$416,"N/A",0)</f>
        <v>N/A</v>
      </c>
      <c r="C1734" s="3" t="str">
        <f>_xlfn.XLOOKUP($A1734, Rifles!$C$2:$C$416,Rifles!F$2:F$416,"N/A",0)</f>
        <v>N/A</v>
      </c>
      <c r="D1734" s="3" t="str">
        <f>_xlfn.XLOOKUP($A1734, Rifles!$C$2:$C$416,Rifles!G$2:G$416,"N/A",0)</f>
        <v>N/A</v>
      </c>
      <c r="E1734">
        <f>_xlfn.XLOOKUP($A1734,Pistols!$C:$C,Pistols!H:H,0,0)</f>
        <v>0</v>
      </c>
      <c r="F1734">
        <f>_xlfn.XLOOKUP($A1734,Pistols!$C:$C,Pistols!I:I,0,0)</f>
        <v>0</v>
      </c>
      <c r="G1734">
        <f>_xlfn.XLOOKUP($A1734,Pistols!$C:$C,Pistols!J:J,0,0)</f>
        <v>0</v>
      </c>
      <c r="H1734">
        <f>_xlfn.XLOOKUP($A1734,Pistols!$C:$C,Pistols!K:K,0,0)</f>
        <v>0</v>
      </c>
      <c r="I1734">
        <f>_xlfn.XLOOKUP($A1734,Pistols!$C:$C,Pistols!L:L,0,0)</f>
        <v>0</v>
      </c>
      <c r="J1734">
        <f>_xlfn.XLOOKUP($A1734,Pistols!$C:$C,Pistols!M:M,0,0)</f>
        <v>3650</v>
      </c>
      <c r="K1734">
        <f>_xlfn.XLOOKUP($A1734,Pistols!$C:$C,Pistols!N:N,0,0)</f>
        <v>3650</v>
      </c>
      <c r="L1734">
        <f>_xlfn.XLOOKUP($A1734,Revolvers!$C:$C,Revolvers!O:O,0,0)</f>
        <v>0</v>
      </c>
      <c r="M1734">
        <f>_xlfn.XLOOKUP($A1734,Revolvers!$C:$C,Revolvers!P:P,0,0)</f>
        <v>0</v>
      </c>
      <c r="N1734">
        <f>_xlfn.XLOOKUP($A1734,Revolvers!$C:$C,Revolvers!Q:Q,0,0)</f>
        <v>0</v>
      </c>
      <c r="O1734">
        <f>_xlfn.XLOOKUP($A1734,Revolvers!$C:$C,Revolvers!R:R,0,0)</f>
        <v>0</v>
      </c>
      <c r="P1734">
        <f>_xlfn.XLOOKUP($A1734,Revolvers!$C:$C,Revolvers!S:S,0,0)</f>
        <v>0</v>
      </c>
      <c r="Q1734">
        <f>_xlfn.XLOOKUP($A1734,Revolvers!$C:$C,Revolvers!T:T,0,0)</f>
        <v>0</v>
      </c>
      <c r="R1734">
        <f>_xlfn.XLOOKUP($A1734,Rifles!C:C,Rifles!H:H,0,0)</f>
        <v>2</v>
      </c>
      <c r="S1734">
        <f>_xlfn.XLOOKUP($A1734,Shotguns!C:C,Shotguns!H:H,0,0)</f>
        <v>0</v>
      </c>
      <c r="T1734">
        <f t="shared" si="29"/>
        <v>3652</v>
      </c>
    </row>
    <row r="1735" spans="1:20">
      <c r="A1735">
        <f>Rifles!C1735</f>
        <v>60300884</v>
      </c>
      <c r="B1735" t="str">
        <f>_xlfn.XLOOKUP($A1735, Rifles!$C$2:$C$416,Rifles!$D$2:$D$416,"N/A",0)</f>
        <v>N/A</v>
      </c>
      <c r="C1735" s="3" t="str">
        <f>_xlfn.XLOOKUP($A1735, Rifles!$C$2:$C$416,Rifles!F$2:F$416,"N/A",0)</f>
        <v>N/A</v>
      </c>
      <c r="D1735" s="3" t="str">
        <f>_xlfn.XLOOKUP($A1735, Rifles!$C$2:$C$416,Rifles!G$2:G$416,"N/A",0)</f>
        <v>N/A</v>
      </c>
      <c r="E1735">
        <f>_xlfn.XLOOKUP($A1735,Pistols!$C:$C,Pistols!H:H,0,0)</f>
        <v>0</v>
      </c>
      <c r="F1735">
        <f>_xlfn.XLOOKUP($A1735,Pistols!$C:$C,Pistols!I:I,0,0)</f>
        <v>0</v>
      </c>
      <c r="G1735">
        <f>_xlfn.XLOOKUP($A1735,Pistols!$C:$C,Pistols!J:J,0,0)</f>
        <v>0</v>
      </c>
      <c r="H1735">
        <f>_xlfn.XLOOKUP($A1735,Pistols!$C:$C,Pistols!K:K,0,0)</f>
        <v>0</v>
      </c>
      <c r="I1735">
        <f>_xlfn.XLOOKUP($A1735,Pistols!$C:$C,Pistols!L:L,0,0)</f>
        <v>0</v>
      </c>
      <c r="J1735">
        <f>_xlfn.XLOOKUP($A1735,Pistols!$C:$C,Pistols!M:M,0,0)</f>
        <v>1</v>
      </c>
      <c r="K1735">
        <f>_xlfn.XLOOKUP($A1735,Pistols!$C:$C,Pistols!N:N,0,0)</f>
        <v>1</v>
      </c>
      <c r="L1735">
        <f>_xlfn.XLOOKUP($A1735,Revolvers!$C:$C,Revolvers!O:O,0,0)</f>
        <v>0</v>
      </c>
      <c r="M1735">
        <f>_xlfn.XLOOKUP($A1735,Revolvers!$C:$C,Revolvers!P:P,0,0)</f>
        <v>0</v>
      </c>
      <c r="N1735">
        <f>_xlfn.XLOOKUP($A1735,Revolvers!$C:$C,Revolvers!Q:Q,0,0)</f>
        <v>0</v>
      </c>
      <c r="O1735">
        <f>_xlfn.XLOOKUP($A1735,Revolvers!$C:$C,Revolvers!R:R,0,0)</f>
        <v>0</v>
      </c>
      <c r="P1735">
        <f>_xlfn.XLOOKUP($A1735,Revolvers!$C:$C,Revolvers!S:S,0,0)</f>
        <v>0</v>
      </c>
      <c r="Q1735">
        <f>_xlfn.XLOOKUP($A1735,Revolvers!$C:$C,Revolvers!T:T,0,0)</f>
        <v>0</v>
      </c>
      <c r="R1735">
        <f>_xlfn.XLOOKUP($A1735,Rifles!C:C,Rifles!H:H,0,0)</f>
        <v>1</v>
      </c>
      <c r="S1735">
        <f>_xlfn.XLOOKUP($A1735,Shotguns!C:C,Shotguns!H:H,0,0)</f>
        <v>0</v>
      </c>
      <c r="T1735">
        <f t="shared" si="29"/>
        <v>2</v>
      </c>
    </row>
    <row r="1736" spans="1:20">
      <c r="A1736">
        <f>Rifles!C1736</f>
        <v>60301051</v>
      </c>
      <c r="B1736" t="str">
        <f>_xlfn.XLOOKUP($A1736, Rifles!$C$2:$C$416,Rifles!$D$2:$D$416,"N/A",0)</f>
        <v>N/A</v>
      </c>
      <c r="C1736" s="3" t="str">
        <f>_xlfn.XLOOKUP($A1736, Rifles!$C$2:$C$416,Rifles!F$2:F$416,"N/A",0)</f>
        <v>N/A</v>
      </c>
      <c r="D1736" s="3" t="str">
        <f>_xlfn.XLOOKUP($A1736, Rifles!$C$2:$C$416,Rifles!G$2:G$416,"N/A",0)</f>
        <v>N/A</v>
      </c>
      <c r="E1736">
        <f>_xlfn.XLOOKUP($A1736,Pistols!$C:$C,Pistols!H:H,0,0)</f>
        <v>2</v>
      </c>
      <c r="F1736">
        <f>_xlfn.XLOOKUP($A1736,Pistols!$C:$C,Pistols!I:I,0,0)</f>
        <v>0</v>
      </c>
      <c r="G1736">
        <f>_xlfn.XLOOKUP($A1736,Pistols!$C:$C,Pistols!J:J,0,0)</f>
        <v>0</v>
      </c>
      <c r="H1736">
        <f>_xlfn.XLOOKUP($A1736,Pistols!$C:$C,Pistols!K:K,0,0)</f>
        <v>0</v>
      </c>
      <c r="I1736">
        <f>_xlfn.XLOOKUP($A1736,Pistols!$C:$C,Pistols!L:L,0,0)</f>
        <v>0</v>
      </c>
      <c r="J1736">
        <f>_xlfn.XLOOKUP($A1736,Pistols!$C:$C,Pistols!M:M,0,0)</f>
        <v>0</v>
      </c>
      <c r="K1736">
        <f>_xlfn.XLOOKUP($A1736,Pistols!$C:$C,Pistols!N:N,0,0)</f>
        <v>2</v>
      </c>
      <c r="L1736">
        <f>_xlfn.XLOOKUP($A1736,Revolvers!$C:$C,Revolvers!O:O,0,0)</f>
        <v>0</v>
      </c>
      <c r="M1736">
        <f>_xlfn.XLOOKUP($A1736,Revolvers!$C:$C,Revolvers!P:P,0,0)</f>
        <v>0</v>
      </c>
      <c r="N1736">
        <f>_xlfn.XLOOKUP($A1736,Revolvers!$C:$C,Revolvers!Q:Q,0,0)</f>
        <v>0</v>
      </c>
      <c r="O1736">
        <f>_xlfn.XLOOKUP($A1736,Revolvers!$C:$C,Revolvers!R:R,0,0)</f>
        <v>0</v>
      </c>
      <c r="P1736">
        <f>_xlfn.XLOOKUP($A1736,Revolvers!$C:$C,Revolvers!S:S,0,0)</f>
        <v>0</v>
      </c>
      <c r="Q1736">
        <f>_xlfn.XLOOKUP($A1736,Revolvers!$C:$C,Revolvers!T:T,0,0)</f>
        <v>0</v>
      </c>
      <c r="R1736">
        <f>_xlfn.XLOOKUP($A1736,Rifles!C:C,Rifles!H:H,0,0)</f>
        <v>24</v>
      </c>
      <c r="S1736">
        <f>_xlfn.XLOOKUP($A1736,Shotguns!C:C,Shotguns!H:H,0,0)</f>
        <v>0</v>
      </c>
      <c r="T1736">
        <f t="shared" si="29"/>
        <v>26</v>
      </c>
    </row>
    <row r="1737" spans="1:20">
      <c r="A1737">
        <f>Rifles!C1737</f>
        <v>60300926</v>
      </c>
      <c r="B1737" t="str">
        <f>_xlfn.XLOOKUP($A1737, Rifles!$C$2:$C$416,Rifles!$D$2:$D$416,"N/A",0)</f>
        <v>N/A</v>
      </c>
      <c r="C1737" s="3" t="str">
        <f>_xlfn.XLOOKUP($A1737, Rifles!$C$2:$C$416,Rifles!F$2:F$416,"N/A",0)</f>
        <v>N/A</v>
      </c>
      <c r="D1737" s="3" t="str">
        <f>_xlfn.XLOOKUP($A1737, Rifles!$C$2:$C$416,Rifles!G$2:G$416,"N/A",0)</f>
        <v>N/A</v>
      </c>
      <c r="E1737">
        <f>_xlfn.XLOOKUP($A1737,Pistols!$C:$C,Pistols!H:H,0,0)</f>
        <v>0</v>
      </c>
      <c r="F1737">
        <f>_xlfn.XLOOKUP($A1737,Pistols!$C:$C,Pistols!I:I,0,0)</f>
        <v>0</v>
      </c>
      <c r="G1737">
        <f>_xlfn.XLOOKUP($A1737,Pistols!$C:$C,Pistols!J:J,0,0)</f>
        <v>0</v>
      </c>
      <c r="H1737">
        <f>_xlfn.XLOOKUP($A1737,Pistols!$C:$C,Pistols!K:K,0,0)</f>
        <v>0</v>
      </c>
      <c r="I1737">
        <f>_xlfn.XLOOKUP($A1737,Pistols!$C:$C,Pistols!L:L,0,0)</f>
        <v>0</v>
      </c>
      <c r="J1737">
        <f>_xlfn.XLOOKUP($A1737,Pistols!$C:$C,Pistols!M:M,0,0)</f>
        <v>0</v>
      </c>
      <c r="K1737">
        <f>_xlfn.XLOOKUP($A1737,Pistols!$C:$C,Pistols!N:N,0,0)</f>
        <v>0</v>
      </c>
      <c r="L1737">
        <f>_xlfn.XLOOKUP($A1737,Revolvers!$C:$C,Revolvers!O:O,0,0)</f>
        <v>0</v>
      </c>
      <c r="M1737">
        <f>_xlfn.XLOOKUP($A1737,Revolvers!$C:$C,Revolvers!P:P,0,0)</f>
        <v>0</v>
      </c>
      <c r="N1737">
        <f>_xlfn.XLOOKUP($A1737,Revolvers!$C:$C,Revolvers!Q:Q,0,0)</f>
        <v>0</v>
      </c>
      <c r="O1737">
        <f>_xlfn.XLOOKUP($A1737,Revolvers!$C:$C,Revolvers!R:R,0,0)</f>
        <v>0</v>
      </c>
      <c r="P1737">
        <f>_xlfn.XLOOKUP($A1737,Revolvers!$C:$C,Revolvers!S:S,0,0)</f>
        <v>0</v>
      </c>
      <c r="Q1737">
        <f>_xlfn.XLOOKUP($A1737,Revolvers!$C:$C,Revolvers!T:T,0,0)</f>
        <v>0</v>
      </c>
      <c r="R1737">
        <f>_xlfn.XLOOKUP($A1737,Rifles!C:C,Rifles!H:H,0,0)</f>
        <v>14</v>
      </c>
      <c r="S1737">
        <f>_xlfn.XLOOKUP($A1737,Shotguns!C:C,Shotguns!H:H,0,0)</f>
        <v>0</v>
      </c>
      <c r="T1737">
        <f t="shared" si="29"/>
        <v>14</v>
      </c>
    </row>
    <row r="1738" spans="1:20">
      <c r="A1738">
        <f>Rifles!C1738</f>
        <v>60300728</v>
      </c>
      <c r="B1738" t="str">
        <f>_xlfn.XLOOKUP($A1738, Rifles!$C$2:$C$416,Rifles!$D$2:$D$416,"N/A",0)</f>
        <v>N/A</v>
      </c>
      <c r="C1738" s="3" t="str">
        <f>_xlfn.XLOOKUP($A1738, Rifles!$C$2:$C$416,Rifles!F$2:F$416,"N/A",0)</f>
        <v>N/A</v>
      </c>
      <c r="D1738" s="3" t="str">
        <f>_xlfn.XLOOKUP($A1738, Rifles!$C$2:$C$416,Rifles!G$2:G$416,"N/A",0)</f>
        <v>N/A</v>
      </c>
      <c r="E1738">
        <f>_xlfn.XLOOKUP($A1738,Pistols!$C:$C,Pistols!H:H,0,0)</f>
        <v>0</v>
      </c>
      <c r="F1738">
        <f>_xlfn.XLOOKUP($A1738,Pistols!$C:$C,Pistols!I:I,0,0)</f>
        <v>0</v>
      </c>
      <c r="G1738">
        <f>_xlfn.XLOOKUP($A1738,Pistols!$C:$C,Pistols!J:J,0,0)</f>
        <v>0</v>
      </c>
      <c r="H1738">
        <f>_xlfn.XLOOKUP($A1738,Pistols!$C:$C,Pistols!K:K,0,0)</f>
        <v>0</v>
      </c>
      <c r="I1738">
        <f>_xlfn.XLOOKUP($A1738,Pistols!$C:$C,Pistols!L:L,0,0)</f>
        <v>0</v>
      </c>
      <c r="J1738">
        <f>_xlfn.XLOOKUP($A1738,Pistols!$C:$C,Pistols!M:M,0,0)</f>
        <v>0</v>
      </c>
      <c r="K1738">
        <f>_xlfn.XLOOKUP($A1738,Pistols!$C:$C,Pistols!N:N,0,0)</f>
        <v>0</v>
      </c>
      <c r="L1738">
        <f>_xlfn.XLOOKUP($A1738,Revolvers!$C:$C,Revolvers!O:O,0,0)</f>
        <v>0</v>
      </c>
      <c r="M1738">
        <f>_xlfn.XLOOKUP($A1738,Revolvers!$C:$C,Revolvers!P:P,0,0)</f>
        <v>0</v>
      </c>
      <c r="N1738">
        <f>_xlfn.XLOOKUP($A1738,Revolvers!$C:$C,Revolvers!Q:Q,0,0)</f>
        <v>0</v>
      </c>
      <c r="O1738">
        <f>_xlfn.XLOOKUP($A1738,Revolvers!$C:$C,Revolvers!R:R,0,0)</f>
        <v>0</v>
      </c>
      <c r="P1738">
        <f>_xlfn.XLOOKUP($A1738,Revolvers!$C:$C,Revolvers!S:S,0,0)</f>
        <v>0</v>
      </c>
      <c r="Q1738">
        <f>_xlfn.XLOOKUP($A1738,Revolvers!$C:$C,Revolvers!T:T,0,0)</f>
        <v>0</v>
      </c>
      <c r="R1738">
        <f>_xlfn.XLOOKUP($A1738,Rifles!C:C,Rifles!H:H,0,0)</f>
        <v>5147</v>
      </c>
      <c r="S1738">
        <f>_xlfn.XLOOKUP($A1738,Shotguns!C:C,Shotguns!H:H,0,0)</f>
        <v>0</v>
      </c>
      <c r="T1738">
        <f t="shared" si="29"/>
        <v>5147</v>
      </c>
    </row>
    <row r="1739" spans="1:20">
      <c r="A1739">
        <f>Rifles!C1739</f>
        <v>60301029</v>
      </c>
      <c r="B1739" t="str">
        <f>_xlfn.XLOOKUP($A1739, Rifles!$C$2:$C$416,Rifles!$D$2:$D$416,"N/A",0)</f>
        <v>N/A</v>
      </c>
      <c r="C1739" s="3" t="str">
        <f>_xlfn.XLOOKUP($A1739, Rifles!$C$2:$C$416,Rifles!F$2:F$416,"N/A",0)</f>
        <v>N/A</v>
      </c>
      <c r="D1739" s="3" t="str">
        <f>_xlfn.XLOOKUP($A1739, Rifles!$C$2:$C$416,Rifles!G$2:G$416,"N/A",0)</f>
        <v>N/A</v>
      </c>
      <c r="E1739">
        <f>_xlfn.XLOOKUP($A1739,Pistols!$C:$C,Pistols!H:H,0,0)</f>
        <v>0</v>
      </c>
      <c r="F1739">
        <f>_xlfn.XLOOKUP($A1739,Pistols!$C:$C,Pistols!I:I,0,0)</f>
        <v>0</v>
      </c>
      <c r="G1739">
        <f>_xlfn.XLOOKUP($A1739,Pistols!$C:$C,Pistols!J:J,0,0)</f>
        <v>0</v>
      </c>
      <c r="H1739">
        <f>_xlfn.XLOOKUP($A1739,Pistols!$C:$C,Pistols!K:K,0,0)</f>
        <v>0</v>
      </c>
      <c r="I1739">
        <f>_xlfn.XLOOKUP($A1739,Pistols!$C:$C,Pistols!L:L,0,0)</f>
        <v>4</v>
      </c>
      <c r="J1739">
        <f>_xlfn.XLOOKUP($A1739,Pistols!$C:$C,Pistols!M:M,0,0)</f>
        <v>0</v>
      </c>
      <c r="K1739">
        <f>_xlfn.XLOOKUP($A1739,Pistols!$C:$C,Pistols!N:N,0,0)</f>
        <v>4</v>
      </c>
      <c r="L1739">
        <f>_xlfn.XLOOKUP($A1739,Revolvers!$C:$C,Revolvers!O:O,0,0)</f>
        <v>0</v>
      </c>
      <c r="M1739">
        <f>_xlfn.XLOOKUP($A1739,Revolvers!$C:$C,Revolvers!P:P,0,0)</f>
        <v>0</v>
      </c>
      <c r="N1739">
        <f>_xlfn.XLOOKUP($A1739,Revolvers!$C:$C,Revolvers!Q:Q,0,0)</f>
        <v>0</v>
      </c>
      <c r="O1739">
        <f>_xlfn.XLOOKUP($A1739,Revolvers!$C:$C,Revolvers!R:R,0,0)</f>
        <v>0</v>
      </c>
      <c r="P1739">
        <f>_xlfn.XLOOKUP($A1739,Revolvers!$C:$C,Revolvers!S:S,0,0)</f>
        <v>0</v>
      </c>
      <c r="Q1739">
        <f>_xlfn.XLOOKUP($A1739,Revolvers!$C:$C,Revolvers!T:T,0,0)</f>
        <v>0</v>
      </c>
      <c r="R1739">
        <f>_xlfn.XLOOKUP($A1739,Rifles!C:C,Rifles!H:H,0,0)</f>
        <v>5</v>
      </c>
      <c r="S1739">
        <f>_xlfn.XLOOKUP($A1739,Shotguns!C:C,Shotguns!H:H,0,0)</f>
        <v>0</v>
      </c>
      <c r="T1739">
        <f t="shared" si="29"/>
        <v>9</v>
      </c>
    </row>
    <row r="1740" spans="1:20">
      <c r="A1740">
        <f>Rifles!C1740</f>
        <v>60300651</v>
      </c>
      <c r="B1740" t="str">
        <f>_xlfn.XLOOKUP($A1740, Rifles!$C$2:$C$416,Rifles!$D$2:$D$416,"N/A",0)</f>
        <v>N/A</v>
      </c>
      <c r="C1740" s="3" t="str">
        <f>_xlfn.XLOOKUP($A1740, Rifles!$C$2:$C$416,Rifles!F$2:F$416,"N/A",0)</f>
        <v>N/A</v>
      </c>
      <c r="D1740" s="3" t="str">
        <f>_xlfn.XLOOKUP($A1740, Rifles!$C$2:$C$416,Rifles!G$2:G$416,"N/A",0)</f>
        <v>N/A</v>
      </c>
      <c r="E1740">
        <f>_xlfn.XLOOKUP($A1740,Pistols!$C:$C,Pistols!H:H,0,0)</f>
        <v>1</v>
      </c>
      <c r="F1740">
        <f>_xlfn.XLOOKUP($A1740,Pistols!$C:$C,Pistols!I:I,0,0)</f>
        <v>0</v>
      </c>
      <c r="G1740">
        <f>_xlfn.XLOOKUP($A1740,Pistols!$C:$C,Pistols!J:J,0,0)</f>
        <v>1</v>
      </c>
      <c r="H1740">
        <f>_xlfn.XLOOKUP($A1740,Pistols!$C:$C,Pistols!K:K,0,0)</f>
        <v>0</v>
      </c>
      <c r="I1740">
        <f>_xlfn.XLOOKUP($A1740,Pistols!$C:$C,Pistols!L:L,0,0)</f>
        <v>0</v>
      </c>
      <c r="J1740">
        <f>_xlfn.XLOOKUP($A1740,Pistols!$C:$C,Pistols!M:M,0,0)</f>
        <v>0</v>
      </c>
      <c r="K1740">
        <f>_xlfn.XLOOKUP($A1740,Pistols!$C:$C,Pistols!N:N,0,0)</f>
        <v>2</v>
      </c>
      <c r="L1740">
        <f>_xlfn.XLOOKUP($A1740,Revolvers!$C:$C,Revolvers!O:O,0,0)</f>
        <v>0</v>
      </c>
      <c r="M1740">
        <f>_xlfn.XLOOKUP($A1740,Revolvers!$C:$C,Revolvers!P:P,0,0)</f>
        <v>0</v>
      </c>
      <c r="N1740">
        <f>_xlfn.XLOOKUP($A1740,Revolvers!$C:$C,Revolvers!Q:Q,0,0)</f>
        <v>0</v>
      </c>
      <c r="O1740">
        <f>_xlfn.XLOOKUP($A1740,Revolvers!$C:$C,Revolvers!R:R,0,0)</f>
        <v>0</v>
      </c>
      <c r="P1740">
        <f>_xlfn.XLOOKUP($A1740,Revolvers!$C:$C,Revolvers!S:S,0,0)</f>
        <v>0</v>
      </c>
      <c r="Q1740">
        <f>_xlfn.XLOOKUP($A1740,Revolvers!$C:$C,Revolvers!T:T,0,0)</f>
        <v>0</v>
      </c>
      <c r="R1740">
        <f>_xlfn.XLOOKUP($A1740,Rifles!C:C,Rifles!H:H,0,0)</f>
        <v>2</v>
      </c>
      <c r="S1740">
        <f>_xlfn.XLOOKUP($A1740,Shotguns!C:C,Shotguns!H:H,0,0)</f>
        <v>0</v>
      </c>
      <c r="T1740">
        <f t="shared" si="29"/>
        <v>4</v>
      </c>
    </row>
    <row r="1741" spans="1:20">
      <c r="A1741">
        <f>Rifles!C1741</f>
        <v>60300696</v>
      </c>
      <c r="B1741" t="str">
        <f>_xlfn.XLOOKUP($A1741, Rifles!$C$2:$C$416,Rifles!$D$2:$D$416,"N/A",0)</f>
        <v>N/A</v>
      </c>
      <c r="C1741" s="3" t="str">
        <f>_xlfn.XLOOKUP($A1741, Rifles!$C$2:$C$416,Rifles!F$2:F$416,"N/A",0)</f>
        <v>N/A</v>
      </c>
      <c r="D1741" s="3" t="str">
        <f>_xlfn.XLOOKUP($A1741, Rifles!$C$2:$C$416,Rifles!G$2:G$416,"N/A",0)</f>
        <v>N/A</v>
      </c>
      <c r="E1741">
        <f>_xlfn.XLOOKUP($A1741,Pistols!$C:$C,Pistols!H:H,0,0)</f>
        <v>0</v>
      </c>
      <c r="F1741">
        <f>_xlfn.XLOOKUP($A1741,Pistols!$C:$C,Pistols!I:I,0,0)</f>
        <v>0</v>
      </c>
      <c r="G1741">
        <f>_xlfn.XLOOKUP($A1741,Pistols!$C:$C,Pistols!J:J,0,0)</f>
        <v>0</v>
      </c>
      <c r="H1741">
        <f>_xlfn.XLOOKUP($A1741,Pistols!$C:$C,Pistols!K:K,0,0)</f>
        <v>0</v>
      </c>
      <c r="I1741">
        <f>_xlfn.XLOOKUP($A1741,Pistols!$C:$C,Pistols!L:L,0,0)</f>
        <v>0</v>
      </c>
      <c r="J1741">
        <f>_xlfn.XLOOKUP($A1741,Pistols!$C:$C,Pistols!M:M,0,0)</f>
        <v>0</v>
      </c>
      <c r="K1741">
        <f>_xlfn.XLOOKUP($A1741,Pistols!$C:$C,Pistols!N:N,0,0)</f>
        <v>0</v>
      </c>
      <c r="L1741">
        <f>_xlfn.XLOOKUP($A1741,Revolvers!$C:$C,Revolvers!O:O,0,0)</f>
        <v>0</v>
      </c>
      <c r="M1741">
        <f>_xlfn.XLOOKUP($A1741,Revolvers!$C:$C,Revolvers!P:P,0,0)</f>
        <v>0</v>
      </c>
      <c r="N1741">
        <f>_xlfn.XLOOKUP($A1741,Revolvers!$C:$C,Revolvers!Q:Q,0,0)</f>
        <v>0</v>
      </c>
      <c r="O1741">
        <f>_xlfn.XLOOKUP($A1741,Revolvers!$C:$C,Revolvers!R:R,0,0)</f>
        <v>0</v>
      </c>
      <c r="P1741">
        <f>_xlfn.XLOOKUP($A1741,Revolvers!$C:$C,Revolvers!S:S,0,0)</f>
        <v>0</v>
      </c>
      <c r="Q1741">
        <f>_xlfn.XLOOKUP($A1741,Revolvers!$C:$C,Revolvers!T:T,0,0)</f>
        <v>0</v>
      </c>
      <c r="R1741">
        <f>_xlfn.XLOOKUP($A1741,Rifles!C:C,Rifles!H:H,0,0)</f>
        <v>5</v>
      </c>
      <c r="S1741">
        <f>_xlfn.XLOOKUP($A1741,Shotguns!C:C,Shotguns!H:H,0,0)</f>
        <v>0</v>
      </c>
      <c r="T1741">
        <f t="shared" ref="T1741:T1803" si="30">K1741+P1741+R1741+S1741</f>
        <v>5</v>
      </c>
    </row>
    <row r="1742" spans="1:20">
      <c r="A1742">
        <f>Rifles!C1742</f>
        <v>60300851</v>
      </c>
      <c r="B1742" t="str">
        <f>_xlfn.XLOOKUP($A1742, Rifles!$C$2:$C$416,Rifles!$D$2:$D$416,"N/A",0)</f>
        <v>N/A</v>
      </c>
      <c r="C1742" s="3" t="str">
        <f>_xlfn.XLOOKUP($A1742, Rifles!$C$2:$C$416,Rifles!F$2:F$416,"N/A",0)</f>
        <v>N/A</v>
      </c>
      <c r="D1742" s="3" t="str">
        <f>_xlfn.XLOOKUP($A1742, Rifles!$C$2:$C$416,Rifles!G$2:G$416,"N/A",0)</f>
        <v>N/A</v>
      </c>
      <c r="E1742">
        <f>_xlfn.XLOOKUP($A1742,Pistols!$C:$C,Pistols!H:H,0,0)</f>
        <v>0</v>
      </c>
      <c r="F1742">
        <f>_xlfn.XLOOKUP($A1742,Pistols!$C:$C,Pistols!I:I,0,0)</f>
        <v>0</v>
      </c>
      <c r="G1742">
        <f>_xlfn.XLOOKUP($A1742,Pistols!$C:$C,Pistols!J:J,0,0)</f>
        <v>0</v>
      </c>
      <c r="H1742">
        <f>_xlfn.XLOOKUP($A1742,Pistols!$C:$C,Pistols!K:K,0,0)</f>
        <v>0</v>
      </c>
      <c r="I1742">
        <f>_xlfn.XLOOKUP($A1742,Pistols!$C:$C,Pistols!L:L,0,0)</f>
        <v>0</v>
      </c>
      <c r="J1742">
        <f>_xlfn.XLOOKUP($A1742,Pistols!$C:$C,Pistols!M:M,0,0)</f>
        <v>0</v>
      </c>
      <c r="K1742">
        <f>_xlfn.XLOOKUP($A1742,Pistols!$C:$C,Pistols!N:N,0,0)</f>
        <v>0</v>
      </c>
      <c r="L1742">
        <f>_xlfn.XLOOKUP($A1742,Revolvers!$C:$C,Revolvers!O:O,0,0)</f>
        <v>0</v>
      </c>
      <c r="M1742">
        <f>_xlfn.XLOOKUP($A1742,Revolvers!$C:$C,Revolvers!P:P,0,0)</f>
        <v>0</v>
      </c>
      <c r="N1742">
        <f>_xlfn.XLOOKUP($A1742,Revolvers!$C:$C,Revolvers!Q:Q,0,0)</f>
        <v>0</v>
      </c>
      <c r="O1742">
        <f>_xlfn.XLOOKUP($A1742,Revolvers!$C:$C,Revolvers!R:R,0,0)</f>
        <v>0</v>
      </c>
      <c r="P1742">
        <f>_xlfn.XLOOKUP($A1742,Revolvers!$C:$C,Revolvers!S:S,0,0)</f>
        <v>0</v>
      </c>
      <c r="Q1742">
        <f>_xlfn.XLOOKUP($A1742,Revolvers!$C:$C,Revolvers!T:T,0,0)</f>
        <v>0</v>
      </c>
      <c r="R1742">
        <f>_xlfn.XLOOKUP($A1742,Rifles!C:C,Rifles!H:H,0,0)</f>
        <v>3</v>
      </c>
      <c r="S1742">
        <f>_xlfn.XLOOKUP($A1742,Shotguns!C:C,Shotguns!H:H,0,0)</f>
        <v>0</v>
      </c>
      <c r="T1742">
        <f t="shared" si="30"/>
        <v>3</v>
      </c>
    </row>
    <row r="1743" spans="1:20">
      <c r="A1743">
        <f>Rifles!C1743</f>
        <v>99106034</v>
      </c>
      <c r="B1743" t="str">
        <f>_xlfn.XLOOKUP($A1743, Rifles!$C$2:$C$416,Rifles!$D$2:$D$416,"N/A",0)</f>
        <v>N/A</v>
      </c>
      <c r="C1743" s="3" t="str">
        <f>_xlfn.XLOOKUP($A1743, Rifles!$C$2:$C$416,Rifles!F$2:F$416,"N/A",0)</f>
        <v>N/A</v>
      </c>
      <c r="D1743" s="3" t="str">
        <f>_xlfn.XLOOKUP($A1743, Rifles!$C$2:$C$416,Rifles!G$2:G$416,"N/A",0)</f>
        <v>N/A</v>
      </c>
      <c r="E1743">
        <f>_xlfn.XLOOKUP($A1743,Pistols!$C:$C,Pistols!H:H,0,0)</f>
        <v>0</v>
      </c>
      <c r="F1743">
        <f>_xlfn.XLOOKUP($A1743,Pistols!$C:$C,Pistols!I:I,0,0)</f>
        <v>1</v>
      </c>
      <c r="G1743">
        <f>_xlfn.XLOOKUP($A1743,Pistols!$C:$C,Pistols!J:J,0,0)</f>
        <v>1</v>
      </c>
      <c r="H1743">
        <f>_xlfn.XLOOKUP($A1743,Pistols!$C:$C,Pistols!K:K,0,0)</f>
        <v>0</v>
      </c>
      <c r="I1743">
        <f>_xlfn.XLOOKUP($A1743,Pistols!$C:$C,Pistols!L:L,0,0)</f>
        <v>0</v>
      </c>
      <c r="J1743">
        <f>_xlfn.XLOOKUP($A1743,Pistols!$C:$C,Pistols!M:M,0,0)</f>
        <v>0</v>
      </c>
      <c r="K1743">
        <f>_xlfn.XLOOKUP($A1743,Pistols!$C:$C,Pistols!N:N,0,0)</f>
        <v>2</v>
      </c>
      <c r="L1743">
        <f>_xlfn.XLOOKUP($A1743,Revolvers!$C:$C,Revolvers!O:O,0,0)</f>
        <v>0</v>
      </c>
      <c r="M1743">
        <f>_xlfn.XLOOKUP($A1743,Revolvers!$C:$C,Revolvers!P:P,0,0)</f>
        <v>0</v>
      </c>
      <c r="N1743">
        <f>_xlfn.XLOOKUP($A1743,Revolvers!$C:$C,Revolvers!Q:Q,0,0)</f>
        <v>0</v>
      </c>
      <c r="O1743">
        <f>_xlfn.XLOOKUP($A1743,Revolvers!$C:$C,Revolvers!R:R,0,0)</f>
        <v>0</v>
      </c>
      <c r="P1743">
        <f>_xlfn.XLOOKUP($A1743,Revolvers!$C:$C,Revolvers!S:S,0,0)</f>
        <v>0</v>
      </c>
      <c r="Q1743">
        <f>_xlfn.XLOOKUP($A1743,Revolvers!$C:$C,Revolvers!T:T,0,0)</f>
        <v>0</v>
      </c>
      <c r="R1743">
        <f>_xlfn.XLOOKUP($A1743,Rifles!C:C,Rifles!H:H,0,0)</f>
        <v>3</v>
      </c>
      <c r="S1743">
        <f>_xlfn.XLOOKUP($A1743,Shotguns!C:C,Shotguns!H:H,0,0)</f>
        <v>0</v>
      </c>
      <c r="T1743">
        <f t="shared" si="30"/>
        <v>5</v>
      </c>
    </row>
    <row r="1744" spans="1:20">
      <c r="A1744">
        <f>Rifles!C1744</f>
        <v>99107522</v>
      </c>
      <c r="B1744" t="str">
        <f>_xlfn.XLOOKUP($A1744, Rifles!$C$2:$C$416,Rifles!$D$2:$D$416,"N/A",0)</f>
        <v>N/A</v>
      </c>
      <c r="C1744" s="3" t="str">
        <f>_xlfn.XLOOKUP($A1744, Rifles!$C$2:$C$416,Rifles!F$2:F$416,"N/A",0)</f>
        <v>N/A</v>
      </c>
      <c r="D1744" s="3" t="str">
        <f>_xlfn.XLOOKUP($A1744, Rifles!$C$2:$C$416,Rifles!G$2:G$416,"N/A",0)</f>
        <v>N/A</v>
      </c>
      <c r="E1744">
        <f>_xlfn.XLOOKUP($A1744,Pistols!$C:$C,Pistols!H:H,0,0)</f>
        <v>0</v>
      </c>
      <c r="F1744">
        <f>_xlfn.XLOOKUP($A1744,Pistols!$C:$C,Pistols!I:I,0,0)</f>
        <v>0</v>
      </c>
      <c r="G1744">
        <f>_xlfn.XLOOKUP($A1744,Pistols!$C:$C,Pistols!J:J,0,0)</f>
        <v>0</v>
      </c>
      <c r="H1744">
        <f>_xlfn.XLOOKUP($A1744,Pistols!$C:$C,Pistols!K:K,0,0)</f>
        <v>0</v>
      </c>
      <c r="I1744">
        <f>_xlfn.XLOOKUP($A1744,Pistols!$C:$C,Pistols!L:L,0,0)</f>
        <v>0</v>
      </c>
      <c r="J1744">
        <f>_xlfn.XLOOKUP($A1744,Pistols!$C:$C,Pistols!M:M,0,0)</f>
        <v>0</v>
      </c>
      <c r="K1744">
        <f>_xlfn.XLOOKUP($A1744,Pistols!$C:$C,Pistols!N:N,0,0)</f>
        <v>0</v>
      </c>
      <c r="L1744">
        <f>_xlfn.XLOOKUP($A1744,Revolvers!$C:$C,Revolvers!O:O,0,0)</f>
        <v>0</v>
      </c>
      <c r="M1744">
        <f>_xlfn.XLOOKUP($A1744,Revolvers!$C:$C,Revolvers!P:P,0,0)</f>
        <v>0</v>
      </c>
      <c r="N1744">
        <f>_xlfn.XLOOKUP($A1744,Revolvers!$C:$C,Revolvers!Q:Q,0,0)</f>
        <v>0</v>
      </c>
      <c r="O1744">
        <f>_xlfn.XLOOKUP($A1744,Revolvers!$C:$C,Revolvers!R:R,0,0)</f>
        <v>0</v>
      </c>
      <c r="P1744">
        <f>_xlfn.XLOOKUP($A1744,Revolvers!$C:$C,Revolvers!S:S,0,0)</f>
        <v>0</v>
      </c>
      <c r="Q1744">
        <f>_xlfn.XLOOKUP($A1744,Revolvers!$C:$C,Revolvers!T:T,0,0)</f>
        <v>0</v>
      </c>
      <c r="R1744">
        <f>_xlfn.XLOOKUP($A1744,Rifles!C:C,Rifles!H:H,0,0)</f>
        <v>2</v>
      </c>
      <c r="S1744">
        <f>_xlfn.XLOOKUP($A1744,Shotguns!C:C,Shotguns!H:H,0,0)</f>
        <v>0</v>
      </c>
      <c r="T1744">
        <f t="shared" si="30"/>
        <v>2</v>
      </c>
    </row>
    <row r="1745" spans="1:20">
      <c r="A1745">
        <f>Rifles!C1745</f>
        <v>99103960</v>
      </c>
      <c r="B1745" t="str">
        <f>_xlfn.XLOOKUP($A1745, Rifles!$C$2:$C$416,Rifles!$D$2:$D$416,"N/A",0)</f>
        <v>N/A</v>
      </c>
      <c r="C1745" s="3" t="str">
        <f>_xlfn.XLOOKUP($A1745, Rifles!$C$2:$C$416,Rifles!F$2:F$416,"N/A",0)</f>
        <v>N/A</v>
      </c>
      <c r="D1745" s="3" t="str">
        <f>_xlfn.XLOOKUP($A1745, Rifles!$C$2:$C$416,Rifles!G$2:G$416,"N/A",0)</f>
        <v>N/A</v>
      </c>
      <c r="E1745">
        <f>_xlfn.XLOOKUP($A1745,Pistols!$C:$C,Pistols!H:H,0,0)</f>
        <v>0</v>
      </c>
      <c r="F1745">
        <f>_xlfn.XLOOKUP($A1745,Pistols!$C:$C,Pistols!I:I,0,0)</f>
        <v>0</v>
      </c>
      <c r="G1745">
        <f>_xlfn.XLOOKUP($A1745,Pistols!$C:$C,Pistols!J:J,0,0)</f>
        <v>0</v>
      </c>
      <c r="H1745">
        <f>_xlfn.XLOOKUP($A1745,Pistols!$C:$C,Pistols!K:K,0,0)</f>
        <v>0</v>
      </c>
      <c r="I1745">
        <f>_xlfn.XLOOKUP($A1745,Pistols!$C:$C,Pistols!L:L,0,0)</f>
        <v>0</v>
      </c>
      <c r="J1745">
        <f>_xlfn.XLOOKUP($A1745,Pistols!$C:$C,Pistols!M:M,0,0)</f>
        <v>0</v>
      </c>
      <c r="K1745">
        <f>_xlfn.XLOOKUP($A1745,Pistols!$C:$C,Pistols!N:N,0,0)</f>
        <v>0</v>
      </c>
      <c r="L1745">
        <f>_xlfn.XLOOKUP($A1745,Revolvers!$C:$C,Revolvers!O:O,0,0)</f>
        <v>0</v>
      </c>
      <c r="M1745">
        <f>_xlfn.XLOOKUP($A1745,Revolvers!$C:$C,Revolvers!P:P,0,0)</f>
        <v>0</v>
      </c>
      <c r="N1745">
        <f>_xlfn.XLOOKUP($A1745,Revolvers!$C:$C,Revolvers!Q:Q,0,0)</f>
        <v>0</v>
      </c>
      <c r="O1745">
        <f>_xlfn.XLOOKUP($A1745,Revolvers!$C:$C,Revolvers!R:R,0,0)</f>
        <v>0</v>
      </c>
      <c r="P1745">
        <f>_xlfn.XLOOKUP($A1745,Revolvers!$C:$C,Revolvers!S:S,0,0)</f>
        <v>0</v>
      </c>
      <c r="Q1745">
        <f>_xlfn.XLOOKUP($A1745,Revolvers!$C:$C,Revolvers!T:T,0,0)</f>
        <v>0</v>
      </c>
      <c r="R1745">
        <f>_xlfn.XLOOKUP($A1745,Rifles!C:C,Rifles!H:H,0,0)</f>
        <v>2</v>
      </c>
      <c r="S1745">
        <f>_xlfn.XLOOKUP($A1745,Shotguns!C:C,Shotguns!H:H,0,0)</f>
        <v>0</v>
      </c>
      <c r="T1745">
        <f t="shared" si="30"/>
        <v>2</v>
      </c>
    </row>
    <row r="1746" spans="1:20">
      <c r="A1746">
        <f>Rifles!C1746</f>
        <v>99107472</v>
      </c>
      <c r="B1746" t="str">
        <f>_xlfn.XLOOKUP($A1746, Rifles!$C$2:$C$416,Rifles!$D$2:$D$416,"N/A",0)</f>
        <v>N/A</v>
      </c>
      <c r="C1746" s="3" t="str">
        <f>_xlfn.XLOOKUP($A1746, Rifles!$C$2:$C$416,Rifles!F$2:F$416,"N/A",0)</f>
        <v>N/A</v>
      </c>
      <c r="D1746" s="3" t="str">
        <f>_xlfn.XLOOKUP($A1746, Rifles!$C$2:$C$416,Rifles!G$2:G$416,"N/A",0)</f>
        <v>N/A</v>
      </c>
      <c r="E1746">
        <f>_xlfn.XLOOKUP($A1746,Pistols!$C:$C,Pistols!H:H,0,0)</f>
        <v>1</v>
      </c>
      <c r="F1746">
        <f>_xlfn.XLOOKUP($A1746,Pistols!$C:$C,Pistols!I:I,0,0)</f>
        <v>0</v>
      </c>
      <c r="G1746">
        <f>_xlfn.XLOOKUP($A1746,Pistols!$C:$C,Pistols!J:J,0,0)</f>
        <v>0</v>
      </c>
      <c r="H1746">
        <f>_xlfn.XLOOKUP($A1746,Pistols!$C:$C,Pistols!K:K,0,0)</f>
        <v>0</v>
      </c>
      <c r="I1746">
        <f>_xlfn.XLOOKUP($A1746,Pistols!$C:$C,Pistols!L:L,0,0)</f>
        <v>3</v>
      </c>
      <c r="J1746">
        <f>_xlfn.XLOOKUP($A1746,Pistols!$C:$C,Pistols!M:M,0,0)</f>
        <v>0</v>
      </c>
      <c r="K1746">
        <f>_xlfn.XLOOKUP($A1746,Pistols!$C:$C,Pistols!N:N,0,0)</f>
        <v>4</v>
      </c>
      <c r="L1746">
        <f>_xlfn.XLOOKUP($A1746,Revolvers!$C:$C,Revolvers!O:O,0,0)</f>
        <v>0</v>
      </c>
      <c r="M1746">
        <f>_xlfn.XLOOKUP($A1746,Revolvers!$C:$C,Revolvers!P:P,0,0)</f>
        <v>0</v>
      </c>
      <c r="N1746">
        <f>_xlfn.XLOOKUP($A1746,Revolvers!$C:$C,Revolvers!Q:Q,0,0)</f>
        <v>0</v>
      </c>
      <c r="O1746">
        <f>_xlfn.XLOOKUP($A1746,Revolvers!$C:$C,Revolvers!R:R,0,0)</f>
        <v>0</v>
      </c>
      <c r="P1746">
        <f>_xlfn.XLOOKUP($A1746,Revolvers!$C:$C,Revolvers!S:S,0,0)</f>
        <v>0</v>
      </c>
      <c r="Q1746">
        <f>_xlfn.XLOOKUP($A1746,Revolvers!$C:$C,Revolvers!T:T,0,0)</f>
        <v>0</v>
      </c>
      <c r="R1746">
        <f>_xlfn.XLOOKUP($A1746,Rifles!C:C,Rifles!H:H,0,0)</f>
        <v>2</v>
      </c>
      <c r="S1746">
        <f>_xlfn.XLOOKUP($A1746,Shotguns!C:C,Shotguns!H:H,0,0)</f>
        <v>0</v>
      </c>
      <c r="T1746">
        <f t="shared" si="30"/>
        <v>6</v>
      </c>
    </row>
    <row r="1747" spans="1:20">
      <c r="A1747">
        <f>Rifles!C1747</f>
        <v>99106948</v>
      </c>
      <c r="B1747" t="str">
        <f>_xlfn.XLOOKUP($A1747, Rifles!$C$2:$C$416,Rifles!$D$2:$D$416,"N/A",0)</f>
        <v>N/A</v>
      </c>
      <c r="C1747" s="3" t="str">
        <f>_xlfn.XLOOKUP($A1747, Rifles!$C$2:$C$416,Rifles!F$2:F$416,"N/A",0)</f>
        <v>N/A</v>
      </c>
      <c r="D1747" s="3" t="str">
        <f>_xlfn.XLOOKUP($A1747, Rifles!$C$2:$C$416,Rifles!G$2:G$416,"N/A",0)</f>
        <v>N/A</v>
      </c>
      <c r="E1747">
        <f>_xlfn.XLOOKUP($A1747,Pistols!$C:$C,Pistols!H:H,0,0)</f>
        <v>0</v>
      </c>
      <c r="F1747">
        <f>_xlfn.XLOOKUP($A1747,Pistols!$C:$C,Pistols!I:I,0,0)</f>
        <v>0</v>
      </c>
      <c r="G1747">
        <f>_xlfn.XLOOKUP($A1747,Pistols!$C:$C,Pistols!J:J,0,0)</f>
        <v>0</v>
      </c>
      <c r="H1747">
        <f>_xlfn.XLOOKUP($A1747,Pistols!$C:$C,Pistols!K:K,0,0)</f>
        <v>0</v>
      </c>
      <c r="I1747">
        <f>_xlfn.XLOOKUP($A1747,Pistols!$C:$C,Pistols!L:L,0,0)</f>
        <v>2</v>
      </c>
      <c r="J1747">
        <f>_xlfn.XLOOKUP($A1747,Pistols!$C:$C,Pistols!M:M,0,0)</f>
        <v>0</v>
      </c>
      <c r="K1747">
        <f>_xlfn.XLOOKUP($A1747,Pistols!$C:$C,Pistols!N:N,0,0)</f>
        <v>2</v>
      </c>
      <c r="L1747">
        <f>_xlfn.XLOOKUP($A1747,Revolvers!$C:$C,Revolvers!O:O,0,0)</f>
        <v>0</v>
      </c>
      <c r="M1747">
        <f>_xlfn.XLOOKUP($A1747,Revolvers!$C:$C,Revolvers!P:P,0,0)</f>
        <v>0</v>
      </c>
      <c r="N1747">
        <f>_xlfn.XLOOKUP($A1747,Revolvers!$C:$C,Revolvers!Q:Q,0,0)</f>
        <v>0</v>
      </c>
      <c r="O1747">
        <f>_xlfn.XLOOKUP($A1747,Revolvers!$C:$C,Revolvers!R:R,0,0)</f>
        <v>0</v>
      </c>
      <c r="P1747">
        <f>_xlfn.XLOOKUP($A1747,Revolvers!$C:$C,Revolvers!S:S,0,0)</f>
        <v>0</v>
      </c>
      <c r="Q1747">
        <f>_xlfn.XLOOKUP($A1747,Revolvers!$C:$C,Revolvers!T:T,0,0)</f>
        <v>0</v>
      </c>
      <c r="R1747">
        <f>_xlfn.XLOOKUP($A1747,Rifles!C:C,Rifles!H:H,0,0)</f>
        <v>2</v>
      </c>
      <c r="S1747">
        <f>_xlfn.XLOOKUP($A1747,Shotguns!C:C,Shotguns!H:H,0,0)</f>
        <v>0</v>
      </c>
      <c r="T1747">
        <f t="shared" si="30"/>
        <v>4</v>
      </c>
    </row>
    <row r="1748" spans="1:20">
      <c r="A1748">
        <f>Rifles!C1748</f>
        <v>99107016</v>
      </c>
      <c r="B1748" t="str">
        <f>_xlfn.XLOOKUP($A1748, Rifles!$C$2:$C$416,Rifles!$D$2:$D$416,"N/A",0)</f>
        <v>N/A</v>
      </c>
      <c r="C1748" s="3" t="str">
        <f>_xlfn.XLOOKUP($A1748, Rifles!$C$2:$C$416,Rifles!F$2:F$416,"N/A",0)</f>
        <v>N/A</v>
      </c>
      <c r="D1748" s="3" t="str">
        <f>_xlfn.XLOOKUP($A1748, Rifles!$C$2:$C$416,Rifles!G$2:G$416,"N/A",0)</f>
        <v>N/A</v>
      </c>
      <c r="E1748">
        <f>_xlfn.XLOOKUP($A1748,Pistols!$C:$C,Pistols!H:H,0,0)</f>
        <v>1</v>
      </c>
      <c r="F1748">
        <f>_xlfn.XLOOKUP($A1748,Pistols!$C:$C,Pistols!I:I,0,0)</f>
        <v>0</v>
      </c>
      <c r="G1748">
        <f>_xlfn.XLOOKUP($A1748,Pistols!$C:$C,Pistols!J:J,0,0)</f>
        <v>1</v>
      </c>
      <c r="H1748">
        <f>_xlfn.XLOOKUP($A1748,Pistols!$C:$C,Pistols!K:K,0,0)</f>
        <v>0</v>
      </c>
      <c r="I1748">
        <f>_xlfn.XLOOKUP($A1748,Pistols!$C:$C,Pistols!L:L,0,0)</f>
        <v>2</v>
      </c>
      <c r="J1748">
        <f>_xlfn.XLOOKUP($A1748,Pistols!$C:$C,Pistols!M:M,0,0)</f>
        <v>0</v>
      </c>
      <c r="K1748">
        <f>_xlfn.XLOOKUP($A1748,Pistols!$C:$C,Pistols!N:N,0,0)</f>
        <v>4</v>
      </c>
      <c r="L1748">
        <f>_xlfn.XLOOKUP($A1748,Revolvers!$C:$C,Revolvers!O:O,0,0)</f>
        <v>0</v>
      </c>
      <c r="M1748">
        <f>_xlfn.XLOOKUP($A1748,Revolvers!$C:$C,Revolvers!P:P,0,0)</f>
        <v>0</v>
      </c>
      <c r="N1748">
        <f>_xlfn.XLOOKUP($A1748,Revolvers!$C:$C,Revolvers!Q:Q,0,0)</f>
        <v>0</v>
      </c>
      <c r="O1748">
        <f>_xlfn.XLOOKUP($A1748,Revolvers!$C:$C,Revolvers!R:R,0,0)</f>
        <v>0</v>
      </c>
      <c r="P1748">
        <f>_xlfn.XLOOKUP($A1748,Revolvers!$C:$C,Revolvers!S:S,0,0)</f>
        <v>0</v>
      </c>
      <c r="Q1748">
        <f>_xlfn.XLOOKUP($A1748,Revolvers!$C:$C,Revolvers!T:T,0,0)</f>
        <v>0</v>
      </c>
      <c r="R1748">
        <f>_xlfn.XLOOKUP($A1748,Rifles!C:C,Rifles!H:H,0,0)</f>
        <v>5479</v>
      </c>
      <c r="S1748">
        <f>_xlfn.XLOOKUP($A1748,Shotguns!C:C,Shotguns!H:H,0,0)</f>
        <v>0</v>
      </c>
      <c r="T1748">
        <f t="shared" si="30"/>
        <v>5483</v>
      </c>
    </row>
    <row r="1749" spans="1:20">
      <c r="A1749">
        <f>Rifles!C1749</f>
        <v>99104102</v>
      </c>
      <c r="B1749" t="str">
        <f>_xlfn.XLOOKUP($A1749, Rifles!$C$2:$C$416,Rifles!$D$2:$D$416,"N/A",0)</f>
        <v>N/A</v>
      </c>
      <c r="C1749" s="3" t="str">
        <f>_xlfn.XLOOKUP($A1749, Rifles!$C$2:$C$416,Rifles!F$2:F$416,"N/A",0)</f>
        <v>N/A</v>
      </c>
      <c r="D1749" s="3" t="str">
        <f>_xlfn.XLOOKUP($A1749, Rifles!$C$2:$C$416,Rifles!G$2:G$416,"N/A",0)</f>
        <v>N/A</v>
      </c>
      <c r="E1749">
        <f>_xlfn.XLOOKUP($A1749,Pistols!$C:$C,Pistols!H:H,0,0)</f>
        <v>0</v>
      </c>
      <c r="F1749">
        <f>_xlfn.XLOOKUP($A1749,Pistols!$C:$C,Pistols!I:I,0,0)</f>
        <v>0</v>
      </c>
      <c r="G1749">
        <f>_xlfn.XLOOKUP($A1749,Pistols!$C:$C,Pistols!J:J,0,0)</f>
        <v>0</v>
      </c>
      <c r="H1749">
        <f>_xlfn.XLOOKUP($A1749,Pistols!$C:$C,Pistols!K:K,0,0)</f>
        <v>0</v>
      </c>
      <c r="I1749">
        <f>_xlfn.XLOOKUP($A1749,Pistols!$C:$C,Pistols!L:L,0,0)</f>
        <v>0</v>
      </c>
      <c r="J1749">
        <f>_xlfn.XLOOKUP($A1749,Pistols!$C:$C,Pistols!M:M,0,0)</f>
        <v>0</v>
      </c>
      <c r="K1749">
        <f>_xlfn.XLOOKUP($A1749,Pistols!$C:$C,Pistols!N:N,0,0)</f>
        <v>0</v>
      </c>
      <c r="L1749">
        <f>_xlfn.XLOOKUP($A1749,Revolvers!$C:$C,Revolvers!O:O,0,0)</f>
        <v>0</v>
      </c>
      <c r="M1749">
        <f>_xlfn.XLOOKUP($A1749,Revolvers!$C:$C,Revolvers!P:P,0,0)</f>
        <v>0</v>
      </c>
      <c r="N1749">
        <f>_xlfn.XLOOKUP($A1749,Revolvers!$C:$C,Revolvers!Q:Q,0,0)</f>
        <v>0</v>
      </c>
      <c r="O1749">
        <f>_xlfn.XLOOKUP($A1749,Revolvers!$C:$C,Revolvers!R:R,0,0)</f>
        <v>0</v>
      </c>
      <c r="P1749">
        <f>_xlfn.XLOOKUP($A1749,Revolvers!$C:$C,Revolvers!S:S,0,0)</f>
        <v>0</v>
      </c>
      <c r="Q1749">
        <f>_xlfn.XLOOKUP($A1749,Revolvers!$C:$C,Revolvers!T:T,0,0)</f>
        <v>0</v>
      </c>
      <c r="R1749">
        <f>_xlfn.XLOOKUP($A1749,Rifles!C:C,Rifles!H:H,0,0)</f>
        <v>1</v>
      </c>
      <c r="S1749">
        <f>_xlfn.XLOOKUP($A1749,Shotguns!C:C,Shotguns!H:H,0,0)</f>
        <v>0</v>
      </c>
      <c r="T1749">
        <f t="shared" si="30"/>
        <v>1</v>
      </c>
    </row>
    <row r="1750" spans="1:20">
      <c r="A1750">
        <f>Rifles!C1750</f>
        <v>99106194</v>
      </c>
      <c r="B1750" t="str">
        <f>_xlfn.XLOOKUP($A1750, Rifles!$C$2:$C$416,Rifles!$D$2:$D$416,"N/A",0)</f>
        <v>N/A</v>
      </c>
      <c r="C1750" s="3" t="str">
        <f>_xlfn.XLOOKUP($A1750, Rifles!$C$2:$C$416,Rifles!F$2:F$416,"N/A",0)</f>
        <v>N/A</v>
      </c>
      <c r="D1750" s="3" t="str">
        <f>_xlfn.XLOOKUP($A1750, Rifles!$C$2:$C$416,Rifles!G$2:G$416,"N/A",0)</f>
        <v>N/A</v>
      </c>
      <c r="E1750">
        <f>_xlfn.XLOOKUP($A1750,Pistols!$C:$C,Pistols!H:H,0,0)</f>
        <v>0</v>
      </c>
      <c r="F1750">
        <f>_xlfn.XLOOKUP($A1750,Pistols!$C:$C,Pistols!I:I,0,0)</f>
        <v>0</v>
      </c>
      <c r="G1750">
        <f>_xlfn.XLOOKUP($A1750,Pistols!$C:$C,Pistols!J:J,0,0)</f>
        <v>0</v>
      </c>
      <c r="H1750">
        <f>_xlfn.XLOOKUP($A1750,Pistols!$C:$C,Pistols!K:K,0,0)</f>
        <v>0</v>
      </c>
      <c r="I1750">
        <f>_xlfn.XLOOKUP($A1750,Pistols!$C:$C,Pistols!L:L,0,0)</f>
        <v>0</v>
      </c>
      <c r="J1750">
        <f>_xlfn.XLOOKUP($A1750,Pistols!$C:$C,Pistols!M:M,0,0)</f>
        <v>0</v>
      </c>
      <c r="K1750">
        <f>_xlfn.XLOOKUP($A1750,Pistols!$C:$C,Pistols!N:N,0,0)</f>
        <v>0</v>
      </c>
      <c r="L1750">
        <f>_xlfn.XLOOKUP($A1750,Revolvers!$C:$C,Revolvers!O:O,0,0)</f>
        <v>0</v>
      </c>
      <c r="M1750">
        <f>_xlfn.XLOOKUP($A1750,Revolvers!$C:$C,Revolvers!P:P,0,0)</f>
        <v>0</v>
      </c>
      <c r="N1750">
        <f>_xlfn.XLOOKUP($A1750,Revolvers!$C:$C,Revolvers!Q:Q,0,0)</f>
        <v>0</v>
      </c>
      <c r="O1750">
        <f>_xlfn.XLOOKUP($A1750,Revolvers!$C:$C,Revolvers!R:R,0,0)</f>
        <v>0</v>
      </c>
      <c r="P1750">
        <f>_xlfn.XLOOKUP($A1750,Revolvers!$C:$C,Revolvers!S:S,0,0)</f>
        <v>0</v>
      </c>
      <c r="Q1750">
        <f>_xlfn.XLOOKUP($A1750,Revolvers!$C:$C,Revolvers!T:T,0,0)</f>
        <v>0</v>
      </c>
      <c r="R1750">
        <f>_xlfn.XLOOKUP($A1750,Rifles!C:C,Rifles!H:H,0,0)</f>
        <v>1</v>
      </c>
      <c r="S1750">
        <f>_xlfn.XLOOKUP($A1750,Shotguns!C:C,Shotguns!H:H,0,0)</f>
        <v>0</v>
      </c>
      <c r="T1750">
        <f t="shared" si="30"/>
        <v>1</v>
      </c>
    </row>
    <row r="1751" spans="1:20">
      <c r="A1751">
        <f>Rifles!C1751</f>
        <v>99107902</v>
      </c>
      <c r="B1751" t="str">
        <f>_xlfn.XLOOKUP($A1751, Rifles!$C$2:$C$416,Rifles!$D$2:$D$416,"N/A",0)</f>
        <v>N/A</v>
      </c>
      <c r="C1751" s="3" t="str">
        <f>_xlfn.XLOOKUP($A1751, Rifles!$C$2:$C$416,Rifles!F$2:F$416,"N/A",0)</f>
        <v>N/A</v>
      </c>
      <c r="D1751" s="3" t="str">
        <f>_xlfn.XLOOKUP($A1751, Rifles!$C$2:$C$416,Rifles!G$2:G$416,"N/A",0)</f>
        <v>N/A</v>
      </c>
      <c r="E1751">
        <f>_xlfn.XLOOKUP($A1751,Pistols!$C:$C,Pistols!H:H,0,0)</f>
        <v>0</v>
      </c>
      <c r="F1751">
        <f>_xlfn.XLOOKUP($A1751,Pistols!$C:$C,Pistols!I:I,0,0)</f>
        <v>0</v>
      </c>
      <c r="G1751">
        <f>_xlfn.XLOOKUP($A1751,Pistols!$C:$C,Pistols!J:J,0,0)</f>
        <v>0</v>
      </c>
      <c r="H1751">
        <f>_xlfn.XLOOKUP($A1751,Pistols!$C:$C,Pistols!K:K,0,0)</f>
        <v>0</v>
      </c>
      <c r="I1751">
        <f>_xlfn.XLOOKUP($A1751,Pistols!$C:$C,Pistols!L:L,0,0)</f>
        <v>0</v>
      </c>
      <c r="J1751">
        <f>_xlfn.XLOOKUP($A1751,Pistols!$C:$C,Pistols!M:M,0,0)</f>
        <v>0</v>
      </c>
      <c r="K1751">
        <f>_xlfn.XLOOKUP($A1751,Pistols!$C:$C,Pistols!N:N,0,0)</f>
        <v>0</v>
      </c>
      <c r="L1751">
        <f>_xlfn.XLOOKUP($A1751,Revolvers!$C:$C,Revolvers!O:O,0,0)</f>
        <v>0</v>
      </c>
      <c r="M1751">
        <f>_xlfn.XLOOKUP($A1751,Revolvers!$C:$C,Revolvers!P:P,0,0)</f>
        <v>0</v>
      </c>
      <c r="N1751">
        <f>_xlfn.XLOOKUP($A1751,Revolvers!$C:$C,Revolvers!Q:Q,0,0)</f>
        <v>0</v>
      </c>
      <c r="O1751">
        <f>_xlfn.XLOOKUP($A1751,Revolvers!$C:$C,Revolvers!R:R,0,0)</f>
        <v>0</v>
      </c>
      <c r="P1751">
        <f>_xlfn.XLOOKUP($A1751,Revolvers!$C:$C,Revolvers!S:S,0,0)</f>
        <v>0</v>
      </c>
      <c r="Q1751">
        <f>_xlfn.XLOOKUP($A1751,Revolvers!$C:$C,Revolvers!T:T,0,0)</f>
        <v>0</v>
      </c>
      <c r="R1751">
        <f>_xlfn.XLOOKUP($A1751,Rifles!C:C,Rifles!H:H,0,0)</f>
        <v>3</v>
      </c>
      <c r="S1751">
        <f>_xlfn.XLOOKUP($A1751,Shotguns!C:C,Shotguns!H:H,0,0)</f>
        <v>0</v>
      </c>
      <c r="T1751">
        <f t="shared" si="30"/>
        <v>3</v>
      </c>
    </row>
    <row r="1752" spans="1:20">
      <c r="A1752">
        <f>Rifles!C1752</f>
        <v>99108549</v>
      </c>
      <c r="B1752" t="str">
        <f>_xlfn.XLOOKUP($A1752, Rifles!$C$2:$C$416,Rifles!$D$2:$D$416,"N/A",0)</f>
        <v>N/A</v>
      </c>
      <c r="C1752" s="3" t="str">
        <f>_xlfn.XLOOKUP($A1752, Rifles!$C$2:$C$416,Rifles!F$2:F$416,"N/A",0)</f>
        <v>N/A</v>
      </c>
      <c r="D1752" s="3" t="str">
        <f>_xlfn.XLOOKUP($A1752, Rifles!$C$2:$C$416,Rifles!G$2:G$416,"N/A",0)</f>
        <v>N/A</v>
      </c>
      <c r="E1752">
        <f>_xlfn.XLOOKUP($A1752,Pistols!$C:$C,Pistols!H:H,0,0)</f>
        <v>0</v>
      </c>
      <c r="F1752">
        <f>_xlfn.XLOOKUP($A1752,Pistols!$C:$C,Pistols!I:I,0,0)</f>
        <v>0</v>
      </c>
      <c r="G1752">
        <f>_xlfn.XLOOKUP($A1752,Pistols!$C:$C,Pistols!J:J,0,0)</f>
        <v>0</v>
      </c>
      <c r="H1752">
        <f>_xlfn.XLOOKUP($A1752,Pistols!$C:$C,Pistols!K:K,0,0)</f>
        <v>0</v>
      </c>
      <c r="I1752">
        <f>_xlfn.XLOOKUP($A1752,Pistols!$C:$C,Pistols!L:L,0,0)</f>
        <v>1</v>
      </c>
      <c r="J1752">
        <f>_xlfn.XLOOKUP($A1752,Pistols!$C:$C,Pistols!M:M,0,0)</f>
        <v>0</v>
      </c>
      <c r="K1752">
        <f>_xlfn.XLOOKUP($A1752,Pistols!$C:$C,Pistols!N:N,0,0)</f>
        <v>1</v>
      </c>
      <c r="L1752">
        <f>_xlfn.XLOOKUP($A1752,Revolvers!$C:$C,Revolvers!O:O,0,0)</f>
        <v>0</v>
      </c>
      <c r="M1752">
        <f>_xlfn.XLOOKUP($A1752,Revolvers!$C:$C,Revolvers!P:P,0,0)</f>
        <v>0</v>
      </c>
      <c r="N1752">
        <f>_xlfn.XLOOKUP($A1752,Revolvers!$C:$C,Revolvers!Q:Q,0,0)</f>
        <v>0</v>
      </c>
      <c r="O1752">
        <f>_xlfn.XLOOKUP($A1752,Revolvers!$C:$C,Revolvers!R:R,0,0)</f>
        <v>0</v>
      </c>
      <c r="P1752">
        <f>_xlfn.XLOOKUP($A1752,Revolvers!$C:$C,Revolvers!S:S,0,0)</f>
        <v>0</v>
      </c>
      <c r="Q1752">
        <f>_xlfn.XLOOKUP($A1752,Revolvers!$C:$C,Revolvers!T:T,0,0)</f>
        <v>0</v>
      </c>
      <c r="R1752">
        <f>_xlfn.XLOOKUP($A1752,Rifles!C:C,Rifles!H:H,0,0)</f>
        <v>1</v>
      </c>
      <c r="S1752">
        <f>_xlfn.XLOOKUP($A1752,Shotguns!C:C,Shotguns!H:H,0,0)</f>
        <v>0</v>
      </c>
      <c r="T1752">
        <f t="shared" si="30"/>
        <v>2</v>
      </c>
    </row>
    <row r="1753" spans="1:20">
      <c r="A1753">
        <f>Rifles!C1753</f>
        <v>99105403</v>
      </c>
      <c r="B1753" t="str">
        <f>_xlfn.XLOOKUP($A1753, Rifles!$C$2:$C$416,Rifles!$D$2:$D$416,"N/A",0)</f>
        <v>N/A</v>
      </c>
      <c r="C1753" s="3" t="str">
        <f>_xlfn.XLOOKUP($A1753, Rifles!$C$2:$C$416,Rifles!F$2:F$416,"N/A",0)</f>
        <v>N/A</v>
      </c>
      <c r="D1753" s="3" t="str">
        <f>_xlfn.XLOOKUP($A1753, Rifles!$C$2:$C$416,Rifles!G$2:G$416,"N/A",0)</f>
        <v>N/A</v>
      </c>
      <c r="E1753">
        <f>_xlfn.XLOOKUP($A1753,Pistols!$C:$C,Pistols!H:H,0,0)</f>
        <v>0</v>
      </c>
      <c r="F1753">
        <f>_xlfn.XLOOKUP($A1753,Pistols!$C:$C,Pistols!I:I,0,0)</f>
        <v>0</v>
      </c>
      <c r="G1753">
        <f>_xlfn.XLOOKUP($A1753,Pistols!$C:$C,Pistols!J:J,0,0)</f>
        <v>0</v>
      </c>
      <c r="H1753">
        <f>_xlfn.XLOOKUP($A1753,Pistols!$C:$C,Pistols!K:K,0,0)</f>
        <v>0</v>
      </c>
      <c r="I1753">
        <f>_xlfn.XLOOKUP($A1753,Pistols!$C:$C,Pistols!L:L,0,0)</f>
        <v>0</v>
      </c>
      <c r="J1753">
        <f>_xlfn.XLOOKUP($A1753,Pistols!$C:$C,Pistols!M:M,0,0)</f>
        <v>0</v>
      </c>
      <c r="K1753">
        <f>_xlfn.XLOOKUP($A1753,Pistols!$C:$C,Pistols!N:N,0,0)</f>
        <v>0</v>
      </c>
      <c r="L1753">
        <f>_xlfn.XLOOKUP($A1753,Revolvers!$C:$C,Revolvers!O:O,0,0)</f>
        <v>0</v>
      </c>
      <c r="M1753">
        <f>_xlfn.XLOOKUP($A1753,Revolvers!$C:$C,Revolvers!P:P,0,0)</f>
        <v>0</v>
      </c>
      <c r="N1753">
        <f>_xlfn.XLOOKUP($A1753,Revolvers!$C:$C,Revolvers!Q:Q,0,0)</f>
        <v>0</v>
      </c>
      <c r="O1753">
        <f>_xlfn.XLOOKUP($A1753,Revolvers!$C:$C,Revolvers!R:R,0,0)</f>
        <v>0</v>
      </c>
      <c r="P1753">
        <f>_xlfn.XLOOKUP($A1753,Revolvers!$C:$C,Revolvers!S:S,0,0)</f>
        <v>0</v>
      </c>
      <c r="Q1753">
        <f>_xlfn.XLOOKUP($A1753,Revolvers!$C:$C,Revolvers!T:T,0,0)</f>
        <v>0</v>
      </c>
      <c r="R1753">
        <f>_xlfn.XLOOKUP($A1753,Rifles!C:C,Rifles!H:H,0,0)</f>
        <v>2</v>
      </c>
      <c r="S1753">
        <f>_xlfn.XLOOKUP($A1753,Shotguns!C:C,Shotguns!H:H,0,0)</f>
        <v>0</v>
      </c>
      <c r="T1753">
        <f t="shared" si="30"/>
        <v>2</v>
      </c>
    </row>
    <row r="1754" spans="1:20">
      <c r="A1754">
        <f>Rifles!C1754</f>
        <v>99104605</v>
      </c>
      <c r="B1754" t="str">
        <f>_xlfn.XLOOKUP($A1754, Rifles!$C$2:$C$416,Rifles!$D$2:$D$416,"N/A",0)</f>
        <v>N/A</v>
      </c>
      <c r="C1754" s="3" t="str">
        <f>_xlfn.XLOOKUP($A1754, Rifles!$C$2:$C$416,Rifles!F$2:F$416,"N/A",0)</f>
        <v>N/A</v>
      </c>
      <c r="D1754" s="3" t="str">
        <f>_xlfn.XLOOKUP($A1754, Rifles!$C$2:$C$416,Rifles!G$2:G$416,"N/A",0)</f>
        <v>N/A</v>
      </c>
      <c r="E1754">
        <f>_xlfn.XLOOKUP($A1754,Pistols!$C:$C,Pistols!H:H,0,0)</f>
        <v>0</v>
      </c>
      <c r="F1754">
        <f>_xlfn.XLOOKUP($A1754,Pistols!$C:$C,Pistols!I:I,0,0)</f>
        <v>0</v>
      </c>
      <c r="G1754">
        <f>_xlfn.XLOOKUP($A1754,Pistols!$C:$C,Pistols!J:J,0,0)</f>
        <v>0</v>
      </c>
      <c r="H1754">
        <f>_xlfn.XLOOKUP($A1754,Pistols!$C:$C,Pistols!K:K,0,0)</f>
        <v>0</v>
      </c>
      <c r="I1754">
        <f>_xlfn.XLOOKUP($A1754,Pistols!$C:$C,Pistols!L:L,0,0)</f>
        <v>2</v>
      </c>
      <c r="J1754">
        <f>_xlfn.XLOOKUP($A1754,Pistols!$C:$C,Pistols!M:M,0,0)</f>
        <v>0</v>
      </c>
      <c r="K1754">
        <f>_xlfn.XLOOKUP($A1754,Pistols!$C:$C,Pistols!N:N,0,0)</f>
        <v>2</v>
      </c>
      <c r="L1754">
        <f>_xlfn.XLOOKUP($A1754,Revolvers!$C:$C,Revolvers!O:O,0,0)</f>
        <v>0</v>
      </c>
      <c r="M1754">
        <f>_xlfn.XLOOKUP($A1754,Revolvers!$C:$C,Revolvers!P:P,0,0)</f>
        <v>0</v>
      </c>
      <c r="N1754">
        <f>_xlfn.XLOOKUP($A1754,Revolvers!$C:$C,Revolvers!Q:Q,0,0)</f>
        <v>0</v>
      </c>
      <c r="O1754">
        <f>_xlfn.XLOOKUP($A1754,Revolvers!$C:$C,Revolvers!R:R,0,0)</f>
        <v>0</v>
      </c>
      <c r="P1754">
        <f>_xlfn.XLOOKUP($A1754,Revolvers!$C:$C,Revolvers!S:S,0,0)</f>
        <v>0</v>
      </c>
      <c r="Q1754">
        <f>_xlfn.XLOOKUP($A1754,Revolvers!$C:$C,Revolvers!T:T,0,0)</f>
        <v>0</v>
      </c>
      <c r="R1754">
        <f>_xlfn.XLOOKUP($A1754,Rifles!C:C,Rifles!H:H,0,0)</f>
        <v>1</v>
      </c>
      <c r="S1754">
        <f>_xlfn.XLOOKUP($A1754,Shotguns!C:C,Shotguns!H:H,0,0)</f>
        <v>0</v>
      </c>
      <c r="T1754">
        <f t="shared" si="30"/>
        <v>3</v>
      </c>
    </row>
    <row r="1755" spans="1:20">
      <c r="A1755">
        <f>Rifles!C1755</f>
        <v>99105925</v>
      </c>
      <c r="B1755" t="str">
        <f>_xlfn.XLOOKUP($A1755, Rifles!$C$2:$C$416,Rifles!$D$2:$D$416,"N/A",0)</f>
        <v>N/A</v>
      </c>
      <c r="C1755" s="3" t="str">
        <f>_xlfn.XLOOKUP($A1755, Rifles!$C$2:$C$416,Rifles!F$2:F$416,"N/A",0)</f>
        <v>N/A</v>
      </c>
      <c r="D1755" s="3" t="str">
        <f>_xlfn.XLOOKUP($A1755, Rifles!$C$2:$C$416,Rifles!G$2:G$416,"N/A",0)</f>
        <v>N/A</v>
      </c>
      <c r="E1755">
        <f>_xlfn.XLOOKUP($A1755,Pistols!$C:$C,Pistols!H:H,0,0)</f>
        <v>0</v>
      </c>
      <c r="F1755">
        <f>_xlfn.XLOOKUP($A1755,Pistols!$C:$C,Pistols!I:I,0,0)</f>
        <v>0</v>
      </c>
      <c r="G1755">
        <f>_xlfn.XLOOKUP($A1755,Pistols!$C:$C,Pistols!J:J,0,0)</f>
        <v>0</v>
      </c>
      <c r="H1755">
        <f>_xlfn.XLOOKUP($A1755,Pistols!$C:$C,Pistols!K:K,0,0)</f>
        <v>0</v>
      </c>
      <c r="I1755">
        <f>_xlfn.XLOOKUP($A1755,Pistols!$C:$C,Pistols!L:L,0,0)</f>
        <v>443</v>
      </c>
      <c r="J1755">
        <f>_xlfn.XLOOKUP($A1755,Pistols!$C:$C,Pistols!M:M,0,0)</f>
        <v>0</v>
      </c>
      <c r="K1755">
        <f>_xlfn.XLOOKUP($A1755,Pistols!$C:$C,Pistols!N:N,0,0)</f>
        <v>443</v>
      </c>
      <c r="L1755">
        <f>_xlfn.XLOOKUP($A1755,Revolvers!$C:$C,Revolvers!O:O,0,0)</f>
        <v>0</v>
      </c>
      <c r="M1755">
        <f>_xlfn.XLOOKUP($A1755,Revolvers!$C:$C,Revolvers!P:P,0,0)</f>
        <v>0</v>
      </c>
      <c r="N1755">
        <f>_xlfn.XLOOKUP($A1755,Revolvers!$C:$C,Revolvers!Q:Q,0,0)</f>
        <v>0</v>
      </c>
      <c r="O1755">
        <f>_xlfn.XLOOKUP($A1755,Revolvers!$C:$C,Revolvers!R:R,0,0)</f>
        <v>0</v>
      </c>
      <c r="P1755">
        <f>_xlfn.XLOOKUP($A1755,Revolvers!$C:$C,Revolvers!S:S,0,0)</f>
        <v>0</v>
      </c>
      <c r="Q1755">
        <f>_xlfn.XLOOKUP($A1755,Revolvers!$C:$C,Revolvers!T:T,0,0)</f>
        <v>0</v>
      </c>
      <c r="R1755">
        <f>_xlfn.XLOOKUP($A1755,Rifles!C:C,Rifles!H:H,0,0)</f>
        <v>5</v>
      </c>
      <c r="S1755">
        <f>_xlfn.XLOOKUP($A1755,Shotguns!C:C,Shotguns!H:H,0,0)</f>
        <v>0</v>
      </c>
      <c r="T1755">
        <f t="shared" si="30"/>
        <v>448</v>
      </c>
    </row>
    <row r="1756" spans="1:20">
      <c r="A1756">
        <f>Rifles!C1756</f>
        <v>99107365</v>
      </c>
      <c r="B1756" t="str">
        <f>_xlfn.XLOOKUP($A1756, Rifles!$C$2:$C$416,Rifles!$D$2:$D$416,"N/A",0)</f>
        <v>N/A</v>
      </c>
      <c r="C1756" s="3" t="str">
        <f>_xlfn.XLOOKUP($A1756, Rifles!$C$2:$C$416,Rifles!F$2:F$416,"N/A",0)</f>
        <v>N/A</v>
      </c>
      <c r="D1756" s="3" t="str">
        <f>_xlfn.XLOOKUP($A1756, Rifles!$C$2:$C$416,Rifles!G$2:G$416,"N/A",0)</f>
        <v>N/A</v>
      </c>
      <c r="E1756">
        <f>_xlfn.XLOOKUP($A1756,Pistols!$C:$C,Pistols!H:H,0,0)</f>
        <v>0</v>
      </c>
      <c r="F1756">
        <f>_xlfn.XLOOKUP($A1756,Pistols!$C:$C,Pistols!I:I,0,0)</f>
        <v>0</v>
      </c>
      <c r="G1756">
        <f>_xlfn.XLOOKUP($A1756,Pistols!$C:$C,Pistols!J:J,0,0)</f>
        <v>0</v>
      </c>
      <c r="H1756">
        <f>_xlfn.XLOOKUP($A1756,Pistols!$C:$C,Pistols!K:K,0,0)</f>
        <v>0</v>
      </c>
      <c r="I1756">
        <f>_xlfn.XLOOKUP($A1756,Pistols!$C:$C,Pistols!L:L,0,0)</f>
        <v>0</v>
      </c>
      <c r="J1756">
        <f>_xlfn.XLOOKUP($A1756,Pistols!$C:$C,Pistols!M:M,0,0)</f>
        <v>0</v>
      </c>
      <c r="K1756">
        <f>_xlfn.XLOOKUP($A1756,Pistols!$C:$C,Pistols!N:N,0,0)</f>
        <v>0</v>
      </c>
      <c r="L1756">
        <f>_xlfn.XLOOKUP($A1756,Revolvers!$C:$C,Revolvers!O:O,0,0)</f>
        <v>0</v>
      </c>
      <c r="M1756">
        <f>_xlfn.XLOOKUP($A1756,Revolvers!$C:$C,Revolvers!P:P,0,0)</f>
        <v>0</v>
      </c>
      <c r="N1756">
        <f>_xlfn.XLOOKUP($A1756,Revolvers!$C:$C,Revolvers!Q:Q,0,0)</f>
        <v>0</v>
      </c>
      <c r="O1756">
        <f>_xlfn.XLOOKUP($A1756,Revolvers!$C:$C,Revolvers!R:R,0,0)</f>
        <v>0</v>
      </c>
      <c r="P1756">
        <f>_xlfn.XLOOKUP($A1756,Revolvers!$C:$C,Revolvers!S:S,0,0)</f>
        <v>0</v>
      </c>
      <c r="Q1756">
        <f>_xlfn.XLOOKUP($A1756,Revolvers!$C:$C,Revolvers!T:T,0,0)</f>
        <v>0</v>
      </c>
      <c r="R1756">
        <f>_xlfn.XLOOKUP($A1756,Rifles!C:C,Rifles!H:H,0,0)</f>
        <v>6</v>
      </c>
      <c r="S1756">
        <f>_xlfn.XLOOKUP($A1756,Shotguns!C:C,Shotguns!H:H,0,0)</f>
        <v>0</v>
      </c>
      <c r="T1756">
        <f t="shared" si="30"/>
        <v>6</v>
      </c>
    </row>
    <row r="1757" spans="1:20">
      <c r="A1757">
        <f>Rifles!C1757</f>
        <v>99107054</v>
      </c>
      <c r="B1757" t="str">
        <f>_xlfn.XLOOKUP($A1757, Rifles!$C$2:$C$416,Rifles!$D$2:$D$416,"N/A",0)</f>
        <v>N/A</v>
      </c>
      <c r="C1757" s="3" t="str">
        <f>_xlfn.XLOOKUP($A1757, Rifles!$C$2:$C$416,Rifles!F$2:F$416,"N/A",0)</f>
        <v>N/A</v>
      </c>
      <c r="D1757" s="3" t="str">
        <f>_xlfn.XLOOKUP($A1757, Rifles!$C$2:$C$416,Rifles!G$2:G$416,"N/A",0)</f>
        <v>N/A</v>
      </c>
      <c r="E1757">
        <f>_xlfn.XLOOKUP($A1757,Pistols!$C:$C,Pistols!H:H,0,0)</f>
        <v>0</v>
      </c>
      <c r="F1757">
        <f>_xlfn.XLOOKUP($A1757,Pistols!$C:$C,Pistols!I:I,0,0)</f>
        <v>0</v>
      </c>
      <c r="G1757">
        <f>_xlfn.XLOOKUP($A1757,Pistols!$C:$C,Pistols!J:J,0,0)</f>
        <v>0</v>
      </c>
      <c r="H1757">
        <f>_xlfn.XLOOKUP($A1757,Pistols!$C:$C,Pistols!K:K,0,0)</f>
        <v>0</v>
      </c>
      <c r="I1757">
        <f>_xlfn.XLOOKUP($A1757,Pistols!$C:$C,Pistols!L:L,0,0)</f>
        <v>0</v>
      </c>
      <c r="J1757">
        <f>_xlfn.XLOOKUP($A1757,Pistols!$C:$C,Pistols!M:M,0,0)</f>
        <v>0</v>
      </c>
      <c r="K1757">
        <f>_xlfn.XLOOKUP($A1757,Pistols!$C:$C,Pistols!N:N,0,0)</f>
        <v>0</v>
      </c>
      <c r="L1757">
        <f>_xlfn.XLOOKUP($A1757,Revolvers!$C:$C,Revolvers!O:O,0,0)</f>
        <v>0</v>
      </c>
      <c r="M1757">
        <f>_xlfn.XLOOKUP($A1757,Revolvers!$C:$C,Revolvers!P:P,0,0)</f>
        <v>0</v>
      </c>
      <c r="N1757">
        <f>_xlfn.XLOOKUP($A1757,Revolvers!$C:$C,Revolvers!Q:Q,0,0)</f>
        <v>0</v>
      </c>
      <c r="O1757">
        <f>_xlfn.XLOOKUP($A1757,Revolvers!$C:$C,Revolvers!R:R,0,0)</f>
        <v>0</v>
      </c>
      <c r="P1757">
        <f>_xlfn.XLOOKUP($A1757,Revolvers!$C:$C,Revolvers!S:S,0,0)</f>
        <v>0</v>
      </c>
      <c r="Q1757">
        <f>_xlfn.XLOOKUP($A1757,Revolvers!$C:$C,Revolvers!T:T,0,0)</f>
        <v>0</v>
      </c>
      <c r="R1757">
        <f>_xlfn.XLOOKUP($A1757,Rifles!C:C,Rifles!H:H,0,0)</f>
        <v>35</v>
      </c>
      <c r="S1757">
        <f>_xlfn.XLOOKUP($A1757,Shotguns!C:C,Shotguns!H:H,0,0)</f>
        <v>0</v>
      </c>
      <c r="T1757">
        <f t="shared" si="30"/>
        <v>35</v>
      </c>
    </row>
    <row r="1758" spans="1:20">
      <c r="A1758">
        <f>Rifles!C1758</f>
        <v>99106381</v>
      </c>
      <c r="B1758" t="str">
        <f>_xlfn.XLOOKUP($A1758, Rifles!$C$2:$C$416,Rifles!$D$2:$D$416,"N/A",0)</f>
        <v>N/A</v>
      </c>
      <c r="C1758" s="3" t="str">
        <f>_xlfn.XLOOKUP($A1758, Rifles!$C$2:$C$416,Rifles!F$2:F$416,"N/A",0)</f>
        <v>N/A</v>
      </c>
      <c r="D1758" s="3" t="str">
        <f>_xlfn.XLOOKUP($A1758, Rifles!$C$2:$C$416,Rifles!G$2:G$416,"N/A",0)</f>
        <v>N/A</v>
      </c>
      <c r="E1758">
        <f>_xlfn.XLOOKUP($A1758,Pistols!$C:$C,Pistols!H:H,0,0)</f>
        <v>0</v>
      </c>
      <c r="F1758">
        <f>_xlfn.XLOOKUP($A1758,Pistols!$C:$C,Pistols!I:I,0,0)</f>
        <v>0</v>
      </c>
      <c r="G1758">
        <f>_xlfn.XLOOKUP($A1758,Pistols!$C:$C,Pistols!J:J,0,0)</f>
        <v>0</v>
      </c>
      <c r="H1758">
        <f>_xlfn.XLOOKUP($A1758,Pistols!$C:$C,Pistols!K:K,0,0)</f>
        <v>0</v>
      </c>
      <c r="I1758">
        <f>_xlfn.XLOOKUP($A1758,Pistols!$C:$C,Pistols!L:L,0,0)</f>
        <v>0</v>
      </c>
      <c r="J1758">
        <f>_xlfn.XLOOKUP($A1758,Pistols!$C:$C,Pistols!M:M,0,0)</f>
        <v>0</v>
      </c>
      <c r="K1758">
        <f>_xlfn.XLOOKUP($A1758,Pistols!$C:$C,Pistols!N:N,0,0)</f>
        <v>0</v>
      </c>
      <c r="L1758">
        <f>_xlfn.XLOOKUP($A1758,Revolvers!$C:$C,Revolvers!O:O,0,0)</f>
        <v>0</v>
      </c>
      <c r="M1758">
        <f>_xlfn.XLOOKUP($A1758,Revolvers!$C:$C,Revolvers!P:P,0,0)</f>
        <v>0</v>
      </c>
      <c r="N1758">
        <f>_xlfn.XLOOKUP($A1758,Revolvers!$C:$C,Revolvers!Q:Q,0,0)</f>
        <v>0</v>
      </c>
      <c r="O1758">
        <f>_xlfn.XLOOKUP($A1758,Revolvers!$C:$C,Revolvers!R:R,0,0)</f>
        <v>0</v>
      </c>
      <c r="P1758">
        <f>_xlfn.XLOOKUP($A1758,Revolvers!$C:$C,Revolvers!S:S,0,0)</f>
        <v>0</v>
      </c>
      <c r="Q1758">
        <f>_xlfn.XLOOKUP($A1758,Revolvers!$C:$C,Revolvers!T:T,0,0)</f>
        <v>0</v>
      </c>
      <c r="R1758">
        <f>_xlfn.XLOOKUP($A1758,Rifles!C:C,Rifles!H:H,0,0)</f>
        <v>26</v>
      </c>
      <c r="S1758">
        <f>_xlfn.XLOOKUP($A1758,Shotguns!C:C,Shotguns!H:H,0,0)</f>
        <v>0</v>
      </c>
      <c r="T1758">
        <f t="shared" si="30"/>
        <v>26</v>
      </c>
    </row>
    <row r="1759" spans="1:20">
      <c r="A1759">
        <f>Rifles!C1759</f>
        <v>99107743</v>
      </c>
      <c r="B1759" t="str">
        <f>_xlfn.XLOOKUP($A1759, Rifles!$C$2:$C$416,Rifles!$D$2:$D$416,"N/A",0)</f>
        <v>N/A</v>
      </c>
      <c r="C1759" s="3" t="str">
        <f>_xlfn.XLOOKUP($A1759, Rifles!$C$2:$C$416,Rifles!F$2:F$416,"N/A",0)</f>
        <v>N/A</v>
      </c>
      <c r="D1759" s="3" t="str">
        <f>_xlfn.XLOOKUP($A1759, Rifles!$C$2:$C$416,Rifles!G$2:G$416,"N/A",0)</f>
        <v>N/A</v>
      </c>
      <c r="E1759">
        <f>_xlfn.XLOOKUP($A1759,Pistols!$C:$C,Pistols!H:H,0,0)</f>
        <v>1</v>
      </c>
      <c r="F1759">
        <f>_xlfn.XLOOKUP($A1759,Pistols!$C:$C,Pistols!I:I,0,0)</f>
        <v>0</v>
      </c>
      <c r="G1759">
        <f>_xlfn.XLOOKUP($A1759,Pistols!$C:$C,Pistols!J:J,0,0)</f>
        <v>1</v>
      </c>
      <c r="H1759">
        <f>_xlfn.XLOOKUP($A1759,Pistols!$C:$C,Pistols!K:K,0,0)</f>
        <v>0</v>
      </c>
      <c r="I1759">
        <f>_xlfn.XLOOKUP($A1759,Pistols!$C:$C,Pistols!L:L,0,0)</f>
        <v>0</v>
      </c>
      <c r="J1759">
        <f>_xlfn.XLOOKUP($A1759,Pistols!$C:$C,Pistols!M:M,0,0)</f>
        <v>0</v>
      </c>
      <c r="K1759">
        <f>_xlfn.XLOOKUP($A1759,Pistols!$C:$C,Pistols!N:N,0,0)</f>
        <v>2</v>
      </c>
      <c r="L1759">
        <f>_xlfn.XLOOKUP($A1759,Revolvers!$C:$C,Revolvers!O:O,0,0)</f>
        <v>0</v>
      </c>
      <c r="M1759">
        <f>_xlfn.XLOOKUP($A1759,Revolvers!$C:$C,Revolvers!P:P,0,0)</f>
        <v>0</v>
      </c>
      <c r="N1759">
        <f>_xlfn.XLOOKUP($A1759,Revolvers!$C:$C,Revolvers!Q:Q,0,0)</f>
        <v>0</v>
      </c>
      <c r="O1759">
        <f>_xlfn.XLOOKUP($A1759,Revolvers!$C:$C,Revolvers!R:R,0,0)</f>
        <v>0</v>
      </c>
      <c r="P1759">
        <f>_xlfn.XLOOKUP($A1759,Revolvers!$C:$C,Revolvers!S:S,0,0)</f>
        <v>0</v>
      </c>
      <c r="Q1759">
        <f>_xlfn.XLOOKUP($A1759,Revolvers!$C:$C,Revolvers!T:T,0,0)</f>
        <v>0</v>
      </c>
      <c r="R1759">
        <f>_xlfn.XLOOKUP($A1759,Rifles!C:C,Rifles!H:H,0,0)</f>
        <v>6485</v>
      </c>
      <c r="S1759">
        <f>_xlfn.XLOOKUP($A1759,Shotguns!C:C,Shotguns!H:H,0,0)</f>
        <v>0</v>
      </c>
      <c r="T1759">
        <f t="shared" si="30"/>
        <v>6487</v>
      </c>
    </row>
    <row r="1760" spans="1:20">
      <c r="A1760">
        <f>Rifles!C1760</f>
        <v>99108107</v>
      </c>
      <c r="B1760" t="str">
        <f>_xlfn.XLOOKUP($A1760, Rifles!$C$2:$C$416,Rifles!$D$2:$D$416,"N/A",0)</f>
        <v>N/A</v>
      </c>
      <c r="C1760" s="3" t="str">
        <f>_xlfn.XLOOKUP($A1760, Rifles!$C$2:$C$416,Rifles!F$2:F$416,"N/A",0)</f>
        <v>N/A</v>
      </c>
      <c r="D1760" s="3" t="str">
        <f>_xlfn.XLOOKUP($A1760, Rifles!$C$2:$C$416,Rifles!G$2:G$416,"N/A",0)</f>
        <v>N/A</v>
      </c>
      <c r="E1760">
        <f>_xlfn.XLOOKUP($A1760,Pistols!$C:$C,Pistols!H:H,0,0)</f>
        <v>0</v>
      </c>
      <c r="F1760">
        <f>_xlfn.XLOOKUP($A1760,Pistols!$C:$C,Pistols!I:I,0,0)</f>
        <v>0</v>
      </c>
      <c r="G1760">
        <f>_xlfn.XLOOKUP($A1760,Pistols!$C:$C,Pistols!J:J,0,0)</f>
        <v>0</v>
      </c>
      <c r="H1760">
        <f>_xlfn.XLOOKUP($A1760,Pistols!$C:$C,Pistols!K:K,0,0)</f>
        <v>0</v>
      </c>
      <c r="I1760">
        <f>_xlfn.XLOOKUP($A1760,Pistols!$C:$C,Pistols!L:L,0,0)</f>
        <v>0</v>
      </c>
      <c r="J1760">
        <f>_xlfn.XLOOKUP($A1760,Pistols!$C:$C,Pistols!M:M,0,0)</f>
        <v>0</v>
      </c>
      <c r="K1760">
        <f>_xlfn.XLOOKUP($A1760,Pistols!$C:$C,Pistols!N:N,0,0)</f>
        <v>0</v>
      </c>
      <c r="L1760">
        <f>_xlfn.XLOOKUP($A1760,Revolvers!$C:$C,Revolvers!O:O,0,0)</f>
        <v>0</v>
      </c>
      <c r="M1760">
        <f>_xlfn.XLOOKUP($A1760,Revolvers!$C:$C,Revolvers!P:P,0,0)</f>
        <v>0</v>
      </c>
      <c r="N1760">
        <f>_xlfn.XLOOKUP($A1760,Revolvers!$C:$C,Revolvers!Q:Q,0,0)</f>
        <v>0</v>
      </c>
      <c r="O1760">
        <f>_xlfn.XLOOKUP($A1760,Revolvers!$C:$C,Revolvers!R:R,0,0)</f>
        <v>0</v>
      </c>
      <c r="P1760">
        <f>_xlfn.XLOOKUP($A1760,Revolvers!$C:$C,Revolvers!S:S,0,0)</f>
        <v>0</v>
      </c>
      <c r="Q1760">
        <f>_xlfn.XLOOKUP($A1760,Revolvers!$C:$C,Revolvers!T:T,0,0)</f>
        <v>0</v>
      </c>
      <c r="R1760">
        <f>_xlfn.XLOOKUP($A1760,Rifles!C:C,Rifles!H:H,0,0)</f>
        <v>2</v>
      </c>
      <c r="S1760">
        <f>_xlfn.XLOOKUP($A1760,Shotguns!C:C,Shotguns!H:H,0,0)</f>
        <v>0</v>
      </c>
      <c r="T1760">
        <f t="shared" si="30"/>
        <v>2</v>
      </c>
    </row>
    <row r="1761" spans="1:20">
      <c r="A1761">
        <f>Rifles!C1761</f>
        <v>99108547</v>
      </c>
      <c r="B1761" t="str">
        <f>_xlfn.XLOOKUP($A1761, Rifles!$C$2:$C$416,Rifles!$D$2:$D$416,"N/A",0)</f>
        <v>N/A</v>
      </c>
      <c r="C1761" s="3" t="str">
        <f>_xlfn.XLOOKUP($A1761, Rifles!$C$2:$C$416,Rifles!F$2:F$416,"N/A",0)</f>
        <v>N/A</v>
      </c>
      <c r="D1761" s="3" t="str">
        <f>_xlfn.XLOOKUP($A1761, Rifles!$C$2:$C$416,Rifles!G$2:G$416,"N/A",0)</f>
        <v>N/A</v>
      </c>
      <c r="E1761">
        <f>_xlfn.XLOOKUP($A1761,Pistols!$C:$C,Pistols!H:H,0,0)</f>
        <v>0</v>
      </c>
      <c r="F1761">
        <f>_xlfn.XLOOKUP($A1761,Pistols!$C:$C,Pistols!I:I,0,0)</f>
        <v>0</v>
      </c>
      <c r="G1761">
        <f>_xlfn.XLOOKUP($A1761,Pistols!$C:$C,Pistols!J:J,0,0)</f>
        <v>0</v>
      </c>
      <c r="H1761">
        <f>_xlfn.XLOOKUP($A1761,Pistols!$C:$C,Pistols!K:K,0,0)</f>
        <v>0</v>
      </c>
      <c r="I1761">
        <f>_xlfn.XLOOKUP($A1761,Pistols!$C:$C,Pistols!L:L,0,0)</f>
        <v>1</v>
      </c>
      <c r="J1761">
        <f>_xlfn.XLOOKUP($A1761,Pistols!$C:$C,Pistols!M:M,0,0)</f>
        <v>0</v>
      </c>
      <c r="K1761">
        <f>_xlfn.XLOOKUP($A1761,Pistols!$C:$C,Pistols!N:N,0,0)</f>
        <v>1</v>
      </c>
      <c r="L1761">
        <f>_xlfn.XLOOKUP($A1761,Revolvers!$C:$C,Revolvers!O:O,0,0)</f>
        <v>0</v>
      </c>
      <c r="M1761">
        <f>_xlfn.XLOOKUP($A1761,Revolvers!$C:$C,Revolvers!P:P,0,0)</f>
        <v>0</v>
      </c>
      <c r="N1761">
        <f>_xlfn.XLOOKUP($A1761,Revolvers!$C:$C,Revolvers!Q:Q,0,0)</f>
        <v>0</v>
      </c>
      <c r="O1761">
        <f>_xlfn.XLOOKUP($A1761,Revolvers!$C:$C,Revolvers!R:R,0,0)</f>
        <v>0</v>
      </c>
      <c r="P1761">
        <f>_xlfn.XLOOKUP($A1761,Revolvers!$C:$C,Revolvers!S:S,0,0)</f>
        <v>0</v>
      </c>
      <c r="Q1761">
        <f>_xlfn.XLOOKUP($A1761,Revolvers!$C:$C,Revolvers!T:T,0,0)</f>
        <v>0</v>
      </c>
      <c r="R1761">
        <f>_xlfn.XLOOKUP($A1761,Rifles!C:C,Rifles!H:H,0,0)</f>
        <v>2</v>
      </c>
      <c r="S1761">
        <f>_xlfn.XLOOKUP($A1761,Shotguns!C:C,Shotguns!H:H,0,0)</f>
        <v>0</v>
      </c>
      <c r="T1761">
        <f t="shared" si="30"/>
        <v>3</v>
      </c>
    </row>
    <row r="1762" spans="1:20">
      <c r="A1762">
        <f>Rifles!C1762</f>
        <v>99104060</v>
      </c>
      <c r="B1762" t="str">
        <f>_xlfn.XLOOKUP($A1762, Rifles!$C$2:$C$416,Rifles!$D$2:$D$416,"N/A",0)</f>
        <v>N/A</v>
      </c>
      <c r="C1762" s="3" t="str">
        <f>_xlfn.XLOOKUP($A1762, Rifles!$C$2:$C$416,Rifles!F$2:F$416,"N/A",0)</f>
        <v>N/A</v>
      </c>
      <c r="D1762" s="3" t="str">
        <f>_xlfn.XLOOKUP($A1762, Rifles!$C$2:$C$416,Rifles!G$2:G$416,"N/A",0)</f>
        <v>N/A</v>
      </c>
      <c r="E1762">
        <f>_xlfn.XLOOKUP($A1762,Pistols!$C:$C,Pistols!H:H,0,0)</f>
        <v>0</v>
      </c>
      <c r="F1762">
        <f>_xlfn.XLOOKUP($A1762,Pistols!$C:$C,Pistols!I:I,0,0)</f>
        <v>0</v>
      </c>
      <c r="G1762">
        <f>_xlfn.XLOOKUP($A1762,Pistols!$C:$C,Pistols!J:J,0,0)</f>
        <v>0</v>
      </c>
      <c r="H1762">
        <f>_xlfn.XLOOKUP($A1762,Pistols!$C:$C,Pistols!K:K,0,0)</f>
        <v>0</v>
      </c>
      <c r="I1762">
        <f>_xlfn.XLOOKUP($A1762,Pistols!$C:$C,Pistols!L:L,0,0)</f>
        <v>0</v>
      </c>
      <c r="J1762">
        <f>_xlfn.XLOOKUP($A1762,Pistols!$C:$C,Pistols!M:M,0,0)</f>
        <v>0</v>
      </c>
      <c r="K1762">
        <f>_xlfn.XLOOKUP($A1762,Pistols!$C:$C,Pistols!N:N,0,0)</f>
        <v>0</v>
      </c>
      <c r="L1762">
        <f>_xlfn.XLOOKUP($A1762,Revolvers!$C:$C,Revolvers!O:O,0,0)</f>
        <v>0</v>
      </c>
      <c r="M1762">
        <f>_xlfn.XLOOKUP($A1762,Revolvers!$C:$C,Revolvers!P:P,0,0)</f>
        <v>0</v>
      </c>
      <c r="N1762">
        <f>_xlfn.XLOOKUP($A1762,Revolvers!$C:$C,Revolvers!Q:Q,0,0)</f>
        <v>0</v>
      </c>
      <c r="O1762">
        <f>_xlfn.XLOOKUP($A1762,Revolvers!$C:$C,Revolvers!R:R,0,0)</f>
        <v>0</v>
      </c>
      <c r="P1762">
        <f>_xlfn.XLOOKUP($A1762,Revolvers!$C:$C,Revolvers!S:S,0,0)</f>
        <v>0</v>
      </c>
      <c r="Q1762">
        <f>_xlfn.XLOOKUP($A1762,Revolvers!$C:$C,Revolvers!T:T,0,0)</f>
        <v>0</v>
      </c>
      <c r="R1762">
        <f>_xlfn.XLOOKUP($A1762,Rifles!C:C,Rifles!H:H,0,0)</f>
        <v>24</v>
      </c>
      <c r="S1762">
        <f>_xlfn.XLOOKUP($A1762,Shotguns!C:C,Shotguns!H:H,0,0)</f>
        <v>0</v>
      </c>
      <c r="T1762">
        <f t="shared" si="30"/>
        <v>24</v>
      </c>
    </row>
    <row r="1763" spans="1:20">
      <c r="A1763">
        <f>Rifles!C1763</f>
        <v>99106349</v>
      </c>
      <c r="B1763" t="str">
        <f>_xlfn.XLOOKUP($A1763, Rifles!$C$2:$C$416,Rifles!$D$2:$D$416,"N/A",0)</f>
        <v>N/A</v>
      </c>
      <c r="C1763" s="3" t="str">
        <f>_xlfn.XLOOKUP($A1763, Rifles!$C$2:$C$416,Rifles!F$2:F$416,"N/A",0)</f>
        <v>N/A</v>
      </c>
      <c r="D1763" s="3" t="str">
        <f>_xlfn.XLOOKUP($A1763, Rifles!$C$2:$C$416,Rifles!G$2:G$416,"N/A",0)</f>
        <v>N/A</v>
      </c>
      <c r="E1763">
        <f>_xlfn.XLOOKUP($A1763,Pistols!$C:$C,Pistols!H:H,0,0)</f>
        <v>0</v>
      </c>
      <c r="F1763">
        <f>_xlfn.XLOOKUP($A1763,Pistols!$C:$C,Pistols!I:I,0,0)</f>
        <v>0</v>
      </c>
      <c r="G1763">
        <f>_xlfn.XLOOKUP($A1763,Pistols!$C:$C,Pistols!J:J,0,0)</f>
        <v>0</v>
      </c>
      <c r="H1763">
        <f>_xlfn.XLOOKUP($A1763,Pistols!$C:$C,Pistols!K:K,0,0)</f>
        <v>0</v>
      </c>
      <c r="I1763">
        <f>_xlfn.XLOOKUP($A1763,Pistols!$C:$C,Pistols!L:L,0,0)</f>
        <v>1</v>
      </c>
      <c r="J1763">
        <f>_xlfn.XLOOKUP($A1763,Pistols!$C:$C,Pistols!M:M,0,0)</f>
        <v>0</v>
      </c>
      <c r="K1763">
        <f>_xlfn.XLOOKUP($A1763,Pistols!$C:$C,Pistols!N:N,0,0)</f>
        <v>1</v>
      </c>
      <c r="L1763">
        <f>_xlfn.XLOOKUP($A1763,Revolvers!$C:$C,Revolvers!O:O,0,0)</f>
        <v>0</v>
      </c>
      <c r="M1763">
        <f>_xlfn.XLOOKUP($A1763,Revolvers!$C:$C,Revolvers!P:P,0,0)</f>
        <v>0</v>
      </c>
      <c r="N1763">
        <f>_xlfn.XLOOKUP($A1763,Revolvers!$C:$C,Revolvers!Q:Q,0,0)</f>
        <v>0</v>
      </c>
      <c r="O1763">
        <f>_xlfn.XLOOKUP($A1763,Revolvers!$C:$C,Revolvers!R:R,0,0)</f>
        <v>0</v>
      </c>
      <c r="P1763">
        <f>_xlfn.XLOOKUP($A1763,Revolvers!$C:$C,Revolvers!S:S,0,0)</f>
        <v>0</v>
      </c>
      <c r="Q1763">
        <f>_xlfn.XLOOKUP($A1763,Revolvers!$C:$C,Revolvers!T:T,0,0)</f>
        <v>0</v>
      </c>
      <c r="R1763">
        <f>_xlfn.XLOOKUP($A1763,Rifles!C:C,Rifles!H:H,0,0)</f>
        <v>35</v>
      </c>
      <c r="S1763">
        <f>_xlfn.XLOOKUP($A1763,Shotguns!C:C,Shotguns!H:H,0,0)</f>
        <v>0</v>
      </c>
      <c r="T1763">
        <f t="shared" si="30"/>
        <v>36</v>
      </c>
    </row>
    <row r="1764" spans="1:20">
      <c r="A1764">
        <f>Rifles!C1764</f>
        <v>99114520</v>
      </c>
      <c r="B1764" t="str">
        <f>_xlfn.XLOOKUP($A1764, Rifles!$C$2:$C$416,Rifles!$D$2:$D$416,"N/A",0)</f>
        <v>N/A</v>
      </c>
      <c r="C1764" s="3" t="str">
        <f>_xlfn.XLOOKUP($A1764, Rifles!$C$2:$C$416,Rifles!F$2:F$416,"N/A",0)</f>
        <v>N/A</v>
      </c>
      <c r="D1764" s="3" t="str">
        <f>_xlfn.XLOOKUP($A1764, Rifles!$C$2:$C$416,Rifles!G$2:G$416,"N/A",0)</f>
        <v>N/A</v>
      </c>
      <c r="E1764">
        <f>_xlfn.XLOOKUP($A1764,Pistols!$C:$C,Pistols!H:H,0,0)</f>
        <v>0</v>
      </c>
      <c r="F1764">
        <f>_xlfn.XLOOKUP($A1764,Pistols!$C:$C,Pistols!I:I,0,0)</f>
        <v>0</v>
      </c>
      <c r="G1764">
        <f>_xlfn.XLOOKUP($A1764,Pistols!$C:$C,Pistols!J:J,0,0)</f>
        <v>0</v>
      </c>
      <c r="H1764">
        <f>_xlfn.XLOOKUP($A1764,Pistols!$C:$C,Pistols!K:K,0,0)</f>
        <v>0</v>
      </c>
      <c r="I1764">
        <f>_xlfn.XLOOKUP($A1764,Pistols!$C:$C,Pistols!L:L,0,0)</f>
        <v>0</v>
      </c>
      <c r="J1764">
        <f>_xlfn.XLOOKUP($A1764,Pistols!$C:$C,Pistols!M:M,0,0)</f>
        <v>3</v>
      </c>
      <c r="K1764">
        <f>_xlfn.XLOOKUP($A1764,Pistols!$C:$C,Pistols!N:N,0,0)</f>
        <v>3</v>
      </c>
      <c r="L1764">
        <f>_xlfn.XLOOKUP($A1764,Revolvers!$C:$C,Revolvers!O:O,0,0)</f>
        <v>0</v>
      </c>
      <c r="M1764">
        <f>_xlfn.XLOOKUP($A1764,Revolvers!$C:$C,Revolvers!P:P,0,0)</f>
        <v>0</v>
      </c>
      <c r="N1764">
        <f>_xlfn.XLOOKUP($A1764,Revolvers!$C:$C,Revolvers!Q:Q,0,0)</f>
        <v>0</v>
      </c>
      <c r="O1764">
        <f>_xlfn.XLOOKUP($A1764,Revolvers!$C:$C,Revolvers!R:R,0,0)</f>
        <v>0</v>
      </c>
      <c r="P1764">
        <f>_xlfn.XLOOKUP($A1764,Revolvers!$C:$C,Revolvers!S:S,0,0)</f>
        <v>0</v>
      </c>
      <c r="Q1764">
        <f>_xlfn.XLOOKUP($A1764,Revolvers!$C:$C,Revolvers!T:T,0,0)</f>
        <v>0</v>
      </c>
      <c r="R1764">
        <f>_xlfn.XLOOKUP($A1764,Rifles!C:C,Rifles!H:H,0,0)</f>
        <v>251340</v>
      </c>
      <c r="S1764">
        <f>_xlfn.XLOOKUP($A1764,Shotguns!C:C,Shotguns!H:H,0,0)</f>
        <v>0</v>
      </c>
      <c r="T1764">
        <f t="shared" si="30"/>
        <v>251343</v>
      </c>
    </row>
    <row r="1765" spans="1:20">
      <c r="A1765">
        <f>Rifles!C1765</f>
        <v>99107401</v>
      </c>
      <c r="B1765" t="str">
        <f>_xlfn.XLOOKUP($A1765, Rifles!$C$2:$C$416,Rifles!$D$2:$D$416,"N/A",0)</f>
        <v>N/A</v>
      </c>
      <c r="C1765" s="3" t="str">
        <f>_xlfn.XLOOKUP($A1765, Rifles!$C$2:$C$416,Rifles!F$2:F$416,"N/A",0)</f>
        <v>N/A</v>
      </c>
      <c r="D1765" s="3" t="str">
        <f>_xlfn.XLOOKUP($A1765, Rifles!$C$2:$C$416,Rifles!G$2:G$416,"N/A",0)</f>
        <v>N/A</v>
      </c>
      <c r="E1765">
        <f>_xlfn.XLOOKUP($A1765,Pistols!$C:$C,Pistols!H:H,0,0)</f>
        <v>0</v>
      </c>
      <c r="F1765">
        <f>_xlfn.XLOOKUP($A1765,Pistols!$C:$C,Pistols!I:I,0,0)</f>
        <v>0</v>
      </c>
      <c r="G1765">
        <f>_xlfn.XLOOKUP($A1765,Pistols!$C:$C,Pistols!J:J,0,0)</f>
        <v>0</v>
      </c>
      <c r="H1765">
        <f>_xlfn.XLOOKUP($A1765,Pistols!$C:$C,Pistols!K:K,0,0)</f>
        <v>0</v>
      </c>
      <c r="I1765">
        <f>_xlfn.XLOOKUP($A1765,Pistols!$C:$C,Pistols!L:L,0,0)</f>
        <v>0</v>
      </c>
      <c r="J1765">
        <f>_xlfn.XLOOKUP($A1765,Pistols!$C:$C,Pistols!M:M,0,0)</f>
        <v>0</v>
      </c>
      <c r="K1765">
        <f>_xlfn.XLOOKUP($A1765,Pistols!$C:$C,Pistols!N:N,0,0)</f>
        <v>0</v>
      </c>
      <c r="L1765">
        <f>_xlfn.XLOOKUP($A1765,Revolvers!$C:$C,Revolvers!O:O,0,0)</f>
        <v>0</v>
      </c>
      <c r="M1765">
        <f>_xlfn.XLOOKUP($A1765,Revolvers!$C:$C,Revolvers!P:P,0,0)</f>
        <v>0</v>
      </c>
      <c r="N1765">
        <f>_xlfn.XLOOKUP($A1765,Revolvers!$C:$C,Revolvers!Q:Q,0,0)</f>
        <v>0</v>
      </c>
      <c r="O1765">
        <f>_xlfn.XLOOKUP($A1765,Revolvers!$C:$C,Revolvers!R:R,0,0)</f>
        <v>0</v>
      </c>
      <c r="P1765">
        <f>_xlfn.XLOOKUP($A1765,Revolvers!$C:$C,Revolvers!S:S,0,0)</f>
        <v>0</v>
      </c>
      <c r="Q1765">
        <f>_xlfn.XLOOKUP($A1765,Revolvers!$C:$C,Revolvers!T:T,0,0)</f>
        <v>0</v>
      </c>
      <c r="R1765">
        <f>_xlfn.XLOOKUP($A1765,Rifles!C:C,Rifles!H:H,0,0)</f>
        <v>34</v>
      </c>
      <c r="S1765">
        <f>_xlfn.XLOOKUP($A1765,Shotguns!C:C,Shotguns!H:H,0,0)</f>
        <v>0</v>
      </c>
      <c r="T1765">
        <f t="shared" si="30"/>
        <v>34</v>
      </c>
    </row>
    <row r="1766" spans="1:20">
      <c r="A1766">
        <f>Rifles!C1766</f>
        <v>99108583</v>
      </c>
      <c r="B1766" t="str">
        <f>_xlfn.XLOOKUP($A1766, Rifles!$C$2:$C$416,Rifles!$D$2:$D$416,"N/A",0)</f>
        <v>N/A</v>
      </c>
      <c r="C1766" s="3" t="str">
        <f>_xlfn.XLOOKUP($A1766, Rifles!$C$2:$C$416,Rifles!F$2:F$416,"N/A",0)</f>
        <v>N/A</v>
      </c>
      <c r="D1766" s="3" t="str">
        <f>_xlfn.XLOOKUP($A1766, Rifles!$C$2:$C$416,Rifles!G$2:G$416,"N/A",0)</f>
        <v>N/A</v>
      </c>
      <c r="E1766">
        <f>_xlfn.XLOOKUP($A1766,Pistols!$C:$C,Pistols!H:H,0,0)</f>
        <v>0</v>
      </c>
      <c r="F1766">
        <f>_xlfn.XLOOKUP($A1766,Pistols!$C:$C,Pistols!I:I,0,0)</f>
        <v>0</v>
      </c>
      <c r="G1766">
        <f>_xlfn.XLOOKUP($A1766,Pistols!$C:$C,Pistols!J:J,0,0)</f>
        <v>0</v>
      </c>
      <c r="H1766">
        <f>_xlfn.XLOOKUP($A1766,Pistols!$C:$C,Pistols!K:K,0,0)</f>
        <v>0</v>
      </c>
      <c r="I1766">
        <f>_xlfn.XLOOKUP($A1766,Pistols!$C:$C,Pistols!L:L,0,0)</f>
        <v>0</v>
      </c>
      <c r="J1766">
        <f>_xlfn.XLOOKUP($A1766,Pistols!$C:$C,Pistols!M:M,0,0)</f>
        <v>0</v>
      </c>
      <c r="K1766">
        <f>_xlfn.XLOOKUP($A1766,Pistols!$C:$C,Pistols!N:N,0,0)</f>
        <v>0</v>
      </c>
      <c r="L1766">
        <f>_xlfn.XLOOKUP($A1766,Revolvers!$C:$C,Revolvers!O:O,0,0)</f>
        <v>0</v>
      </c>
      <c r="M1766">
        <f>_xlfn.XLOOKUP($A1766,Revolvers!$C:$C,Revolvers!P:P,0,0)</f>
        <v>0</v>
      </c>
      <c r="N1766">
        <f>_xlfn.XLOOKUP($A1766,Revolvers!$C:$C,Revolvers!Q:Q,0,0)</f>
        <v>0</v>
      </c>
      <c r="O1766">
        <f>_xlfn.XLOOKUP($A1766,Revolvers!$C:$C,Revolvers!R:R,0,0)</f>
        <v>0</v>
      </c>
      <c r="P1766">
        <f>_xlfn.XLOOKUP($A1766,Revolvers!$C:$C,Revolvers!S:S,0,0)</f>
        <v>0</v>
      </c>
      <c r="Q1766">
        <f>_xlfn.XLOOKUP($A1766,Revolvers!$C:$C,Revolvers!T:T,0,0)</f>
        <v>0</v>
      </c>
      <c r="R1766">
        <f>_xlfn.XLOOKUP($A1766,Rifles!C:C,Rifles!H:H,0,0)</f>
        <v>1</v>
      </c>
      <c r="S1766">
        <f>_xlfn.XLOOKUP($A1766,Shotguns!C:C,Shotguns!H:H,0,0)</f>
        <v>0</v>
      </c>
      <c r="T1766">
        <f t="shared" si="30"/>
        <v>1</v>
      </c>
    </row>
    <row r="1767" spans="1:20">
      <c r="A1767">
        <f>Rifles!C1767</f>
        <v>99105817</v>
      </c>
      <c r="B1767" t="str">
        <f>_xlfn.XLOOKUP($A1767, Rifles!$C$2:$C$416,Rifles!$D$2:$D$416,"N/A",0)</f>
        <v>N/A</v>
      </c>
      <c r="C1767" s="3" t="str">
        <f>_xlfn.XLOOKUP($A1767, Rifles!$C$2:$C$416,Rifles!F$2:F$416,"N/A",0)</f>
        <v>N/A</v>
      </c>
      <c r="D1767" s="3" t="str">
        <f>_xlfn.XLOOKUP($A1767, Rifles!$C$2:$C$416,Rifles!G$2:G$416,"N/A",0)</f>
        <v>N/A</v>
      </c>
      <c r="E1767">
        <f>_xlfn.XLOOKUP($A1767,Pistols!$C:$C,Pistols!H:H,0,0)</f>
        <v>0</v>
      </c>
      <c r="F1767">
        <f>_xlfn.XLOOKUP($A1767,Pistols!$C:$C,Pistols!I:I,0,0)</f>
        <v>0</v>
      </c>
      <c r="G1767">
        <f>_xlfn.XLOOKUP($A1767,Pistols!$C:$C,Pistols!J:J,0,0)</f>
        <v>0</v>
      </c>
      <c r="H1767">
        <f>_xlfn.XLOOKUP($A1767,Pistols!$C:$C,Pistols!K:K,0,0)</f>
        <v>0</v>
      </c>
      <c r="I1767">
        <f>_xlfn.XLOOKUP($A1767,Pistols!$C:$C,Pistols!L:L,0,0)</f>
        <v>0</v>
      </c>
      <c r="J1767">
        <f>_xlfn.XLOOKUP($A1767,Pistols!$C:$C,Pistols!M:M,0,0)</f>
        <v>0</v>
      </c>
      <c r="K1767">
        <f>_xlfn.XLOOKUP($A1767,Pistols!$C:$C,Pistols!N:N,0,0)</f>
        <v>0</v>
      </c>
      <c r="L1767">
        <f>_xlfn.XLOOKUP($A1767,Revolvers!$C:$C,Revolvers!O:O,0,0)</f>
        <v>0</v>
      </c>
      <c r="M1767">
        <f>_xlfn.XLOOKUP($A1767,Revolvers!$C:$C,Revolvers!P:P,0,0)</f>
        <v>0</v>
      </c>
      <c r="N1767">
        <f>_xlfn.XLOOKUP($A1767,Revolvers!$C:$C,Revolvers!Q:Q,0,0)</f>
        <v>0</v>
      </c>
      <c r="O1767">
        <f>_xlfn.XLOOKUP($A1767,Revolvers!$C:$C,Revolvers!R:R,0,0)</f>
        <v>0</v>
      </c>
      <c r="P1767">
        <f>_xlfn.XLOOKUP($A1767,Revolvers!$C:$C,Revolvers!S:S,0,0)</f>
        <v>0</v>
      </c>
      <c r="Q1767">
        <f>_xlfn.XLOOKUP($A1767,Revolvers!$C:$C,Revolvers!T:T,0,0)</f>
        <v>0</v>
      </c>
      <c r="R1767">
        <f>_xlfn.XLOOKUP($A1767,Rifles!C:C,Rifles!H:H,0,0)</f>
        <v>3</v>
      </c>
      <c r="S1767">
        <f>_xlfn.XLOOKUP($A1767,Shotguns!C:C,Shotguns!H:H,0,0)</f>
        <v>0</v>
      </c>
      <c r="T1767">
        <f t="shared" si="30"/>
        <v>3</v>
      </c>
    </row>
    <row r="1768" spans="1:20">
      <c r="A1768">
        <f>Rifles!C1768</f>
        <v>99104640</v>
      </c>
      <c r="B1768" t="str">
        <f>_xlfn.XLOOKUP($A1768, Rifles!$C$2:$C$416,Rifles!$D$2:$D$416,"N/A",0)</f>
        <v>N/A</v>
      </c>
      <c r="C1768" s="3" t="str">
        <f>_xlfn.XLOOKUP($A1768, Rifles!$C$2:$C$416,Rifles!F$2:F$416,"N/A",0)</f>
        <v>N/A</v>
      </c>
      <c r="D1768" s="3" t="str">
        <f>_xlfn.XLOOKUP($A1768, Rifles!$C$2:$C$416,Rifles!G$2:G$416,"N/A",0)</f>
        <v>N/A</v>
      </c>
      <c r="E1768">
        <f>_xlfn.XLOOKUP($A1768,Pistols!$C:$C,Pistols!H:H,0,0)</f>
        <v>0</v>
      </c>
      <c r="F1768">
        <f>_xlfn.XLOOKUP($A1768,Pistols!$C:$C,Pistols!I:I,0,0)</f>
        <v>0</v>
      </c>
      <c r="G1768">
        <f>_xlfn.XLOOKUP($A1768,Pistols!$C:$C,Pistols!J:J,0,0)</f>
        <v>0</v>
      </c>
      <c r="H1768">
        <f>_xlfn.XLOOKUP($A1768,Pistols!$C:$C,Pistols!K:K,0,0)</f>
        <v>0</v>
      </c>
      <c r="I1768">
        <f>_xlfn.XLOOKUP($A1768,Pistols!$C:$C,Pistols!L:L,0,0)</f>
        <v>1</v>
      </c>
      <c r="J1768">
        <f>_xlfn.XLOOKUP($A1768,Pistols!$C:$C,Pistols!M:M,0,0)</f>
        <v>0</v>
      </c>
      <c r="K1768">
        <f>_xlfn.XLOOKUP($A1768,Pistols!$C:$C,Pistols!N:N,0,0)</f>
        <v>1</v>
      </c>
      <c r="L1768">
        <f>_xlfn.XLOOKUP($A1768,Revolvers!$C:$C,Revolvers!O:O,0,0)</f>
        <v>0</v>
      </c>
      <c r="M1768">
        <f>_xlfn.XLOOKUP($A1768,Revolvers!$C:$C,Revolvers!P:P,0,0)</f>
        <v>0</v>
      </c>
      <c r="N1768">
        <f>_xlfn.XLOOKUP($A1768,Revolvers!$C:$C,Revolvers!Q:Q,0,0)</f>
        <v>0</v>
      </c>
      <c r="O1768">
        <f>_xlfn.XLOOKUP($A1768,Revolvers!$C:$C,Revolvers!R:R,0,0)</f>
        <v>0</v>
      </c>
      <c r="P1768">
        <f>_xlfn.XLOOKUP($A1768,Revolvers!$C:$C,Revolvers!S:S,0,0)</f>
        <v>0</v>
      </c>
      <c r="Q1768">
        <f>_xlfn.XLOOKUP($A1768,Revolvers!$C:$C,Revolvers!T:T,0,0)</f>
        <v>0</v>
      </c>
      <c r="R1768">
        <f>_xlfn.XLOOKUP($A1768,Rifles!C:C,Rifles!H:H,0,0)</f>
        <v>1</v>
      </c>
      <c r="S1768">
        <f>_xlfn.XLOOKUP($A1768,Shotguns!C:C,Shotguns!H:H,0,0)</f>
        <v>0</v>
      </c>
      <c r="T1768">
        <f t="shared" si="30"/>
        <v>2</v>
      </c>
    </row>
    <row r="1769" spans="1:20">
      <c r="A1769">
        <f>Rifles!C1769</f>
        <v>99106439</v>
      </c>
      <c r="B1769" t="str">
        <f>_xlfn.XLOOKUP($A1769, Rifles!$C$2:$C$416,Rifles!$D$2:$D$416,"N/A",0)</f>
        <v>N/A</v>
      </c>
      <c r="C1769" s="3" t="str">
        <f>_xlfn.XLOOKUP($A1769, Rifles!$C$2:$C$416,Rifles!F$2:F$416,"N/A",0)</f>
        <v>N/A</v>
      </c>
      <c r="D1769" s="3" t="str">
        <f>_xlfn.XLOOKUP($A1769, Rifles!$C$2:$C$416,Rifles!G$2:G$416,"N/A",0)</f>
        <v>N/A</v>
      </c>
      <c r="E1769">
        <f>_xlfn.XLOOKUP($A1769,Pistols!$C:$C,Pistols!H:H,0,0)</f>
        <v>0</v>
      </c>
      <c r="F1769">
        <f>_xlfn.XLOOKUP($A1769,Pistols!$C:$C,Pistols!I:I,0,0)</f>
        <v>0</v>
      </c>
      <c r="G1769">
        <f>_xlfn.XLOOKUP($A1769,Pistols!$C:$C,Pistols!J:J,0,0)</f>
        <v>0</v>
      </c>
      <c r="H1769">
        <f>_xlfn.XLOOKUP($A1769,Pistols!$C:$C,Pistols!K:K,0,0)</f>
        <v>0</v>
      </c>
      <c r="I1769">
        <f>_xlfn.XLOOKUP($A1769,Pistols!$C:$C,Pistols!L:L,0,0)</f>
        <v>0</v>
      </c>
      <c r="J1769">
        <f>_xlfn.XLOOKUP($A1769,Pistols!$C:$C,Pistols!M:M,0,0)</f>
        <v>0</v>
      </c>
      <c r="K1769">
        <f>_xlfn.XLOOKUP($A1769,Pistols!$C:$C,Pistols!N:N,0,0)</f>
        <v>0</v>
      </c>
      <c r="L1769">
        <f>_xlfn.XLOOKUP($A1769,Revolvers!$C:$C,Revolvers!O:O,0,0)</f>
        <v>0</v>
      </c>
      <c r="M1769">
        <f>_xlfn.XLOOKUP($A1769,Revolvers!$C:$C,Revolvers!P:P,0,0)</f>
        <v>0</v>
      </c>
      <c r="N1769">
        <f>_xlfn.XLOOKUP($A1769,Revolvers!$C:$C,Revolvers!Q:Q,0,0)</f>
        <v>0</v>
      </c>
      <c r="O1769">
        <f>_xlfn.XLOOKUP($A1769,Revolvers!$C:$C,Revolvers!R:R,0,0)</f>
        <v>0</v>
      </c>
      <c r="P1769">
        <f>_xlfn.XLOOKUP($A1769,Revolvers!$C:$C,Revolvers!S:S,0,0)</f>
        <v>0</v>
      </c>
      <c r="Q1769">
        <f>_xlfn.XLOOKUP($A1769,Revolvers!$C:$C,Revolvers!T:T,0,0)</f>
        <v>0</v>
      </c>
      <c r="R1769">
        <f>_xlfn.XLOOKUP($A1769,Rifles!C:C,Rifles!H:H,0,0)</f>
        <v>5</v>
      </c>
      <c r="S1769">
        <f>_xlfn.XLOOKUP($A1769,Shotguns!C:C,Shotguns!H:H,0,0)</f>
        <v>0</v>
      </c>
      <c r="T1769">
        <f t="shared" si="30"/>
        <v>5</v>
      </c>
    </row>
    <row r="1770" spans="1:20">
      <c r="A1770">
        <f>Rifles!C1770</f>
        <v>99104679</v>
      </c>
      <c r="B1770" t="str">
        <f>_xlfn.XLOOKUP($A1770, Rifles!$C$2:$C$416,Rifles!$D$2:$D$416,"N/A",0)</f>
        <v>N/A</v>
      </c>
      <c r="C1770" s="3" t="str">
        <f>_xlfn.XLOOKUP($A1770, Rifles!$C$2:$C$416,Rifles!F$2:F$416,"N/A",0)</f>
        <v>N/A</v>
      </c>
      <c r="D1770" s="3" t="str">
        <f>_xlfn.XLOOKUP($A1770, Rifles!$C$2:$C$416,Rifles!G$2:G$416,"N/A",0)</f>
        <v>N/A</v>
      </c>
      <c r="E1770">
        <f>_xlfn.XLOOKUP($A1770,Pistols!$C:$C,Pistols!H:H,0,0)</f>
        <v>0</v>
      </c>
      <c r="F1770">
        <f>_xlfn.XLOOKUP($A1770,Pistols!$C:$C,Pistols!I:I,0,0)</f>
        <v>0</v>
      </c>
      <c r="G1770">
        <f>_xlfn.XLOOKUP($A1770,Pistols!$C:$C,Pistols!J:J,0,0)</f>
        <v>0</v>
      </c>
      <c r="H1770">
        <f>_xlfn.XLOOKUP($A1770,Pistols!$C:$C,Pistols!K:K,0,0)</f>
        <v>0</v>
      </c>
      <c r="I1770">
        <f>_xlfn.XLOOKUP($A1770,Pistols!$C:$C,Pistols!L:L,0,0)</f>
        <v>0</v>
      </c>
      <c r="J1770">
        <f>_xlfn.XLOOKUP($A1770,Pistols!$C:$C,Pistols!M:M,0,0)</f>
        <v>0</v>
      </c>
      <c r="K1770">
        <f>_xlfn.XLOOKUP($A1770,Pistols!$C:$C,Pistols!N:N,0,0)</f>
        <v>0</v>
      </c>
      <c r="L1770">
        <f>_xlfn.XLOOKUP($A1770,Revolvers!$C:$C,Revolvers!O:O,0,0)</f>
        <v>0</v>
      </c>
      <c r="M1770">
        <f>_xlfn.XLOOKUP($A1770,Revolvers!$C:$C,Revolvers!P:P,0,0)</f>
        <v>0</v>
      </c>
      <c r="N1770">
        <f>_xlfn.XLOOKUP($A1770,Revolvers!$C:$C,Revolvers!Q:Q,0,0)</f>
        <v>0</v>
      </c>
      <c r="O1770">
        <f>_xlfn.XLOOKUP($A1770,Revolvers!$C:$C,Revolvers!R:R,0,0)</f>
        <v>0</v>
      </c>
      <c r="P1770">
        <f>_xlfn.XLOOKUP($A1770,Revolvers!$C:$C,Revolvers!S:S,0,0)</f>
        <v>0</v>
      </c>
      <c r="Q1770">
        <f>_xlfn.XLOOKUP($A1770,Revolvers!$C:$C,Revolvers!T:T,0,0)</f>
        <v>0</v>
      </c>
      <c r="R1770">
        <f>_xlfn.XLOOKUP($A1770,Rifles!C:C,Rifles!H:H,0,0)</f>
        <v>1</v>
      </c>
      <c r="S1770">
        <f>_xlfn.XLOOKUP($A1770,Shotguns!C:C,Shotguns!H:H,0,0)</f>
        <v>0</v>
      </c>
      <c r="T1770">
        <f t="shared" si="30"/>
        <v>1</v>
      </c>
    </row>
    <row r="1771" spans="1:20">
      <c r="A1771">
        <f>Rifles!C1771</f>
        <v>99108205</v>
      </c>
      <c r="B1771" t="str">
        <f>_xlfn.XLOOKUP($A1771, Rifles!$C$2:$C$416,Rifles!$D$2:$D$416,"N/A",0)</f>
        <v>N/A</v>
      </c>
      <c r="C1771" s="3" t="str">
        <f>_xlfn.XLOOKUP($A1771, Rifles!$C$2:$C$416,Rifles!F$2:F$416,"N/A",0)</f>
        <v>N/A</v>
      </c>
      <c r="D1771" s="3" t="str">
        <f>_xlfn.XLOOKUP($A1771, Rifles!$C$2:$C$416,Rifles!G$2:G$416,"N/A",0)</f>
        <v>N/A</v>
      </c>
      <c r="E1771">
        <f>_xlfn.XLOOKUP($A1771,Pistols!$C:$C,Pistols!H:H,0,0)</f>
        <v>0</v>
      </c>
      <c r="F1771">
        <f>_xlfn.XLOOKUP($A1771,Pistols!$C:$C,Pistols!I:I,0,0)</f>
        <v>0</v>
      </c>
      <c r="G1771">
        <f>_xlfn.XLOOKUP($A1771,Pistols!$C:$C,Pistols!J:J,0,0)</f>
        <v>0</v>
      </c>
      <c r="H1771">
        <f>_xlfn.XLOOKUP($A1771,Pistols!$C:$C,Pistols!K:K,0,0)</f>
        <v>0</v>
      </c>
      <c r="I1771">
        <f>_xlfn.XLOOKUP($A1771,Pistols!$C:$C,Pistols!L:L,0,0)</f>
        <v>0</v>
      </c>
      <c r="J1771">
        <f>_xlfn.XLOOKUP($A1771,Pistols!$C:$C,Pistols!M:M,0,0)</f>
        <v>0</v>
      </c>
      <c r="K1771">
        <f>_xlfn.XLOOKUP($A1771,Pistols!$C:$C,Pistols!N:N,0,0)</f>
        <v>0</v>
      </c>
      <c r="L1771">
        <f>_xlfn.XLOOKUP($A1771,Revolvers!$C:$C,Revolvers!O:O,0,0)</f>
        <v>0</v>
      </c>
      <c r="M1771">
        <f>_xlfn.XLOOKUP($A1771,Revolvers!$C:$C,Revolvers!P:P,0,0)</f>
        <v>0</v>
      </c>
      <c r="N1771">
        <f>_xlfn.XLOOKUP($A1771,Revolvers!$C:$C,Revolvers!Q:Q,0,0)</f>
        <v>0</v>
      </c>
      <c r="O1771">
        <f>_xlfn.XLOOKUP($A1771,Revolvers!$C:$C,Revolvers!R:R,0,0)</f>
        <v>0</v>
      </c>
      <c r="P1771">
        <f>_xlfn.XLOOKUP($A1771,Revolvers!$C:$C,Revolvers!S:S,0,0)</f>
        <v>0</v>
      </c>
      <c r="Q1771">
        <f>_xlfn.XLOOKUP($A1771,Revolvers!$C:$C,Revolvers!T:T,0,0)</f>
        <v>0</v>
      </c>
      <c r="R1771">
        <f>_xlfn.XLOOKUP($A1771,Rifles!C:C,Rifles!H:H,0,0)</f>
        <v>6</v>
      </c>
      <c r="S1771">
        <f>_xlfn.XLOOKUP($A1771,Shotguns!C:C,Shotguns!H:H,0,0)</f>
        <v>0</v>
      </c>
      <c r="T1771">
        <f t="shared" si="30"/>
        <v>6</v>
      </c>
    </row>
    <row r="1772" spans="1:20">
      <c r="A1772">
        <f>Rifles!C1772</f>
        <v>99107062</v>
      </c>
      <c r="B1772" t="str">
        <f>_xlfn.XLOOKUP($A1772, Rifles!$C$2:$C$416,Rifles!$D$2:$D$416,"N/A",0)</f>
        <v>N/A</v>
      </c>
      <c r="C1772" s="3" t="str">
        <f>_xlfn.XLOOKUP($A1772, Rifles!$C$2:$C$416,Rifles!F$2:F$416,"N/A",0)</f>
        <v>N/A</v>
      </c>
      <c r="D1772" s="3" t="str">
        <f>_xlfn.XLOOKUP($A1772, Rifles!$C$2:$C$416,Rifles!G$2:G$416,"N/A",0)</f>
        <v>N/A</v>
      </c>
      <c r="E1772">
        <f>_xlfn.XLOOKUP($A1772,Pistols!$C:$C,Pistols!H:H,0,0)</f>
        <v>3</v>
      </c>
      <c r="F1772">
        <f>_xlfn.XLOOKUP($A1772,Pistols!$C:$C,Pistols!I:I,0,0)</f>
        <v>0</v>
      </c>
      <c r="G1772">
        <f>_xlfn.XLOOKUP($A1772,Pistols!$C:$C,Pistols!J:J,0,0)</f>
        <v>0</v>
      </c>
      <c r="H1772">
        <f>_xlfn.XLOOKUP($A1772,Pistols!$C:$C,Pistols!K:K,0,0)</f>
        <v>0</v>
      </c>
      <c r="I1772">
        <f>_xlfn.XLOOKUP($A1772,Pistols!$C:$C,Pistols!L:L,0,0)</f>
        <v>4</v>
      </c>
      <c r="J1772">
        <f>_xlfn.XLOOKUP($A1772,Pistols!$C:$C,Pistols!M:M,0,0)</f>
        <v>0</v>
      </c>
      <c r="K1772">
        <f>_xlfn.XLOOKUP($A1772,Pistols!$C:$C,Pistols!N:N,0,0)</f>
        <v>7</v>
      </c>
      <c r="L1772">
        <f>_xlfn.XLOOKUP($A1772,Revolvers!$C:$C,Revolvers!O:O,0,0)</f>
        <v>0</v>
      </c>
      <c r="M1772">
        <f>_xlfn.XLOOKUP($A1772,Revolvers!$C:$C,Revolvers!P:P,0,0)</f>
        <v>0</v>
      </c>
      <c r="N1772">
        <f>_xlfn.XLOOKUP($A1772,Revolvers!$C:$C,Revolvers!Q:Q,0,0)</f>
        <v>0</v>
      </c>
      <c r="O1772">
        <f>_xlfn.XLOOKUP($A1772,Revolvers!$C:$C,Revolvers!R:R,0,0)</f>
        <v>0</v>
      </c>
      <c r="P1772">
        <f>_xlfn.XLOOKUP($A1772,Revolvers!$C:$C,Revolvers!S:S,0,0)</f>
        <v>0</v>
      </c>
      <c r="Q1772">
        <f>_xlfn.XLOOKUP($A1772,Revolvers!$C:$C,Revolvers!T:T,0,0)</f>
        <v>0</v>
      </c>
      <c r="R1772">
        <f>_xlfn.XLOOKUP($A1772,Rifles!C:C,Rifles!H:H,0,0)</f>
        <v>14</v>
      </c>
      <c r="S1772">
        <f>_xlfn.XLOOKUP($A1772,Shotguns!C:C,Shotguns!H:H,0,0)</f>
        <v>0</v>
      </c>
      <c r="T1772">
        <f t="shared" si="30"/>
        <v>21</v>
      </c>
    </row>
    <row r="1773" spans="1:20">
      <c r="A1773">
        <f>Rifles!C1773</f>
        <v>99107463</v>
      </c>
      <c r="B1773" t="str">
        <f>_xlfn.XLOOKUP($A1773, Rifles!$C$2:$C$416,Rifles!$D$2:$D$416,"N/A",0)</f>
        <v>N/A</v>
      </c>
      <c r="C1773" s="3" t="str">
        <f>_xlfn.XLOOKUP($A1773, Rifles!$C$2:$C$416,Rifles!F$2:F$416,"N/A",0)</f>
        <v>N/A</v>
      </c>
      <c r="D1773" s="3" t="str">
        <f>_xlfn.XLOOKUP($A1773, Rifles!$C$2:$C$416,Rifles!G$2:G$416,"N/A",0)</f>
        <v>N/A</v>
      </c>
      <c r="E1773">
        <f>_xlfn.XLOOKUP($A1773,Pistols!$C:$C,Pistols!H:H,0,0)</f>
        <v>0</v>
      </c>
      <c r="F1773">
        <f>_xlfn.XLOOKUP($A1773,Pistols!$C:$C,Pistols!I:I,0,0)</f>
        <v>0</v>
      </c>
      <c r="G1773">
        <f>_xlfn.XLOOKUP($A1773,Pistols!$C:$C,Pistols!J:J,0,0)</f>
        <v>0</v>
      </c>
      <c r="H1773">
        <f>_xlfn.XLOOKUP($A1773,Pistols!$C:$C,Pistols!K:K,0,0)</f>
        <v>0</v>
      </c>
      <c r="I1773">
        <f>_xlfn.XLOOKUP($A1773,Pistols!$C:$C,Pistols!L:L,0,0)</f>
        <v>0</v>
      </c>
      <c r="J1773">
        <f>_xlfn.XLOOKUP($A1773,Pistols!$C:$C,Pistols!M:M,0,0)</f>
        <v>0</v>
      </c>
      <c r="K1773">
        <f>_xlfn.XLOOKUP($A1773,Pistols!$C:$C,Pistols!N:N,0,0)</f>
        <v>0</v>
      </c>
      <c r="L1773">
        <f>_xlfn.XLOOKUP($A1773,Revolvers!$C:$C,Revolvers!O:O,0,0)</f>
        <v>0</v>
      </c>
      <c r="M1773">
        <f>_xlfn.XLOOKUP($A1773,Revolvers!$C:$C,Revolvers!P:P,0,0)</f>
        <v>0</v>
      </c>
      <c r="N1773">
        <f>_xlfn.XLOOKUP($A1773,Revolvers!$C:$C,Revolvers!Q:Q,0,0)</f>
        <v>0</v>
      </c>
      <c r="O1773">
        <f>_xlfn.XLOOKUP($A1773,Revolvers!$C:$C,Revolvers!R:R,0,0)</f>
        <v>0</v>
      </c>
      <c r="P1773">
        <f>_xlfn.XLOOKUP($A1773,Revolvers!$C:$C,Revolvers!S:S,0,0)</f>
        <v>0</v>
      </c>
      <c r="Q1773">
        <f>_xlfn.XLOOKUP($A1773,Revolvers!$C:$C,Revolvers!T:T,0,0)</f>
        <v>0</v>
      </c>
      <c r="R1773">
        <f>_xlfn.XLOOKUP($A1773,Rifles!C:C,Rifles!H:H,0,0)</f>
        <v>10</v>
      </c>
      <c r="S1773">
        <f>_xlfn.XLOOKUP($A1773,Shotguns!C:C,Shotguns!H:H,0,0)</f>
        <v>0</v>
      </c>
      <c r="T1773">
        <f t="shared" si="30"/>
        <v>10</v>
      </c>
    </row>
    <row r="1774" spans="1:20">
      <c r="A1774">
        <f>Rifles!C1774</f>
        <v>99109358</v>
      </c>
      <c r="B1774" t="str">
        <f>_xlfn.XLOOKUP($A1774, Rifles!$C$2:$C$416,Rifles!$D$2:$D$416,"N/A",0)</f>
        <v>N/A</v>
      </c>
      <c r="C1774" s="3" t="str">
        <f>_xlfn.XLOOKUP($A1774, Rifles!$C$2:$C$416,Rifles!F$2:F$416,"N/A",0)</f>
        <v>N/A</v>
      </c>
      <c r="D1774" s="3" t="str">
        <f>_xlfn.XLOOKUP($A1774, Rifles!$C$2:$C$416,Rifles!G$2:G$416,"N/A",0)</f>
        <v>N/A</v>
      </c>
      <c r="E1774">
        <f>_xlfn.XLOOKUP($A1774,Pistols!$C:$C,Pistols!H:H,0,0)</f>
        <v>0</v>
      </c>
      <c r="F1774">
        <f>_xlfn.XLOOKUP($A1774,Pistols!$C:$C,Pistols!I:I,0,0)</f>
        <v>0</v>
      </c>
      <c r="G1774">
        <f>_xlfn.XLOOKUP($A1774,Pistols!$C:$C,Pistols!J:J,0,0)</f>
        <v>0</v>
      </c>
      <c r="H1774">
        <f>_xlfn.XLOOKUP($A1774,Pistols!$C:$C,Pistols!K:K,0,0)</f>
        <v>0</v>
      </c>
      <c r="I1774">
        <f>_xlfn.XLOOKUP($A1774,Pistols!$C:$C,Pistols!L:L,0,0)</f>
        <v>2</v>
      </c>
      <c r="J1774">
        <f>_xlfn.XLOOKUP($A1774,Pistols!$C:$C,Pistols!M:M,0,0)</f>
        <v>0</v>
      </c>
      <c r="K1774">
        <f>_xlfn.XLOOKUP($A1774,Pistols!$C:$C,Pistols!N:N,0,0)</f>
        <v>2</v>
      </c>
      <c r="L1774">
        <f>_xlfn.XLOOKUP($A1774,Revolvers!$C:$C,Revolvers!O:O,0,0)</f>
        <v>0</v>
      </c>
      <c r="M1774">
        <f>_xlfn.XLOOKUP($A1774,Revolvers!$C:$C,Revolvers!P:P,0,0)</f>
        <v>0</v>
      </c>
      <c r="N1774">
        <f>_xlfn.XLOOKUP($A1774,Revolvers!$C:$C,Revolvers!Q:Q,0,0)</f>
        <v>0</v>
      </c>
      <c r="O1774">
        <f>_xlfn.XLOOKUP($A1774,Revolvers!$C:$C,Revolvers!R:R,0,0)</f>
        <v>0</v>
      </c>
      <c r="P1774">
        <f>_xlfn.XLOOKUP($A1774,Revolvers!$C:$C,Revolvers!S:S,0,0)</f>
        <v>0</v>
      </c>
      <c r="Q1774">
        <f>_xlfn.XLOOKUP($A1774,Revolvers!$C:$C,Revolvers!T:T,0,0)</f>
        <v>0</v>
      </c>
      <c r="R1774">
        <f>_xlfn.XLOOKUP($A1774,Rifles!C:C,Rifles!H:H,0,0)</f>
        <v>33</v>
      </c>
      <c r="S1774">
        <f>_xlfn.XLOOKUP($A1774,Shotguns!C:C,Shotguns!H:H,0,0)</f>
        <v>0</v>
      </c>
      <c r="T1774">
        <f t="shared" si="30"/>
        <v>35</v>
      </c>
    </row>
    <row r="1775" spans="1:20">
      <c r="A1775">
        <f>Rifles!C1775</f>
        <v>99107069</v>
      </c>
      <c r="B1775" t="str">
        <f>_xlfn.XLOOKUP($A1775, Rifles!$C$2:$C$416,Rifles!$D$2:$D$416,"N/A",0)</f>
        <v>N/A</v>
      </c>
      <c r="C1775" s="3" t="str">
        <f>_xlfn.XLOOKUP($A1775, Rifles!$C$2:$C$416,Rifles!F$2:F$416,"N/A",0)</f>
        <v>N/A</v>
      </c>
      <c r="D1775" s="3" t="str">
        <f>_xlfn.XLOOKUP($A1775, Rifles!$C$2:$C$416,Rifles!G$2:G$416,"N/A",0)</f>
        <v>N/A</v>
      </c>
      <c r="E1775">
        <f>_xlfn.XLOOKUP($A1775,Pistols!$C:$C,Pistols!H:H,0,0)</f>
        <v>0</v>
      </c>
      <c r="F1775">
        <f>_xlfn.XLOOKUP($A1775,Pistols!$C:$C,Pistols!I:I,0,0)</f>
        <v>56</v>
      </c>
      <c r="G1775">
        <f>_xlfn.XLOOKUP($A1775,Pistols!$C:$C,Pistols!J:J,0,0)</f>
        <v>57</v>
      </c>
      <c r="H1775">
        <f>_xlfn.XLOOKUP($A1775,Pistols!$C:$C,Pistols!K:K,0,0)</f>
        <v>0</v>
      </c>
      <c r="I1775">
        <f>_xlfn.XLOOKUP($A1775,Pistols!$C:$C,Pistols!L:L,0,0)</f>
        <v>2336</v>
      </c>
      <c r="J1775">
        <f>_xlfn.XLOOKUP($A1775,Pistols!$C:$C,Pistols!M:M,0,0)</f>
        <v>0</v>
      </c>
      <c r="K1775">
        <f>_xlfn.XLOOKUP($A1775,Pistols!$C:$C,Pistols!N:N,0,0)</f>
        <v>2449</v>
      </c>
      <c r="L1775">
        <f>_xlfn.XLOOKUP($A1775,Revolvers!$C:$C,Revolvers!O:O,0,0)</f>
        <v>0</v>
      </c>
      <c r="M1775">
        <f>_xlfn.XLOOKUP($A1775,Revolvers!$C:$C,Revolvers!P:P,0,0)</f>
        <v>0</v>
      </c>
      <c r="N1775">
        <f>_xlfn.XLOOKUP($A1775,Revolvers!$C:$C,Revolvers!Q:Q,0,0)</f>
        <v>0</v>
      </c>
      <c r="O1775">
        <f>_xlfn.XLOOKUP($A1775,Revolvers!$C:$C,Revolvers!R:R,0,0)</f>
        <v>0</v>
      </c>
      <c r="P1775">
        <f>_xlfn.XLOOKUP($A1775,Revolvers!$C:$C,Revolvers!S:S,0,0)</f>
        <v>0</v>
      </c>
      <c r="Q1775">
        <f>_xlfn.XLOOKUP($A1775,Revolvers!$C:$C,Revolvers!T:T,0,0)</f>
        <v>0</v>
      </c>
      <c r="R1775">
        <f>_xlfn.XLOOKUP($A1775,Rifles!C:C,Rifles!H:H,0,0)</f>
        <v>5</v>
      </c>
      <c r="S1775">
        <f>_xlfn.XLOOKUP($A1775,Shotguns!C:C,Shotguns!H:H,0,0)</f>
        <v>0</v>
      </c>
      <c r="T1775">
        <f t="shared" si="30"/>
        <v>2454</v>
      </c>
    </row>
    <row r="1776" spans="1:20">
      <c r="A1776">
        <f>Rifles!C1776</f>
        <v>33907899</v>
      </c>
      <c r="B1776" t="str">
        <f>_xlfn.XLOOKUP($A1776, Rifles!$C$2:$C$416,Rifles!$D$2:$D$416,"N/A",0)</f>
        <v>N/A</v>
      </c>
      <c r="C1776" s="3" t="str">
        <f>_xlfn.XLOOKUP($A1776, Rifles!$C$2:$C$416,Rifles!F$2:F$416,"N/A",0)</f>
        <v>N/A</v>
      </c>
      <c r="D1776" s="3" t="str">
        <f>_xlfn.XLOOKUP($A1776, Rifles!$C$2:$C$416,Rifles!G$2:G$416,"N/A",0)</f>
        <v>N/A</v>
      </c>
      <c r="E1776">
        <f>_xlfn.XLOOKUP($A1776,Pistols!$C:$C,Pistols!H:H,0,0)</f>
        <v>0</v>
      </c>
      <c r="F1776">
        <f>_xlfn.XLOOKUP($A1776,Pistols!$C:$C,Pistols!I:I,0,0)</f>
        <v>0</v>
      </c>
      <c r="G1776">
        <f>_xlfn.XLOOKUP($A1776,Pistols!$C:$C,Pistols!J:J,0,0)</f>
        <v>0</v>
      </c>
      <c r="H1776">
        <f>_xlfn.XLOOKUP($A1776,Pistols!$C:$C,Pistols!K:K,0,0)</f>
        <v>0</v>
      </c>
      <c r="I1776">
        <f>_xlfn.XLOOKUP($A1776,Pistols!$C:$C,Pistols!L:L,0,0)</f>
        <v>2</v>
      </c>
      <c r="J1776">
        <f>_xlfn.XLOOKUP($A1776,Pistols!$C:$C,Pistols!M:M,0,0)</f>
        <v>0</v>
      </c>
      <c r="K1776">
        <f>_xlfn.XLOOKUP($A1776,Pistols!$C:$C,Pistols!N:N,0,0)</f>
        <v>2</v>
      </c>
      <c r="L1776">
        <f>_xlfn.XLOOKUP($A1776,Revolvers!$C:$C,Revolvers!O:O,0,0)</f>
        <v>0</v>
      </c>
      <c r="M1776">
        <f>_xlfn.XLOOKUP($A1776,Revolvers!$C:$C,Revolvers!P:P,0,0)</f>
        <v>0</v>
      </c>
      <c r="N1776">
        <f>_xlfn.XLOOKUP($A1776,Revolvers!$C:$C,Revolvers!Q:Q,0,0)</f>
        <v>0</v>
      </c>
      <c r="O1776">
        <f>_xlfn.XLOOKUP($A1776,Revolvers!$C:$C,Revolvers!R:R,0,0)</f>
        <v>0</v>
      </c>
      <c r="P1776">
        <f>_xlfn.XLOOKUP($A1776,Revolvers!$C:$C,Revolvers!S:S,0,0)</f>
        <v>0</v>
      </c>
      <c r="Q1776">
        <f>_xlfn.XLOOKUP($A1776,Revolvers!$C:$C,Revolvers!T:T,0,0)</f>
        <v>0</v>
      </c>
      <c r="R1776">
        <f>_xlfn.XLOOKUP($A1776,Rifles!C:C,Rifles!H:H,0,0)</f>
        <v>1</v>
      </c>
      <c r="S1776">
        <f>_xlfn.XLOOKUP($A1776,Shotguns!C:C,Shotguns!H:H,0,0)</f>
        <v>0</v>
      </c>
      <c r="T1776">
        <f t="shared" si="30"/>
        <v>3</v>
      </c>
    </row>
    <row r="1777" spans="1:20">
      <c r="A1777">
        <f>Rifles!C1777</f>
        <v>33908838</v>
      </c>
      <c r="B1777" t="str">
        <f>_xlfn.XLOOKUP($A1777, Rifles!$C$2:$C$416,Rifles!$D$2:$D$416,"N/A",0)</f>
        <v>N/A</v>
      </c>
      <c r="C1777" s="3" t="str">
        <f>_xlfn.XLOOKUP($A1777, Rifles!$C$2:$C$416,Rifles!F$2:F$416,"N/A",0)</f>
        <v>N/A</v>
      </c>
      <c r="D1777" s="3" t="str">
        <f>_xlfn.XLOOKUP($A1777, Rifles!$C$2:$C$416,Rifles!G$2:G$416,"N/A",0)</f>
        <v>N/A</v>
      </c>
      <c r="E1777">
        <f>_xlfn.XLOOKUP($A1777,Pistols!$C:$C,Pistols!H:H,0,0)</f>
        <v>0</v>
      </c>
      <c r="F1777">
        <f>_xlfn.XLOOKUP($A1777,Pistols!$C:$C,Pistols!I:I,0,0)</f>
        <v>0</v>
      </c>
      <c r="G1777">
        <f>_xlfn.XLOOKUP($A1777,Pistols!$C:$C,Pistols!J:J,0,0)</f>
        <v>0</v>
      </c>
      <c r="H1777">
        <f>_xlfn.XLOOKUP($A1777,Pistols!$C:$C,Pistols!K:K,0,0)</f>
        <v>0</v>
      </c>
      <c r="I1777">
        <f>_xlfn.XLOOKUP($A1777,Pistols!$C:$C,Pistols!L:L,0,0)</f>
        <v>0</v>
      </c>
      <c r="J1777">
        <f>_xlfn.XLOOKUP($A1777,Pistols!$C:$C,Pistols!M:M,0,0)</f>
        <v>0</v>
      </c>
      <c r="K1777">
        <f>_xlfn.XLOOKUP($A1777,Pistols!$C:$C,Pistols!N:N,0,0)</f>
        <v>0</v>
      </c>
      <c r="L1777">
        <f>_xlfn.XLOOKUP($A1777,Revolvers!$C:$C,Revolvers!O:O,0,0)</f>
        <v>0</v>
      </c>
      <c r="M1777">
        <f>_xlfn.XLOOKUP($A1777,Revolvers!$C:$C,Revolvers!P:P,0,0)</f>
        <v>0</v>
      </c>
      <c r="N1777">
        <f>_xlfn.XLOOKUP($A1777,Revolvers!$C:$C,Revolvers!Q:Q,0,0)</f>
        <v>0</v>
      </c>
      <c r="O1777">
        <f>_xlfn.XLOOKUP($A1777,Revolvers!$C:$C,Revolvers!R:R,0,0)</f>
        <v>0</v>
      </c>
      <c r="P1777">
        <f>_xlfn.XLOOKUP($A1777,Revolvers!$C:$C,Revolvers!S:S,0,0)</f>
        <v>0</v>
      </c>
      <c r="Q1777">
        <f>_xlfn.XLOOKUP($A1777,Revolvers!$C:$C,Revolvers!T:T,0,0)</f>
        <v>0</v>
      </c>
      <c r="R1777">
        <f>_xlfn.XLOOKUP($A1777,Rifles!C:C,Rifles!H:H,0,0)</f>
        <v>7</v>
      </c>
      <c r="S1777">
        <f>_xlfn.XLOOKUP($A1777,Shotguns!C:C,Shotguns!H:H,0,0)</f>
        <v>0</v>
      </c>
      <c r="T1777">
        <f t="shared" si="30"/>
        <v>7</v>
      </c>
    </row>
    <row r="1778" spans="1:20">
      <c r="A1778">
        <f>Rifles!C1778</f>
        <v>33903743</v>
      </c>
      <c r="B1778" t="str">
        <f>_xlfn.XLOOKUP($A1778, Rifles!$C$2:$C$416,Rifles!$D$2:$D$416,"N/A",0)</f>
        <v>N/A</v>
      </c>
      <c r="C1778" s="3" t="str">
        <f>_xlfn.XLOOKUP($A1778, Rifles!$C$2:$C$416,Rifles!F$2:F$416,"N/A",0)</f>
        <v>N/A</v>
      </c>
      <c r="D1778" s="3" t="str">
        <f>_xlfn.XLOOKUP($A1778, Rifles!$C$2:$C$416,Rifles!G$2:G$416,"N/A",0)</f>
        <v>N/A</v>
      </c>
      <c r="E1778">
        <f>_xlfn.XLOOKUP($A1778,Pistols!$C:$C,Pistols!H:H,0,0)</f>
        <v>0</v>
      </c>
      <c r="F1778">
        <f>_xlfn.XLOOKUP($A1778,Pistols!$C:$C,Pistols!I:I,0,0)</f>
        <v>2383</v>
      </c>
      <c r="G1778">
        <f>_xlfn.XLOOKUP($A1778,Pistols!$C:$C,Pistols!J:J,0,0)</f>
        <v>0</v>
      </c>
      <c r="H1778">
        <f>_xlfn.XLOOKUP($A1778,Pistols!$C:$C,Pistols!K:K,0,0)</f>
        <v>0</v>
      </c>
      <c r="I1778">
        <f>_xlfn.XLOOKUP($A1778,Pistols!$C:$C,Pistols!L:L,0,0)</f>
        <v>0</v>
      </c>
      <c r="J1778">
        <f>_xlfn.XLOOKUP($A1778,Pistols!$C:$C,Pistols!M:M,0,0)</f>
        <v>0</v>
      </c>
      <c r="K1778">
        <f>_xlfn.XLOOKUP($A1778,Pistols!$C:$C,Pistols!N:N,0,0)</f>
        <v>2383</v>
      </c>
      <c r="L1778">
        <f>_xlfn.XLOOKUP($A1778,Revolvers!$C:$C,Revolvers!O:O,0,0)</f>
        <v>0</v>
      </c>
      <c r="M1778">
        <f>_xlfn.XLOOKUP($A1778,Revolvers!$C:$C,Revolvers!P:P,0,0)</f>
        <v>0</v>
      </c>
      <c r="N1778">
        <f>_xlfn.XLOOKUP($A1778,Revolvers!$C:$C,Revolvers!Q:Q,0,0)</f>
        <v>0</v>
      </c>
      <c r="O1778">
        <f>_xlfn.XLOOKUP($A1778,Revolvers!$C:$C,Revolvers!R:R,0,0)</f>
        <v>0</v>
      </c>
      <c r="P1778">
        <f>_xlfn.XLOOKUP($A1778,Revolvers!$C:$C,Revolvers!S:S,0,0)</f>
        <v>0</v>
      </c>
      <c r="Q1778">
        <f>_xlfn.XLOOKUP($A1778,Revolvers!$C:$C,Revolvers!T:T,0,0)</f>
        <v>0</v>
      </c>
      <c r="R1778">
        <f>_xlfn.XLOOKUP($A1778,Rifles!C:C,Rifles!H:H,0,0)</f>
        <v>1</v>
      </c>
      <c r="S1778">
        <f>_xlfn.XLOOKUP($A1778,Shotguns!C:C,Shotguns!H:H,0,0)</f>
        <v>0</v>
      </c>
      <c r="T1778">
        <f t="shared" si="30"/>
        <v>2384</v>
      </c>
    </row>
    <row r="1779" spans="1:20">
      <c r="A1779">
        <f>Rifles!C1779</f>
        <v>33909782</v>
      </c>
      <c r="B1779" t="str">
        <f>_xlfn.XLOOKUP($A1779, Rifles!$C$2:$C$416,Rifles!$D$2:$D$416,"N/A",0)</f>
        <v>N/A</v>
      </c>
      <c r="C1779" s="3" t="str">
        <f>_xlfn.XLOOKUP($A1779, Rifles!$C$2:$C$416,Rifles!F$2:F$416,"N/A",0)</f>
        <v>N/A</v>
      </c>
      <c r="D1779" s="3" t="str">
        <f>_xlfn.XLOOKUP($A1779, Rifles!$C$2:$C$416,Rifles!G$2:G$416,"N/A",0)</f>
        <v>N/A</v>
      </c>
      <c r="E1779">
        <f>_xlfn.XLOOKUP($A1779,Pistols!$C:$C,Pistols!H:H,0,0)</f>
        <v>0</v>
      </c>
      <c r="F1779">
        <f>_xlfn.XLOOKUP($A1779,Pistols!$C:$C,Pistols!I:I,0,0)</f>
        <v>0</v>
      </c>
      <c r="G1779">
        <f>_xlfn.XLOOKUP($A1779,Pistols!$C:$C,Pistols!J:J,0,0)</f>
        <v>0</v>
      </c>
      <c r="H1779">
        <f>_xlfn.XLOOKUP($A1779,Pistols!$C:$C,Pistols!K:K,0,0)</f>
        <v>0</v>
      </c>
      <c r="I1779">
        <f>_xlfn.XLOOKUP($A1779,Pistols!$C:$C,Pistols!L:L,0,0)</f>
        <v>0</v>
      </c>
      <c r="J1779">
        <f>_xlfn.XLOOKUP($A1779,Pistols!$C:$C,Pistols!M:M,0,0)</f>
        <v>0</v>
      </c>
      <c r="K1779">
        <f>_xlfn.XLOOKUP($A1779,Pistols!$C:$C,Pistols!N:N,0,0)</f>
        <v>0</v>
      </c>
      <c r="L1779">
        <f>_xlfn.XLOOKUP($A1779,Revolvers!$C:$C,Revolvers!O:O,0,0)</f>
        <v>0</v>
      </c>
      <c r="M1779">
        <f>_xlfn.XLOOKUP($A1779,Revolvers!$C:$C,Revolvers!P:P,0,0)</f>
        <v>0</v>
      </c>
      <c r="N1779">
        <f>_xlfn.XLOOKUP($A1779,Revolvers!$C:$C,Revolvers!Q:Q,0,0)</f>
        <v>0</v>
      </c>
      <c r="O1779">
        <f>_xlfn.XLOOKUP($A1779,Revolvers!$C:$C,Revolvers!R:R,0,0)</f>
        <v>0</v>
      </c>
      <c r="P1779">
        <f>_xlfn.XLOOKUP($A1779,Revolvers!$C:$C,Revolvers!S:S,0,0)</f>
        <v>0</v>
      </c>
      <c r="Q1779">
        <f>_xlfn.XLOOKUP($A1779,Revolvers!$C:$C,Revolvers!T:T,0,0)</f>
        <v>0</v>
      </c>
      <c r="R1779">
        <f>_xlfn.XLOOKUP($A1779,Rifles!C:C,Rifles!H:H,0,0)</f>
        <v>197</v>
      </c>
      <c r="S1779">
        <f>_xlfn.XLOOKUP($A1779,Shotguns!C:C,Shotguns!H:H,0,0)</f>
        <v>0</v>
      </c>
      <c r="T1779">
        <f t="shared" si="30"/>
        <v>197</v>
      </c>
    </row>
    <row r="1780" spans="1:20">
      <c r="A1780">
        <f>Rifles!C1780</f>
        <v>33908596</v>
      </c>
      <c r="B1780" t="str">
        <f>_xlfn.XLOOKUP($A1780, Rifles!$C$2:$C$416,Rifles!$D$2:$D$416,"N/A",0)</f>
        <v>N/A</v>
      </c>
      <c r="C1780" s="3" t="str">
        <f>_xlfn.XLOOKUP($A1780, Rifles!$C$2:$C$416,Rifles!F$2:F$416,"N/A",0)</f>
        <v>N/A</v>
      </c>
      <c r="D1780" s="3" t="str">
        <f>_xlfn.XLOOKUP($A1780, Rifles!$C$2:$C$416,Rifles!G$2:G$416,"N/A",0)</f>
        <v>N/A</v>
      </c>
      <c r="E1780">
        <f>_xlfn.XLOOKUP($A1780,Pistols!$C:$C,Pistols!H:H,0,0)</f>
        <v>0</v>
      </c>
      <c r="F1780">
        <f>_xlfn.XLOOKUP($A1780,Pistols!$C:$C,Pistols!I:I,0,0)</f>
        <v>0</v>
      </c>
      <c r="G1780">
        <f>_xlfn.XLOOKUP($A1780,Pistols!$C:$C,Pistols!J:J,0,0)</f>
        <v>0</v>
      </c>
      <c r="H1780">
        <f>_xlfn.XLOOKUP($A1780,Pistols!$C:$C,Pistols!K:K,0,0)</f>
        <v>5</v>
      </c>
      <c r="I1780">
        <f>_xlfn.XLOOKUP($A1780,Pistols!$C:$C,Pistols!L:L,0,0)</f>
        <v>11</v>
      </c>
      <c r="J1780">
        <f>_xlfn.XLOOKUP($A1780,Pistols!$C:$C,Pistols!M:M,0,0)</f>
        <v>0</v>
      </c>
      <c r="K1780">
        <f>_xlfn.XLOOKUP($A1780,Pistols!$C:$C,Pistols!N:N,0,0)</f>
        <v>16</v>
      </c>
      <c r="L1780">
        <f>_xlfn.XLOOKUP($A1780,Revolvers!$C:$C,Revolvers!O:O,0,0)</f>
        <v>0</v>
      </c>
      <c r="M1780">
        <f>_xlfn.XLOOKUP($A1780,Revolvers!$C:$C,Revolvers!P:P,0,0)</f>
        <v>0</v>
      </c>
      <c r="N1780">
        <f>_xlfn.XLOOKUP($A1780,Revolvers!$C:$C,Revolvers!Q:Q,0,0)</f>
        <v>0</v>
      </c>
      <c r="O1780">
        <f>_xlfn.XLOOKUP($A1780,Revolvers!$C:$C,Revolvers!R:R,0,0)</f>
        <v>0</v>
      </c>
      <c r="P1780">
        <f>_xlfn.XLOOKUP($A1780,Revolvers!$C:$C,Revolvers!S:S,0,0)</f>
        <v>0</v>
      </c>
      <c r="Q1780">
        <f>_xlfn.XLOOKUP($A1780,Revolvers!$C:$C,Revolvers!T:T,0,0)</f>
        <v>0</v>
      </c>
      <c r="R1780">
        <f>_xlfn.XLOOKUP($A1780,Rifles!C:C,Rifles!H:H,0,0)</f>
        <v>20</v>
      </c>
      <c r="S1780">
        <f>_xlfn.XLOOKUP($A1780,Shotguns!C:C,Shotguns!H:H,0,0)</f>
        <v>0</v>
      </c>
      <c r="T1780">
        <f t="shared" si="30"/>
        <v>36</v>
      </c>
    </row>
    <row r="1781" spans="1:20">
      <c r="A1781">
        <f>Rifles!C1781</f>
        <v>33906949</v>
      </c>
      <c r="B1781" t="str">
        <f>_xlfn.XLOOKUP($A1781, Rifles!$C$2:$C$416,Rifles!$D$2:$D$416,"N/A",0)</f>
        <v>N/A</v>
      </c>
      <c r="C1781" s="3" t="str">
        <f>_xlfn.XLOOKUP($A1781, Rifles!$C$2:$C$416,Rifles!F$2:F$416,"N/A",0)</f>
        <v>N/A</v>
      </c>
      <c r="D1781" s="3" t="str">
        <f>_xlfn.XLOOKUP($A1781, Rifles!$C$2:$C$416,Rifles!G$2:G$416,"N/A",0)</f>
        <v>N/A</v>
      </c>
      <c r="E1781">
        <f>_xlfn.XLOOKUP($A1781,Pistols!$C:$C,Pistols!H:H,0,0)</f>
        <v>0</v>
      </c>
      <c r="F1781">
        <f>_xlfn.XLOOKUP($A1781,Pistols!$C:$C,Pistols!I:I,0,0)</f>
        <v>0</v>
      </c>
      <c r="G1781">
        <f>_xlfn.XLOOKUP($A1781,Pistols!$C:$C,Pistols!J:J,0,0)</f>
        <v>0</v>
      </c>
      <c r="H1781">
        <f>_xlfn.XLOOKUP($A1781,Pistols!$C:$C,Pistols!K:K,0,0)</f>
        <v>0</v>
      </c>
      <c r="I1781">
        <f>_xlfn.XLOOKUP($A1781,Pistols!$C:$C,Pistols!L:L,0,0)</f>
        <v>0</v>
      </c>
      <c r="J1781">
        <f>_xlfn.XLOOKUP($A1781,Pistols!$C:$C,Pistols!M:M,0,0)</f>
        <v>0</v>
      </c>
      <c r="K1781">
        <f>_xlfn.XLOOKUP($A1781,Pistols!$C:$C,Pistols!N:N,0,0)</f>
        <v>0</v>
      </c>
      <c r="L1781">
        <f>_xlfn.XLOOKUP($A1781,Revolvers!$C:$C,Revolvers!O:O,0,0)</f>
        <v>0</v>
      </c>
      <c r="M1781">
        <f>_xlfn.XLOOKUP($A1781,Revolvers!$C:$C,Revolvers!P:P,0,0)</f>
        <v>0</v>
      </c>
      <c r="N1781">
        <f>_xlfn.XLOOKUP($A1781,Revolvers!$C:$C,Revolvers!Q:Q,0,0)</f>
        <v>0</v>
      </c>
      <c r="O1781">
        <f>_xlfn.XLOOKUP($A1781,Revolvers!$C:$C,Revolvers!R:R,0,0)</f>
        <v>0</v>
      </c>
      <c r="P1781">
        <f>_xlfn.XLOOKUP($A1781,Revolvers!$C:$C,Revolvers!S:S,0,0)</f>
        <v>0</v>
      </c>
      <c r="Q1781">
        <f>_xlfn.XLOOKUP($A1781,Revolvers!$C:$C,Revolvers!T:T,0,0)</f>
        <v>0</v>
      </c>
      <c r="R1781">
        <f>_xlfn.XLOOKUP($A1781,Rifles!C:C,Rifles!H:H,0,0)</f>
        <v>1</v>
      </c>
      <c r="S1781">
        <f>_xlfn.XLOOKUP($A1781,Shotguns!C:C,Shotguns!H:H,0,0)</f>
        <v>0</v>
      </c>
      <c r="T1781">
        <f t="shared" si="30"/>
        <v>1</v>
      </c>
    </row>
    <row r="1782" spans="1:20">
      <c r="A1782">
        <f>Rifles!C1782</f>
        <v>33904626</v>
      </c>
      <c r="B1782" t="str">
        <f>_xlfn.XLOOKUP($A1782, Rifles!$C$2:$C$416,Rifles!$D$2:$D$416,"N/A",0)</f>
        <v>N/A</v>
      </c>
      <c r="C1782" s="3" t="str">
        <f>_xlfn.XLOOKUP($A1782, Rifles!$C$2:$C$416,Rifles!F$2:F$416,"N/A",0)</f>
        <v>N/A</v>
      </c>
      <c r="D1782" s="3" t="str">
        <f>_xlfn.XLOOKUP($A1782, Rifles!$C$2:$C$416,Rifles!G$2:G$416,"N/A",0)</f>
        <v>N/A</v>
      </c>
      <c r="E1782">
        <f>_xlfn.XLOOKUP($A1782,Pistols!$C:$C,Pistols!H:H,0,0)</f>
        <v>0</v>
      </c>
      <c r="F1782">
        <f>_xlfn.XLOOKUP($A1782,Pistols!$C:$C,Pistols!I:I,0,0)</f>
        <v>0</v>
      </c>
      <c r="G1782">
        <f>_xlfn.XLOOKUP($A1782,Pistols!$C:$C,Pistols!J:J,0,0)</f>
        <v>0</v>
      </c>
      <c r="H1782">
        <f>_xlfn.XLOOKUP($A1782,Pistols!$C:$C,Pistols!K:K,0,0)</f>
        <v>0</v>
      </c>
      <c r="I1782">
        <f>_xlfn.XLOOKUP($A1782,Pistols!$C:$C,Pistols!L:L,0,0)</f>
        <v>0</v>
      </c>
      <c r="J1782">
        <f>_xlfn.XLOOKUP($A1782,Pistols!$C:$C,Pistols!M:M,0,0)</f>
        <v>0</v>
      </c>
      <c r="K1782">
        <f>_xlfn.XLOOKUP($A1782,Pistols!$C:$C,Pistols!N:N,0,0)</f>
        <v>0</v>
      </c>
      <c r="L1782">
        <f>_xlfn.XLOOKUP($A1782,Revolvers!$C:$C,Revolvers!O:O,0,0)</f>
        <v>0</v>
      </c>
      <c r="M1782">
        <f>_xlfn.XLOOKUP($A1782,Revolvers!$C:$C,Revolvers!P:P,0,0)</f>
        <v>0</v>
      </c>
      <c r="N1782">
        <f>_xlfn.XLOOKUP($A1782,Revolvers!$C:$C,Revolvers!Q:Q,0,0)</f>
        <v>0</v>
      </c>
      <c r="O1782">
        <f>_xlfn.XLOOKUP($A1782,Revolvers!$C:$C,Revolvers!R:R,0,0)</f>
        <v>0</v>
      </c>
      <c r="P1782">
        <f>_xlfn.XLOOKUP($A1782,Revolvers!$C:$C,Revolvers!S:S,0,0)</f>
        <v>0</v>
      </c>
      <c r="Q1782">
        <f>_xlfn.XLOOKUP($A1782,Revolvers!$C:$C,Revolvers!T:T,0,0)</f>
        <v>0</v>
      </c>
      <c r="R1782">
        <f>_xlfn.XLOOKUP($A1782,Rifles!C:C,Rifles!H:H,0,0)</f>
        <v>12</v>
      </c>
      <c r="S1782">
        <f>_xlfn.XLOOKUP($A1782,Shotguns!C:C,Shotguns!H:H,0,0)</f>
        <v>0</v>
      </c>
      <c r="T1782">
        <f t="shared" si="30"/>
        <v>12</v>
      </c>
    </row>
    <row r="1783" spans="1:20">
      <c r="A1783">
        <f>Rifles!C1783</f>
        <v>33905871</v>
      </c>
      <c r="B1783" t="str">
        <f>_xlfn.XLOOKUP($A1783, Rifles!$C$2:$C$416,Rifles!$D$2:$D$416,"N/A",0)</f>
        <v>N/A</v>
      </c>
      <c r="C1783" s="3" t="str">
        <f>_xlfn.XLOOKUP($A1783, Rifles!$C$2:$C$416,Rifles!F$2:F$416,"N/A",0)</f>
        <v>N/A</v>
      </c>
      <c r="D1783" s="3" t="str">
        <f>_xlfn.XLOOKUP($A1783, Rifles!$C$2:$C$416,Rifles!G$2:G$416,"N/A",0)</f>
        <v>N/A</v>
      </c>
      <c r="E1783">
        <f>_xlfn.XLOOKUP($A1783,Pistols!$C:$C,Pistols!H:H,0,0)</f>
        <v>1</v>
      </c>
      <c r="F1783">
        <f>_xlfn.XLOOKUP($A1783,Pistols!$C:$C,Pistols!I:I,0,0)</f>
        <v>0</v>
      </c>
      <c r="G1783">
        <f>_xlfn.XLOOKUP($A1783,Pistols!$C:$C,Pistols!J:J,0,0)</f>
        <v>1</v>
      </c>
      <c r="H1783">
        <f>_xlfn.XLOOKUP($A1783,Pistols!$C:$C,Pistols!K:K,0,0)</f>
        <v>0</v>
      </c>
      <c r="I1783">
        <f>_xlfn.XLOOKUP($A1783,Pistols!$C:$C,Pistols!L:L,0,0)</f>
        <v>0</v>
      </c>
      <c r="J1783">
        <f>_xlfn.XLOOKUP($A1783,Pistols!$C:$C,Pistols!M:M,0,0)</f>
        <v>0</v>
      </c>
      <c r="K1783">
        <f>_xlfn.XLOOKUP($A1783,Pistols!$C:$C,Pistols!N:N,0,0)</f>
        <v>2</v>
      </c>
      <c r="L1783">
        <f>_xlfn.XLOOKUP($A1783,Revolvers!$C:$C,Revolvers!O:O,0,0)</f>
        <v>0</v>
      </c>
      <c r="M1783">
        <f>_xlfn.XLOOKUP($A1783,Revolvers!$C:$C,Revolvers!P:P,0,0)</f>
        <v>0</v>
      </c>
      <c r="N1783">
        <f>_xlfn.XLOOKUP($A1783,Revolvers!$C:$C,Revolvers!Q:Q,0,0)</f>
        <v>0</v>
      </c>
      <c r="O1783">
        <f>_xlfn.XLOOKUP($A1783,Revolvers!$C:$C,Revolvers!R:R,0,0)</f>
        <v>0</v>
      </c>
      <c r="P1783">
        <f>_xlfn.XLOOKUP($A1783,Revolvers!$C:$C,Revolvers!S:S,0,0)</f>
        <v>0</v>
      </c>
      <c r="Q1783">
        <f>_xlfn.XLOOKUP($A1783,Revolvers!$C:$C,Revolvers!T:T,0,0)</f>
        <v>0</v>
      </c>
      <c r="R1783">
        <f>_xlfn.XLOOKUP($A1783,Rifles!C:C,Rifles!H:H,0,0)</f>
        <v>68</v>
      </c>
      <c r="S1783">
        <f>_xlfn.XLOOKUP($A1783,Shotguns!C:C,Shotguns!H:H,0,0)</f>
        <v>0</v>
      </c>
      <c r="T1783">
        <f t="shared" si="30"/>
        <v>70</v>
      </c>
    </row>
    <row r="1784" spans="1:20">
      <c r="A1784">
        <f>Rifles!C1784</f>
        <v>33907555</v>
      </c>
      <c r="B1784" t="str">
        <f>_xlfn.XLOOKUP($A1784, Rifles!$C$2:$C$416,Rifles!$D$2:$D$416,"N/A",0)</f>
        <v>N/A</v>
      </c>
      <c r="C1784" s="3" t="str">
        <f>_xlfn.XLOOKUP($A1784, Rifles!$C$2:$C$416,Rifles!F$2:F$416,"N/A",0)</f>
        <v>N/A</v>
      </c>
      <c r="D1784" s="3" t="str">
        <f>_xlfn.XLOOKUP($A1784, Rifles!$C$2:$C$416,Rifles!G$2:G$416,"N/A",0)</f>
        <v>N/A</v>
      </c>
      <c r="E1784">
        <f>_xlfn.XLOOKUP($A1784,Pistols!$C:$C,Pistols!H:H,0,0)</f>
        <v>0</v>
      </c>
      <c r="F1784">
        <f>_xlfn.XLOOKUP($A1784,Pistols!$C:$C,Pistols!I:I,0,0)</f>
        <v>0</v>
      </c>
      <c r="G1784">
        <f>_xlfn.XLOOKUP($A1784,Pistols!$C:$C,Pistols!J:J,0,0)</f>
        <v>0</v>
      </c>
      <c r="H1784">
        <f>_xlfn.XLOOKUP($A1784,Pistols!$C:$C,Pistols!K:K,0,0)</f>
        <v>0</v>
      </c>
      <c r="I1784">
        <f>_xlfn.XLOOKUP($A1784,Pistols!$C:$C,Pistols!L:L,0,0)</f>
        <v>0</v>
      </c>
      <c r="J1784">
        <f>_xlfn.XLOOKUP($A1784,Pistols!$C:$C,Pistols!M:M,0,0)</f>
        <v>0</v>
      </c>
      <c r="K1784">
        <f>_xlfn.XLOOKUP($A1784,Pistols!$C:$C,Pistols!N:N,0,0)</f>
        <v>0</v>
      </c>
      <c r="L1784">
        <f>_xlfn.XLOOKUP($A1784,Revolvers!$C:$C,Revolvers!O:O,0,0)</f>
        <v>0</v>
      </c>
      <c r="M1784">
        <f>_xlfn.XLOOKUP($A1784,Revolvers!$C:$C,Revolvers!P:P,0,0)</f>
        <v>0</v>
      </c>
      <c r="N1784">
        <f>_xlfn.XLOOKUP($A1784,Revolvers!$C:$C,Revolvers!Q:Q,0,0)</f>
        <v>0</v>
      </c>
      <c r="O1784">
        <f>_xlfn.XLOOKUP($A1784,Revolvers!$C:$C,Revolvers!R:R,0,0)</f>
        <v>0</v>
      </c>
      <c r="P1784">
        <f>_xlfn.XLOOKUP($A1784,Revolvers!$C:$C,Revolvers!S:S,0,0)</f>
        <v>0</v>
      </c>
      <c r="Q1784">
        <f>_xlfn.XLOOKUP($A1784,Revolvers!$C:$C,Revolvers!T:T,0,0)</f>
        <v>0</v>
      </c>
      <c r="R1784">
        <f>_xlfn.XLOOKUP($A1784,Rifles!C:C,Rifles!H:H,0,0)</f>
        <v>2</v>
      </c>
      <c r="S1784">
        <f>_xlfn.XLOOKUP($A1784,Shotguns!C:C,Shotguns!H:H,0,0)</f>
        <v>0</v>
      </c>
      <c r="T1784">
        <f t="shared" si="30"/>
        <v>2</v>
      </c>
    </row>
    <row r="1785" spans="1:20">
      <c r="A1785">
        <f>Rifles!C1785</f>
        <v>33903050</v>
      </c>
      <c r="B1785" t="str">
        <f>_xlfn.XLOOKUP($A1785, Rifles!$C$2:$C$416,Rifles!$D$2:$D$416,"N/A",0)</f>
        <v>N/A</v>
      </c>
      <c r="C1785" s="3" t="str">
        <f>_xlfn.XLOOKUP($A1785, Rifles!$C$2:$C$416,Rifles!F$2:F$416,"N/A",0)</f>
        <v>N/A</v>
      </c>
      <c r="D1785" s="3" t="str">
        <f>_xlfn.XLOOKUP($A1785, Rifles!$C$2:$C$416,Rifles!G$2:G$416,"N/A",0)</f>
        <v>N/A</v>
      </c>
      <c r="E1785">
        <f>_xlfn.XLOOKUP($A1785,Pistols!$C:$C,Pistols!H:H,0,0)</f>
        <v>0</v>
      </c>
      <c r="F1785">
        <f>_xlfn.XLOOKUP($A1785,Pistols!$C:$C,Pistols!I:I,0,0)</f>
        <v>25</v>
      </c>
      <c r="G1785">
        <f>_xlfn.XLOOKUP($A1785,Pistols!$C:$C,Pistols!J:J,0,0)</f>
        <v>21</v>
      </c>
      <c r="H1785">
        <f>_xlfn.XLOOKUP($A1785,Pistols!$C:$C,Pistols!K:K,0,0)</f>
        <v>0</v>
      </c>
      <c r="I1785">
        <f>_xlfn.XLOOKUP($A1785,Pistols!$C:$C,Pistols!L:L,0,0)</f>
        <v>0</v>
      </c>
      <c r="J1785">
        <f>_xlfn.XLOOKUP($A1785,Pistols!$C:$C,Pistols!M:M,0,0)</f>
        <v>0</v>
      </c>
      <c r="K1785">
        <f>_xlfn.XLOOKUP($A1785,Pistols!$C:$C,Pistols!N:N,0,0)</f>
        <v>46</v>
      </c>
      <c r="L1785">
        <f>_xlfn.XLOOKUP($A1785,Revolvers!$C:$C,Revolvers!O:O,0,0)</f>
        <v>0</v>
      </c>
      <c r="M1785">
        <f>_xlfn.XLOOKUP($A1785,Revolvers!$C:$C,Revolvers!P:P,0,0)</f>
        <v>0</v>
      </c>
      <c r="N1785">
        <f>_xlfn.XLOOKUP($A1785,Revolvers!$C:$C,Revolvers!Q:Q,0,0)</f>
        <v>0</v>
      </c>
      <c r="O1785">
        <f>_xlfn.XLOOKUP($A1785,Revolvers!$C:$C,Revolvers!R:R,0,0)</f>
        <v>0</v>
      </c>
      <c r="P1785">
        <f>_xlfn.XLOOKUP($A1785,Revolvers!$C:$C,Revolvers!S:S,0,0)</f>
        <v>0</v>
      </c>
      <c r="Q1785">
        <f>_xlfn.XLOOKUP($A1785,Revolvers!$C:$C,Revolvers!T:T,0,0)</f>
        <v>0</v>
      </c>
      <c r="R1785">
        <f>_xlfn.XLOOKUP($A1785,Rifles!C:C,Rifles!H:H,0,0)</f>
        <v>628</v>
      </c>
      <c r="S1785">
        <f>_xlfn.XLOOKUP($A1785,Shotguns!C:C,Shotguns!H:H,0,0)</f>
        <v>0</v>
      </c>
      <c r="T1785">
        <f t="shared" si="30"/>
        <v>674</v>
      </c>
    </row>
    <row r="1786" spans="1:20">
      <c r="A1786">
        <f>Rifles!C1786</f>
        <v>33910192</v>
      </c>
      <c r="B1786" t="str">
        <f>_xlfn.XLOOKUP($A1786, Rifles!$C$2:$C$416,Rifles!$D$2:$D$416,"N/A",0)</f>
        <v>N/A</v>
      </c>
      <c r="C1786" s="3" t="str">
        <f>_xlfn.XLOOKUP($A1786, Rifles!$C$2:$C$416,Rifles!F$2:F$416,"N/A",0)</f>
        <v>N/A</v>
      </c>
      <c r="D1786" s="3" t="str">
        <f>_xlfn.XLOOKUP($A1786, Rifles!$C$2:$C$416,Rifles!G$2:G$416,"N/A",0)</f>
        <v>N/A</v>
      </c>
      <c r="E1786">
        <f>_xlfn.XLOOKUP($A1786,Pistols!$C:$C,Pistols!H:H,0,0)</f>
        <v>4</v>
      </c>
      <c r="F1786">
        <f>_xlfn.XLOOKUP($A1786,Pistols!$C:$C,Pistols!I:I,0,0)</f>
        <v>0</v>
      </c>
      <c r="G1786">
        <f>_xlfn.XLOOKUP($A1786,Pistols!$C:$C,Pistols!J:J,0,0)</f>
        <v>0</v>
      </c>
      <c r="H1786">
        <f>_xlfn.XLOOKUP($A1786,Pistols!$C:$C,Pistols!K:K,0,0)</f>
        <v>0</v>
      </c>
      <c r="I1786">
        <f>_xlfn.XLOOKUP($A1786,Pistols!$C:$C,Pistols!L:L,0,0)</f>
        <v>0</v>
      </c>
      <c r="J1786">
        <f>_xlfn.XLOOKUP($A1786,Pistols!$C:$C,Pistols!M:M,0,0)</f>
        <v>8</v>
      </c>
      <c r="K1786">
        <f>_xlfn.XLOOKUP($A1786,Pistols!$C:$C,Pistols!N:N,0,0)</f>
        <v>12</v>
      </c>
      <c r="L1786">
        <f>_xlfn.XLOOKUP($A1786,Revolvers!$C:$C,Revolvers!O:O,0,0)</f>
        <v>0</v>
      </c>
      <c r="M1786">
        <f>_xlfn.XLOOKUP($A1786,Revolvers!$C:$C,Revolvers!P:P,0,0)</f>
        <v>0</v>
      </c>
      <c r="N1786">
        <f>_xlfn.XLOOKUP($A1786,Revolvers!$C:$C,Revolvers!Q:Q,0,0)</f>
        <v>0</v>
      </c>
      <c r="O1786">
        <f>_xlfn.XLOOKUP($A1786,Revolvers!$C:$C,Revolvers!R:R,0,0)</f>
        <v>0</v>
      </c>
      <c r="P1786">
        <f>_xlfn.XLOOKUP($A1786,Revolvers!$C:$C,Revolvers!S:S,0,0)</f>
        <v>0</v>
      </c>
      <c r="Q1786">
        <f>_xlfn.XLOOKUP($A1786,Revolvers!$C:$C,Revolvers!T:T,0,0)</f>
        <v>0</v>
      </c>
      <c r="R1786">
        <f>_xlfn.XLOOKUP($A1786,Rifles!C:C,Rifles!H:H,0,0)</f>
        <v>1</v>
      </c>
      <c r="S1786">
        <f>_xlfn.XLOOKUP($A1786,Shotguns!C:C,Shotguns!H:H,0,0)</f>
        <v>0</v>
      </c>
      <c r="T1786">
        <f t="shared" si="30"/>
        <v>13</v>
      </c>
    </row>
    <row r="1787" spans="1:20">
      <c r="A1787">
        <f>Rifles!C1787</f>
        <v>33908953</v>
      </c>
      <c r="B1787" t="str">
        <f>_xlfn.XLOOKUP($A1787, Rifles!$C$2:$C$416,Rifles!$D$2:$D$416,"N/A",0)</f>
        <v>N/A</v>
      </c>
      <c r="C1787" s="3" t="str">
        <f>_xlfn.XLOOKUP($A1787, Rifles!$C$2:$C$416,Rifles!F$2:F$416,"N/A",0)</f>
        <v>N/A</v>
      </c>
      <c r="D1787" s="3" t="str">
        <f>_xlfn.XLOOKUP($A1787, Rifles!$C$2:$C$416,Rifles!G$2:G$416,"N/A",0)</f>
        <v>N/A</v>
      </c>
      <c r="E1787">
        <f>_xlfn.XLOOKUP($A1787,Pistols!$C:$C,Pistols!H:H,0,0)</f>
        <v>0</v>
      </c>
      <c r="F1787">
        <f>_xlfn.XLOOKUP($A1787,Pistols!$C:$C,Pistols!I:I,0,0)</f>
        <v>1</v>
      </c>
      <c r="G1787">
        <f>_xlfn.XLOOKUP($A1787,Pistols!$C:$C,Pistols!J:J,0,0)</f>
        <v>2</v>
      </c>
      <c r="H1787">
        <f>_xlfn.XLOOKUP($A1787,Pistols!$C:$C,Pistols!K:K,0,0)</f>
        <v>0</v>
      </c>
      <c r="I1787">
        <f>_xlfn.XLOOKUP($A1787,Pistols!$C:$C,Pistols!L:L,0,0)</f>
        <v>0</v>
      </c>
      <c r="J1787">
        <f>_xlfn.XLOOKUP($A1787,Pistols!$C:$C,Pistols!M:M,0,0)</f>
        <v>0</v>
      </c>
      <c r="K1787">
        <f>_xlfn.XLOOKUP($A1787,Pistols!$C:$C,Pistols!N:N,0,0)</f>
        <v>3</v>
      </c>
      <c r="L1787">
        <f>_xlfn.XLOOKUP($A1787,Revolvers!$C:$C,Revolvers!O:O,0,0)</f>
        <v>0</v>
      </c>
      <c r="M1787">
        <f>_xlfn.XLOOKUP($A1787,Revolvers!$C:$C,Revolvers!P:P,0,0)</f>
        <v>0</v>
      </c>
      <c r="N1787">
        <f>_xlfn.XLOOKUP($A1787,Revolvers!$C:$C,Revolvers!Q:Q,0,0)</f>
        <v>0</v>
      </c>
      <c r="O1787">
        <f>_xlfn.XLOOKUP($A1787,Revolvers!$C:$C,Revolvers!R:R,0,0)</f>
        <v>0</v>
      </c>
      <c r="P1787">
        <f>_xlfn.XLOOKUP($A1787,Revolvers!$C:$C,Revolvers!S:S,0,0)</f>
        <v>0</v>
      </c>
      <c r="Q1787">
        <f>_xlfn.XLOOKUP($A1787,Revolvers!$C:$C,Revolvers!T:T,0,0)</f>
        <v>0</v>
      </c>
      <c r="R1787">
        <f>_xlfn.XLOOKUP($A1787,Rifles!C:C,Rifles!H:H,0,0)</f>
        <v>27</v>
      </c>
      <c r="S1787">
        <f>_xlfn.XLOOKUP($A1787,Shotguns!C:C,Shotguns!H:H,0,0)</f>
        <v>0</v>
      </c>
      <c r="T1787">
        <f t="shared" si="30"/>
        <v>30</v>
      </c>
    </row>
    <row r="1788" spans="1:20">
      <c r="A1788">
        <f>Rifles!C1788</f>
        <v>33908626</v>
      </c>
      <c r="B1788" t="str">
        <f>_xlfn.XLOOKUP($A1788, Rifles!$C$2:$C$416,Rifles!$D$2:$D$416,"N/A",0)</f>
        <v>N/A</v>
      </c>
      <c r="C1788" s="3" t="str">
        <f>_xlfn.XLOOKUP($A1788, Rifles!$C$2:$C$416,Rifles!F$2:F$416,"N/A",0)</f>
        <v>N/A</v>
      </c>
      <c r="D1788" s="3" t="str">
        <f>_xlfn.XLOOKUP($A1788, Rifles!$C$2:$C$416,Rifles!G$2:G$416,"N/A",0)</f>
        <v>N/A</v>
      </c>
      <c r="E1788">
        <f>_xlfn.XLOOKUP($A1788,Pistols!$C:$C,Pistols!H:H,0,0)</f>
        <v>0</v>
      </c>
      <c r="F1788">
        <f>_xlfn.XLOOKUP($A1788,Pistols!$C:$C,Pistols!I:I,0,0)</f>
        <v>0</v>
      </c>
      <c r="G1788">
        <f>_xlfn.XLOOKUP($A1788,Pistols!$C:$C,Pistols!J:J,0,0)</f>
        <v>0</v>
      </c>
      <c r="H1788">
        <f>_xlfn.XLOOKUP($A1788,Pistols!$C:$C,Pistols!K:K,0,0)</f>
        <v>0</v>
      </c>
      <c r="I1788">
        <f>_xlfn.XLOOKUP($A1788,Pistols!$C:$C,Pistols!L:L,0,0)</f>
        <v>2</v>
      </c>
      <c r="J1788">
        <f>_xlfn.XLOOKUP($A1788,Pistols!$C:$C,Pistols!M:M,0,0)</f>
        <v>0</v>
      </c>
      <c r="K1788">
        <f>_xlfn.XLOOKUP($A1788,Pistols!$C:$C,Pistols!N:N,0,0)</f>
        <v>2</v>
      </c>
      <c r="L1788">
        <f>_xlfn.XLOOKUP($A1788,Revolvers!$C:$C,Revolvers!O:O,0,0)</f>
        <v>0</v>
      </c>
      <c r="M1788">
        <f>_xlfn.XLOOKUP($A1788,Revolvers!$C:$C,Revolvers!P:P,0,0)</f>
        <v>0</v>
      </c>
      <c r="N1788">
        <f>_xlfn.XLOOKUP($A1788,Revolvers!$C:$C,Revolvers!Q:Q,0,0)</f>
        <v>0</v>
      </c>
      <c r="O1788">
        <f>_xlfn.XLOOKUP($A1788,Revolvers!$C:$C,Revolvers!R:R,0,0)</f>
        <v>0</v>
      </c>
      <c r="P1788">
        <f>_xlfn.XLOOKUP($A1788,Revolvers!$C:$C,Revolvers!S:S,0,0)</f>
        <v>0</v>
      </c>
      <c r="Q1788">
        <f>_xlfn.XLOOKUP($A1788,Revolvers!$C:$C,Revolvers!T:T,0,0)</f>
        <v>0</v>
      </c>
      <c r="R1788">
        <f>_xlfn.XLOOKUP($A1788,Rifles!C:C,Rifles!H:H,0,0)</f>
        <v>9</v>
      </c>
      <c r="S1788">
        <f>_xlfn.XLOOKUP($A1788,Shotguns!C:C,Shotguns!H:H,0,0)</f>
        <v>0</v>
      </c>
      <c r="T1788">
        <f t="shared" si="30"/>
        <v>11</v>
      </c>
    </row>
    <row r="1789" spans="1:20">
      <c r="A1789">
        <f>Rifles!C1789</f>
        <v>33907913</v>
      </c>
      <c r="B1789" t="str">
        <f>_xlfn.XLOOKUP($A1789, Rifles!$C$2:$C$416,Rifles!$D$2:$D$416,"N/A",0)</f>
        <v>N/A</v>
      </c>
      <c r="C1789" s="3" t="str">
        <f>_xlfn.XLOOKUP($A1789, Rifles!$C$2:$C$416,Rifles!F$2:F$416,"N/A",0)</f>
        <v>N/A</v>
      </c>
      <c r="D1789" s="3" t="str">
        <f>_xlfn.XLOOKUP($A1789, Rifles!$C$2:$C$416,Rifles!G$2:G$416,"N/A",0)</f>
        <v>N/A</v>
      </c>
      <c r="E1789">
        <f>_xlfn.XLOOKUP($A1789,Pistols!$C:$C,Pistols!H:H,0,0)</f>
        <v>0</v>
      </c>
      <c r="F1789">
        <f>_xlfn.XLOOKUP($A1789,Pistols!$C:$C,Pistols!I:I,0,0)</f>
        <v>0</v>
      </c>
      <c r="G1789">
        <f>_xlfn.XLOOKUP($A1789,Pistols!$C:$C,Pistols!J:J,0,0)</f>
        <v>0</v>
      </c>
      <c r="H1789">
        <f>_xlfn.XLOOKUP($A1789,Pistols!$C:$C,Pistols!K:K,0,0)</f>
        <v>0</v>
      </c>
      <c r="I1789">
        <f>_xlfn.XLOOKUP($A1789,Pistols!$C:$C,Pistols!L:L,0,0)</f>
        <v>1</v>
      </c>
      <c r="J1789">
        <f>_xlfn.XLOOKUP($A1789,Pistols!$C:$C,Pistols!M:M,0,0)</f>
        <v>1</v>
      </c>
      <c r="K1789">
        <f>_xlfn.XLOOKUP($A1789,Pistols!$C:$C,Pistols!N:N,0,0)</f>
        <v>2</v>
      </c>
      <c r="L1789">
        <f>_xlfn.XLOOKUP($A1789,Revolvers!$C:$C,Revolvers!O:O,0,0)</f>
        <v>0</v>
      </c>
      <c r="M1789">
        <f>_xlfn.XLOOKUP($A1789,Revolvers!$C:$C,Revolvers!P:P,0,0)</f>
        <v>0</v>
      </c>
      <c r="N1789">
        <f>_xlfn.XLOOKUP($A1789,Revolvers!$C:$C,Revolvers!Q:Q,0,0)</f>
        <v>0</v>
      </c>
      <c r="O1789">
        <f>_xlfn.XLOOKUP($A1789,Revolvers!$C:$C,Revolvers!R:R,0,0)</f>
        <v>0</v>
      </c>
      <c r="P1789">
        <f>_xlfn.XLOOKUP($A1789,Revolvers!$C:$C,Revolvers!S:S,0,0)</f>
        <v>0</v>
      </c>
      <c r="Q1789">
        <f>_xlfn.XLOOKUP($A1789,Revolvers!$C:$C,Revolvers!T:T,0,0)</f>
        <v>0</v>
      </c>
      <c r="R1789">
        <f>_xlfn.XLOOKUP($A1789,Rifles!C:C,Rifles!H:H,0,0)</f>
        <v>30</v>
      </c>
      <c r="S1789">
        <f>_xlfn.XLOOKUP($A1789,Shotguns!C:C,Shotguns!H:H,0,0)</f>
        <v>0</v>
      </c>
      <c r="T1789">
        <f t="shared" si="30"/>
        <v>32</v>
      </c>
    </row>
    <row r="1790" spans="1:20">
      <c r="A1790">
        <f>Rifles!C1790</f>
        <v>33907085</v>
      </c>
      <c r="B1790" t="str">
        <f>_xlfn.XLOOKUP($A1790, Rifles!$C$2:$C$416,Rifles!$D$2:$D$416,"N/A",0)</f>
        <v>N/A</v>
      </c>
      <c r="C1790" s="3" t="str">
        <f>_xlfn.XLOOKUP($A1790, Rifles!$C$2:$C$416,Rifles!F$2:F$416,"N/A",0)</f>
        <v>N/A</v>
      </c>
      <c r="D1790" s="3" t="str">
        <f>_xlfn.XLOOKUP($A1790, Rifles!$C$2:$C$416,Rifles!G$2:G$416,"N/A",0)</f>
        <v>N/A</v>
      </c>
      <c r="E1790">
        <f>_xlfn.XLOOKUP($A1790,Pistols!$C:$C,Pistols!H:H,0,0)</f>
        <v>0</v>
      </c>
      <c r="F1790">
        <f>_xlfn.XLOOKUP($A1790,Pistols!$C:$C,Pistols!I:I,0,0)</f>
        <v>0</v>
      </c>
      <c r="G1790">
        <f>_xlfn.XLOOKUP($A1790,Pistols!$C:$C,Pistols!J:J,0,0)</f>
        <v>0</v>
      </c>
      <c r="H1790">
        <f>_xlfn.XLOOKUP($A1790,Pistols!$C:$C,Pistols!K:K,0,0)</f>
        <v>0</v>
      </c>
      <c r="I1790">
        <f>_xlfn.XLOOKUP($A1790,Pistols!$C:$C,Pistols!L:L,0,0)</f>
        <v>0</v>
      </c>
      <c r="J1790">
        <f>_xlfn.XLOOKUP($A1790,Pistols!$C:$C,Pistols!M:M,0,0)</f>
        <v>0</v>
      </c>
      <c r="K1790">
        <f>_xlfn.XLOOKUP($A1790,Pistols!$C:$C,Pistols!N:N,0,0)</f>
        <v>0</v>
      </c>
      <c r="L1790">
        <f>_xlfn.XLOOKUP($A1790,Revolvers!$C:$C,Revolvers!O:O,0,0)</f>
        <v>0</v>
      </c>
      <c r="M1790">
        <f>_xlfn.XLOOKUP($A1790,Revolvers!$C:$C,Revolvers!P:P,0,0)</f>
        <v>0</v>
      </c>
      <c r="N1790">
        <f>_xlfn.XLOOKUP($A1790,Revolvers!$C:$C,Revolvers!Q:Q,0,0)</f>
        <v>0</v>
      </c>
      <c r="O1790">
        <f>_xlfn.XLOOKUP($A1790,Revolvers!$C:$C,Revolvers!R:R,0,0)</f>
        <v>0</v>
      </c>
      <c r="P1790">
        <f>_xlfn.XLOOKUP($A1790,Revolvers!$C:$C,Revolvers!S:S,0,0)</f>
        <v>0</v>
      </c>
      <c r="Q1790">
        <f>_xlfn.XLOOKUP($A1790,Revolvers!$C:$C,Revolvers!T:T,0,0)</f>
        <v>0</v>
      </c>
      <c r="R1790">
        <f>_xlfn.XLOOKUP($A1790,Rifles!C:C,Rifles!H:H,0,0)</f>
        <v>15</v>
      </c>
      <c r="S1790">
        <f>_xlfn.XLOOKUP($A1790,Shotguns!C:C,Shotguns!H:H,0,0)</f>
        <v>0</v>
      </c>
      <c r="T1790">
        <f t="shared" si="30"/>
        <v>15</v>
      </c>
    </row>
    <row r="1791" spans="1:20">
      <c r="A1791">
        <f>Rifles!C1791</f>
        <v>33906644</v>
      </c>
      <c r="B1791" t="str">
        <f>_xlfn.XLOOKUP($A1791, Rifles!$C$2:$C$416,Rifles!$D$2:$D$416,"N/A",0)</f>
        <v>N/A</v>
      </c>
      <c r="C1791" s="3" t="str">
        <f>_xlfn.XLOOKUP($A1791, Rifles!$C$2:$C$416,Rifles!F$2:F$416,"N/A",0)</f>
        <v>N/A</v>
      </c>
      <c r="D1791" s="3" t="str">
        <f>_xlfn.XLOOKUP($A1791, Rifles!$C$2:$C$416,Rifles!G$2:G$416,"N/A",0)</f>
        <v>N/A</v>
      </c>
      <c r="E1791">
        <f>_xlfn.XLOOKUP($A1791,Pistols!$C:$C,Pistols!H:H,0,0)</f>
        <v>1</v>
      </c>
      <c r="F1791">
        <f>_xlfn.XLOOKUP($A1791,Pistols!$C:$C,Pistols!I:I,0,0)</f>
        <v>0</v>
      </c>
      <c r="G1791">
        <f>_xlfn.XLOOKUP($A1791,Pistols!$C:$C,Pistols!J:J,0,0)</f>
        <v>0</v>
      </c>
      <c r="H1791">
        <f>_xlfn.XLOOKUP($A1791,Pistols!$C:$C,Pistols!K:K,0,0)</f>
        <v>0</v>
      </c>
      <c r="I1791">
        <f>_xlfn.XLOOKUP($A1791,Pistols!$C:$C,Pistols!L:L,0,0)</f>
        <v>2</v>
      </c>
      <c r="J1791">
        <f>_xlfn.XLOOKUP($A1791,Pistols!$C:$C,Pistols!M:M,0,0)</f>
        <v>1</v>
      </c>
      <c r="K1791">
        <f>_xlfn.XLOOKUP($A1791,Pistols!$C:$C,Pistols!N:N,0,0)</f>
        <v>4</v>
      </c>
      <c r="L1791">
        <f>_xlfn.XLOOKUP($A1791,Revolvers!$C:$C,Revolvers!O:O,0,0)</f>
        <v>0</v>
      </c>
      <c r="M1791">
        <f>_xlfn.XLOOKUP($A1791,Revolvers!$C:$C,Revolvers!P:P,0,0)</f>
        <v>0</v>
      </c>
      <c r="N1791">
        <f>_xlfn.XLOOKUP($A1791,Revolvers!$C:$C,Revolvers!Q:Q,0,0)</f>
        <v>0</v>
      </c>
      <c r="O1791">
        <f>_xlfn.XLOOKUP($A1791,Revolvers!$C:$C,Revolvers!R:R,0,0)</f>
        <v>0</v>
      </c>
      <c r="P1791">
        <f>_xlfn.XLOOKUP($A1791,Revolvers!$C:$C,Revolvers!S:S,0,0)</f>
        <v>0</v>
      </c>
      <c r="Q1791">
        <f>_xlfn.XLOOKUP($A1791,Revolvers!$C:$C,Revolvers!T:T,0,0)</f>
        <v>0</v>
      </c>
      <c r="R1791">
        <f>_xlfn.XLOOKUP($A1791,Rifles!C:C,Rifles!H:H,0,0)</f>
        <v>6</v>
      </c>
      <c r="S1791">
        <f>_xlfn.XLOOKUP($A1791,Shotguns!C:C,Shotguns!H:H,0,0)</f>
        <v>0</v>
      </c>
      <c r="T1791">
        <f t="shared" si="30"/>
        <v>10</v>
      </c>
    </row>
    <row r="1792" spans="1:20">
      <c r="A1792">
        <f>Rifles!C1792</f>
        <v>33903006</v>
      </c>
      <c r="B1792" t="str">
        <f>_xlfn.XLOOKUP($A1792, Rifles!$C$2:$C$416,Rifles!$D$2:$D$416,"N/A",0)</f>
        <v>N/A</v>
      </c>
      <c r="C1792" s="3" t="str">
        <f>_xlfn.XLOOKUP($A1792, Rifles!$C$2:$C$416,Rifles!F$2:F$416,"N/A",0)</f>
        <v>N/A</v>
      </c>
      <c r="D1792" s="3" t="str">
        <f>_xlfn.XLOOKUP($A1792, Rifles!$C$2:$C$416,Rifles!G$2:G$416,"N/A",0)</f>
        <v>N/A</v>
      </c>
      <c r="E1792">
        <f>_xlfn.XLOOKUP($A1792,Pistols!$C:$C,Pistols!H:H,0,0)</f>
        <v>0</v>
      </c>
      <c r="F1792">
        <f>_xlfn.XLOOKUP($A1792,Pistols!$C:$C,Pistols!I:I,0,0)</f>
        <v>0</v>
      </c>
      <c r="G1792">
        <f>_xlfn.XLOOKUP($A1792,Pistols!$C:$C,Pistols!J:J,0,0)</f>
        <v>0</v>
      </c>
      <c r="H1792">
        <f>_xlfn.XLOOKUP($A1792,Pistols!$C:$C,Pistols!K:K,0,0)</f>
        <v>0</v>
      </c>
      <c r="I1792">
        <f>_xlfn.XLOOKUP($A1792,Pistols!$C:$C,Pistols!L:L,0,0)</f>
        <v>0</v>
      </c>
      <c r="J1792">
        <f>_xlfn.XLOOKUP($A1792,Pistols!$C:$C,Pistols!M:M,0,0)</f>
        <v>0</v>
      </c>
      <c r="K1792">
        <f>_xlfn.XLOOKUP($A1792,Pistols!$C:$C,Pistols!N:N,0,0)</f>
        <v>0</v>
      </c>
      <c r="L1792">
        <f>_xlfn.XLOOKUP($A1792,Revolvers!$C:$C,Revolvers!O:O,0,0)</f>
        <v>0</v>
      </c>
      <c r="M1792">
        <f>_xlfn.XLOOKUP($A1792,Revolvers!$C:$C,Revolvers!P:P,0,0)</f>
        <v>0</v>
      </c>
      <c r="N1792">
        <f>_xlfn.XLOOKUP($A1792,Revolvers!$C:$C,Revolvers!Q:Q,0,0)</f>
        <v>0</v>
      </c>
      <c r="O1792">
        <f>_xlfn.XLOOKUP($A1792,Revolvers!$C:$C,Revolvers!R:R,0,0)</f>
        <v>0</v>
      </c>
      <c r="P1792">
        <f>_xlfn.XLOOKUP($A1792,Revolvers!$C:$C,Revolvers!S:S,0,0)</f>
        <v>0</v>
      </c>
      <c r="Q1792">
        <f>_xlfn.XLOOKUP($A1792,Revolvers!$C:$C,Revolvers!T:T,0,0)</f>
        <v>0</v>
      </c>
      <c r="R1792">
        <f>_xlfn.XLOOKUP($A1792,Rifles!C:C,Rifles!H:H,0,0)</f>
        <v>4</v>
      </c>
      <c r="S1792">
        <f>_xlfn.XLOOKUP($A1792,Shotguns!C:C,Shotguns!H:H,0,0)</f>
        <v>0</v>
      </c>
      <c r="T1792">
        <f t="shared" si="30"/>
        <v>4</v>
      </c>
    </row>
    <row r="1793" spans="1:20">
      <c r="A1793">
        <f>Rifles!C1793</f>
        <v>33904776</v>
      </c>
      <c r="B1793" t="str">
        <f>_xlfn.XLOOKUP($A1793, Rifles!$C$2:$C$416,Rifles!$D$2:$D$416,"N/A",0)</f>
        <v>N/A</v>
      </c>
      <c r="C1793" s="3" t="str">
        <f>_xlfn.XLOOKUP($A1793, Rifles!$C$2:$C$416,Rifles!F$2:F$416,"N/A",0)</f>
        <v>N/A</v>
      </c>
      <c r="D1793" s="3" t="str">
        <f>_xlfn.XLOOKUP($A1793, Rifles!$C$2:$C$416,Rifles!G$2:G$416,"N/A",0)</f>
        <v>N/A</v>
      </c>
      <c r="E1793">
        <f>_xlfn.XLOOKUP($A1793,Pistols!$C:$C,Pistols!H:H,0,0)</f>
        <v>0</v>
      </c>
      <c r="F1793">
        <f>_xlfn.XLOOKUP($A1793,Pistols!$C:$C,Pistols!I:I,0,0)</f>
        <v>0</v>
      </c>
      <c r="G1793">
        <f>_xlfn.XLOOKUP($A1793,Pistols!$C:$C,Pistols!J:J,0,0)</f>
        <v>0</v>
      </c>
      <c r="H1793">
        <f>_xlfn.XLOOKUP($A1793,Pistols!$C:$C,Pistols!K:K,0,0)</f>
        <v>0</v>
      </c>
      <c r="I1793">
        <f>_xlfn.XLOOKUP($A1793,Pistols!$C:$C,Pistols!L:L,0,0)</f>
        <v>0</v>
      </c>
      <c r="J1793">
        <f>_xlfn.XLOOKUP($A1793,Pistols!$C:$C,Pistols!M:M,0,0)</f>
        <v>0</v>
      </c>
      <c r="K1793">
        <f>_xlfn.XLOOKUP($A1793,Pistols!$C:$C,Pistols!N:N,0,0)</f>
        <v>0</v>
      </c>
      <c r="L1793">
        <f>_xlfn.XLOOKUP($A1793,Revolvers!$C:$C,Revolvers!O:O,0,0)</f>
        <v>0</v>
      </c>
      <c r="M1793">
        <f>_xlfn.XLOOKUP($A1793,Revolvers!$C:$C,Revolvers!P:P,0,0)</f>
        <v>0</v>
      </c>
      <c r="N1793">
        <f>_xlfn.XLOOKUP($A1793,Revolvers!$C:$C,Revolvers!Q:Q,0,0)</f>
        <v>0</v>
      </c>
      <c r="O1793">
        <f>_xlfn.XLOOKUP($A1793,Revolvers!$C:$C,Revolvers!R:R,0,0)</f>
        <v>0</v>
      </c>
      <c r="P1793">
        <f>_xlfn.XLOOKUP($A1793,Revolvers!$C:$C,Revolvers!S:S,0,0)</f>
        <v>0</v>
      </c>
      <c r="Q1793">
        <f>_xlfn.XLOOKUP($A1793,Revolvers!$C:$C,Revolvers!T:T,0,0)</f>
        <v>0</v>
      </c>
      <c r="R1793">
        <f>_xlfn.XLOOKUP($A1793,Rifles!C:C,Rifles!H:H,0,0)</f>
        <v>5</v>
      </c>
      <c r="S1793">
        <f>_xlfn.XLOOKUP($A1793,Shotguns!C:C,Shotguns!H:H,0,0)</f>
        <v>0</v>
      </c>
      <c r="T1793">
        <f t="shared" si="30"/>
        <v>5</v>
      </c>
    </row>
    <row r="1794" spans="1:20">
      <c r="A1794">
        <f>Rifles!C1794</f>
        <v>33900697</v>
      </c>
      <c r="B1794" t="str">
        <f>_xlfn.XLOOKUP($A1794, Rifles!$C$2:$C$416,Rifles!$D$2:$D$416,"N/A",0)</f>
        <v>N/A</v>
      </c>
      <c r="C1794" s="3" t="str">
        <f>_xlfn.XLOOKUP($A1794, Rifles!$C$2:$C$416,Rifles!F$2:F$416,"N/A",0)</f>
        <v>N/A</v>
      </c>
      <c r="D1794" s="3" t="str">
        <f>_xlfn.XLOOKUP($A1794, Rifles!$C$2:$C$416,Rifles!G$2:G$416,"N/A",0)</f>
        <v>N/A</v>
      </c>
      <c r="E1794">
        <f>_xlfn.XLOOKUP($A1794,Pistols!$C:$C,Pistols!H:H,0,0)</f>
        <v>0</v>
      </c>
      <c r="F1794">
        <f>_xlfn.XLOOKUP($A1794,Pistols!$C:$C,Pistols!I:I,0,0)</f>
        <v>0</v>
      </c>
      <c r="G1794">
        <f>_xlfn.XLOOKUP($A1794,Pistols!$C:$C,Pistols!J:J,0,0)</f>
        <v>0</v>
      </c>
      <c r="H1794">
        <f>_xlfn.XLOOKUP($A1794,Pistols!$C:$C,Pistols!K:K,0,0)</f>
        <v>0</v>
      </c>
      <c r="I1794">
        <f>_xlfn.XLOOKUP($A1794,Pistols!$C:$C,Pistols!L:L,0,0)</f>
        <v>0</v>
      </c>
      <c r="J1794">
        <f>_xlfn.XLOOKUP($A1794,Pistols!$C:$C,Pistols!M:M,0,0)</f>
        <v>4</v>
      </c>
      <c r="K1794">
        <f>_xlfn.XLOOKUP($A1794,Pistols!$C:$C,Pistols!N:N,0,0)</f>
        <v>4</v>
      </c>
      <c r="L1794">
        <f>_xlfn.XLOOKUP($A1794,Revolvers!$C:$C,Revolvers!O:O,0,0)</f>
        <v>0</v>
      </c>
      <c r="M1794">
        <f>_xlfn.XLOOKUP($A1794,Revolvers!$C:$C,Revolvers!P:P,0,0)</f>
        <v>0</v>
      </c>
      <c r="N1794">
        <f>_xlfn.XLOOKUP($A1794,Revolvers!$C:$C,Revolvers!Q:Q,0,0)</f>
        <v>0</v>
      </c>
      <c r="O1794">
        <f>_xlfn.XLOOKUP($A1794,Revolvers!$C:$C,Revolvers!R:R,0,0)</f>
        <v>0</v>
      </c>
      <c r="P1794">
        <f>_xlfn.XLOOKUP($A1794,Revolvers!$C:$C,Revolvers!S:S,0,0)</f>
        <v>0</v>
      </c>
      <c r="Q1794">
        <f>_xlfn.XLOOKUP($A1794,Revolvers!$C:$C,Revolvers!T:T,0,0)</f>
        <v>0</v>
      </c>
      <c r="R1794">
        <f>_xlfn.XLOOKUP($A1794,Rifles!C:C,Rifles!H:H,0,0)</f>
        <v>35</v>
      </c>
      <c r="S1794">
        <f>_xlfn.XLOOKUP($A1794,Shotguns!C:C,Shotguns!H:H,0,0)</f>
        <v>0</v>
      </c>
      <c r="T1794">
        <f t="shared" si="30"/>
        <v>39</v>
      </c>
    </row>
    <row r="1795" spans="1:20">
      <c r="A1795">
        <f>Rifles!C1795</f>
        <v>33903655</v>
      </c>
      <c r="B1795" t="str">
        <f>_xlfn.XLOOKUP($A1795, Rifles!$C$2:$C$416,Rifles!$D$2:$D$416,"N/A",0)</f>
        <v>N/A</v>
      </c>
      <c r="C1795" s="3" t="str">
        <f>_xlfn.XLOOKUP($A1795, Rifles!$C$2:$C$416,Rifles!F$2:F$416,"N/A",0)</f>
        <v>N/A</v>
      </c>
      <c r="D1795" s="3" t="str">
        <f>_xlfn.XLOOKUP($A1795, Rifles!$C$2:$C$416,Rifles!G$2:G$416,"N/A",0)</f>
        <v>N/A</v>
      </c>
      <c r="E1795">
        <f>_xlfn.XLOOKUP($A1795,Pistols!$C:$C,Pistols!H:H,0,0)</f>
        <v>0</v>
      </c>
      <c r="F1795">
        <f>_xlfn.XLOOKUP($A1795,Pistols!$C:$C,Pistols!I:I,0,0)</f>
        <v>0</v>
      </c>
      <c r="G1795">
        <f>_xlfn.XLOOKUP($A1795,Pistols!$C:$C,Pistols!J:J,0,0)</f>
        <v>0</v>
      </c>
      <c r="H1795">
        <f>_xlfn.XLOOKUP($A1795,Pistols!$C:$C,Pistols!K:K,0,0)</f>
        <v>0</v>
      </c>
      <c r="I1795">
        <f>_xlfn.XLOOKUP($A1795,Pistols!$C:$C,Pistols!L:L,0,0)</f>
        <v>0</v>
      </c>
      <c r="J1795">
        <f>_xlfn.XLOOKUP($A1795,Pistols!$C:$C,Pistols!M:M,0,0)</f>
        <v>0</v>
      </c>
      <c r="K1795">
        <f>_xlfn.XLOOKUP($A1795,Pistols!$C:$C,Pistols!N:N,0,0)</f>
        <v>0</v>
      </c>
      <c r="L1795">
        <f>_xlfn.XLOOKUP($A1795,Revolvers!$C:$C,Revolvers!O:O,0,0)</f>
        <v>0</v>
      </c>
      <c r="M1795">
        <f>_xlfn.XLOOKUP($A1795,Revolvers!$C:$C,Revolvers!P:P,0,0)</f>
        <v>0</v>
      </c>
      <c r="N1795">
        <f>_xlfn.XLOOKUP($A1795,Revolvers!$C:$C,Revolvers!Q:Q,0,0)</f>
        <v>0</v>
      </c>
      <c r="O1795">
        <f>_xlfn.XLOOKUP($A1795,Revolvers!$C:$C,Revolvers!R:R,0,0)</f>
        <v>0</v>
      </c>
      <c r="P1795">
        <f>_xlfn.XLOOKUP($A1795,Revolvers!$C:$C,Revolvers!S:S,0,0)</f>
        <v>0</v>
      </c>
      <c r="Q1795">
        <f>_xlfn.XLOOKUP($A1795,Revolvers!$C:$C,Revolvers!T:T,0,0)</f>
        <v>0</v>
      </c>
      <c r="R1795">
        <f>_xlfn.XLOOKUP($A1795,Rifles!C:C,Rifles!H:H,0,0)</f>
        <v>2</v>
      </c>
      <c r="S1795">
        <f>_xlfn.XLOOKUP($A1795,Shotguns!C:C,Shotguns!H:H,0,0)</f>
        <v>0</v>
      </c>
      <c r="T1795">
        <f t="shared" si="30"/>
        <v>2</v>
      </c>
    </row>
    <row r="1796" spans="1:20">
      <c r="A1796">
        <f>Rifles!C1796</f>
        <v>33907431</v>
      </c>
      <c r="B1796" t="str">
        <f>_xlfn.XLOOKUP($A1796, Rifles!$C$2:$C$416,Rifles!$D$2:$D$416,"N/A",0)</f>
        <v>N/A</v>
      </c>
      <c r="C1796" s="3" t="str">
        <f>_xlfn.XLOOKUP($A1796, Rifles!$C$2:$C$416,Rifles!F$2:F$416,"N/A",0)</f>
        <v>N/A</v>
      </c>
      <c r="D1796" s="3" t="str">
        <f>_xlfn.XLOOKUP($A1796, Rifles!$C$2:$C$416,Rifles!G$2:G$416,"N/A",0)</f>
        <v>N/A</v>
      </c>
      <c r="E1796">
        <f>_xlfn.XLOOKUP($A1796,Pistols!$C:$C,Pistols!H:H,0,0)</f>
        <v>3</v>
      </c>
      <c r="F1796">
        <f>_xlfn.XLOOKUP($A1796,Pistols!$C:$C,Pistols!I:I,0,0)</f>
        <v>0</v>
      </c>
      <c r="G1796">
        <f>_xlfn.XLOOKUP($A1796,Pistols!$C:$C,Pistols!J:J,0,0)</f>
        <v>1</v>
      </c>
      <c r="H1796">
        <f>_xlfn.XLOOKUP($A1796,Pistols!$C:$C,Pistols!K:K,0,0)</f>
        <v>0</v>
      </c>
      <c r="I1796">
        <f>_xlfn.XLOOKUP($A1796,Pistols!$C:$C,Pistols!L:L,0,0)</f>
        <v>2</v>
      </c>
      <c r="J1796">
        <f>_xlfn.XLOOKUP($A1796,Pistols!$C:$C,Pistols!M:M,0,0)</f>
        <v>0</v>
      </c>
      <c r="K1796">
        <f>_xlfn.XLOOKUP($A1796,Pistols!$C:$C,Pistols!N:N,0,0)</f>
        <v>6</v>
      </c>
      <c r="L1796">
        <f>_xlfn.XLOOKUP($A1796,Revolvers!$C:$C,Revolvers!O:O,0,0)</f>
        <v>0</v>
      </c>
      <c r="M1796">
        <f>_xlfn.XLOOKUP($A1796,Revolvers!$C:$C,Revolvers!P:P,0,0)</f>
        <v>0</v>
      </c>
      <c r="N1796">
        <f>_xlfn.XLOOKUP($A1796,Revolvers!$C:$C,Revolvers!Q:Q,0,0)</f>
        <v>0</v>
      </c>
      <c r="O1796">
        <f>_xlfn.XLOOKUP($A1796,Revolvers!$C:$C,Revolvers!R:R,0,0)</f>
        <v>0</v>
      </c>
      <c r="P1796">
        <f>_xlfn.XLOOKUP($A1796,Revolvers!$C:$C,Revolvers!S:S,0,0)</f>
        <v>0</v>
      </c>
      <c r="Q1796">
        <f>_xlfn.XLOOKUP($A1796,Revolvers!$C:$C,Revolvers!T:T,0,0)</f>
        <v>0</v>
      </c>
      <c r="R1796">
        <f>_xlfn.XLOOKUP($A1796,Rifles!C:C,Rifles!H:H,0,0)</f>
        <v>4</v>
      </c>
      <c r="S1796">
        <f>_xlfn.XLOOKUP($A1796,Shotguns!C:C,Shotguns!H:H,0,0)</f>
        <v>0</v>
      </c>
      <c r="T1796">
        <f t="shared" si="30"/>
        <v>10</v>
      </c>
    </row>
    <row r="1797" spans="1:20">
      <c r="A1797">
        <f>Rifles!C1797</f>
        <v>33904930</v>
      </c>
      <c r="B1797" t="str">
        <f>_xlfn.XLOOKUP($A1797, Rifles!$C$2:$C$416,Rifles!$D$2:$D$416,"N/A",0)</f>
        <v>N/A</v>
      </c>
      <c r="C1797" s="3" t="str">
        <f>_xlfn.XLOOKUP($A1797, Rifles!$C$2:$C$416,Rifles!F$2:F$416,"N/A",0)</f>
        <v>N/A</v>
      </c>
      <c r="D1797" s="3" t="str">
        <f>_xlfn.XLOOKUP($A1797, Rifles!$C$2:$C$416,Rifles!G$2:G$416,"N/A",0)</f>
        <v>N/A</v>
      </c>
      <c r="E1797">
        <f>_xlfn.XLOOKUP($A1797,Pistols!$C:$C,Pistols!H:H,0,0)</f>
        <v>73</v>
      </c>
      <c r="F1797">
        <f>_xlfn.XLOOKUP($A1797,Pistols!$C:$C,Pistols!I:I,0,0)</f>
        <v>0</v>
      </c>
      <c r="G1797">
        <f>_xlfn.XLOOKUP($A1797,Pistols!$C:$C,Pistols!J:J,0,0)</f>
        <v>24</v>
      </c>
      <c r="H1797">
        <f>_xlfn.XLOOKUP($A1797,Pistols!$C:$C,Pistols!K:K,0,0)</f>
        <v>0</v>
      </c>
      <c r="I1797">
        <f>_xlfn.XLOOKUP($A1797,Pistols!$C:$C,Pistols!L:L,0,0)</f>
        <v>0</v>
      </c>
      <c r="J1797">
        <f>_xlfn.XLOOKUP($A1797,Pistols!$C:$C,Pistols!M:M,0,0)</f>
        <v>0</v>
      </c>
      <c r="K1797">
        <f>_xlfn.XLOOKUP($A1797,Pistols!$C:$C,Pistols!N:N,0,0)</f>
        <v>97</v>
      </c>
      <c r="L1797">
        <f>_xlfn.XLOOKUP($A1797,Revolvers!$C:$C,Revolvers!O:O,0,0)</f>
        <v>0</v>
      </c>
      <c r="M1797">
        <f>_xlfn.XLOOKUP($A1797,Revolvers!$C:$C,Revolvers!P:P,0,0)</f>
        <v>0</v>
      </c>
      <c r="N1797">
        <f>_xlfn.XLOOKUP($A1797,Revolvers!$C:$C,Revolvers!Q:Q,0,0)</f>
        <v>0</v>
      </c>
      <c r="O1797">
        <f>_xlfn.XLOOKUP($A1797,Revolvers!$C:$C,Revolvers!R:R,0,0)</f>
        <v>0</v>
      </c>
      <c r="P1797">
        <f>_xlfn.XLOOKUP($A1797,Revolvers!$C:$C,Revolvers!S:S,0,0)</f>
        <v>0</v>
      </c>
      <c r="Q1797">
        <f>_xlfn.XLOOKUP($A1797,Revolvers!$C:$C,Revolvers!T:T,0,0)</f>
        <v>0</v>
      </c>
      <c r="R1797">
        <f>_xlfn.XLOOKUP($A1797,Rifles!C:C,Rifles!H:H,0,0)</f>
        <v>165</v>
      </c>
      <c r="S1797">
        <f>_xlfn.XLOOKUP($A1797,Shotguns!C:C,Shotguns!H:H,0,0)</f>
        <v>0</v>
      </c>
      <c r="T1797">
        <f t="shared" si="30"/>
        <v>262</v>
      </c>
    </row>
    <row r="1798" spans="1:20">
      <c r="A1798">
        <f>Rifles!C1798</f>
        <v>33905564</v>
      </c>
      <c r="B1798" t="str">
        <f>_xlfn.XLOOKUP($A1798, Rifles!$C$2:$C$416,Rifles!$D$2:$D$416,"N/A",0)</f>
        <v>N/A</v>
      </c>
      <c r="C1798" s="3" t="str">
        <f>_xlfn.XLOOKUP($A1798, Rifles!$C$2:$C$416,Rifles!F$2:F$416,"N/A",0)</f>
        <v>N/A</v>
      </c>
      <c r="D1798" s="3" t="str">
        <f>_xlfn.XLOOKUP($A1798, Rifles!$C$2:$C$416,Rifles!G$2:G$416,"N/A",0)</f>
        <v>N/A</v>
      </c>
      <c r="E1798">
        <f>_xlfn.XLOOKUP($A1798,Pistols!$C:$C,Pistols!H:H,0,0)</f>
        <v>0</v>
      </c>
      <c r="F1798">
        <f>_xlfn.XLOOKUP($A1798,Pistols!$C:$C,Pistols!I:I,0,0)</f>
        <v>0</v>
      </c>
      <c r="G1798">
        <f>_xlfn.XLOOKUP($A1798,Pistols!$C:$C,Pistols!J:J,0,0)</f>
        <v>0</v>
      </c>
      <c r="H1798">
        <f>_xlfn.XLOOKUP($A1798,Pistols!$C:$C,Pistols!K:K,0,0)</f>
        <v>0</v>
      </c>
      <c r="I1798">
        <f>_xlfn.XLOOKUP($A1798,Pistols!$C:$C,Pistols!L:L,0,0)</f>
        <v>1</v>
      </c>
      <c r="J1798">
        <f>_xlfn.XLOOKUP($A1798,Pistols!$C:$C,Pistols!M:M,0,0)</f>
        <v>0</v>
      </c>
      <c r="K1798">
        <f>_xlfn.XLOOKUP($A1798,Pistols!$C:$C,Pistols!N:N,0,0)</f>
        <v>1</v>
      </c>
      <c r="L1798">
        <f>_xlfn.XLOOKUP($A1798,Revolvers!$C:$C,Revolvers!O:O,0,0)</f>
        <v>0</v>
      </c>
      <c r="M1798">
        <f>_xlfn.XLOOKUP($A1798,Revolvers!$C:$C,Revolvers!P:P,0,0)</f>
        <v>0</v>
      </c>
      <c r="N1798">
        <f>_xlfn.XLOOKUP($A1798,Revolvers!$C:$C,Revolvers!Q:Q,0,0)</f>
        <v>0</v>
      </c>
      <c r="O1798">
        <f>_xlfn.XLOOKUP($A1798,Revolvers!$C:$C,Revolvers!R:R,0,0)</f>
        <v>0</v>
      </c>
      <c r="P1798">
        <f>_xlfn.XLOOKUP($A1798,Revolvers!$C:$C,Revolvers!S:S,0,0)</f>
        <v>0</v>
      </c>
      <c r="Q1798">
        <f>_xlfn.XLOOKUP($A1798,Revolvers!$C:$C,Revolvers!T:T,0,0)</f>
        <v>0</v>
      </c>
      <c r="R1798">
        <f>_xlfn.XLOOKUP($A1798,Rifles!C:C,Rifles!H:H,0,0)</f>
        <v>1</v>
      </c>
      <c r="S1798">
        <f>_xlfn.XLOOKUP($A1798,Shotguns!C:C,Shotguns!H:H,0,0)</f>
        <v>0</v>
      </c>
      <c r="T1798">
        <f t="shared" si="30"/>
        <v>2</v>
      </c>
    </row>
    <row r="1799" spans="1:20">
      <c r="A1799">
        <f>Rifles!C1799</f>
        <v>33909285</v>
      </c>
      <c r="B1799" t="str">
        <f>_xlfn.XLOOKUP($A1799, Rifles!$C$2:$C$416,Rifles!$D$2:$D$416,"N/A",0)</f>
        <v>N/A</v>
      </c>
      <c r="C1799" s="3" t="str">
        <f>_xlfn.XLOOKUP($A1799, Rifles!$C$2:$C$416,Rifles!F$2:F$416,"N/A",0)</f>
        <v>N/A</v>
      </c>
      <c r="D1799" s="3" t="str">
        <f>_xlfn.XLOOKUP($A1799, Rifles!$C$2:$C$416,Rifles!G$2:G$416,"N/A",0)</f>
        <v>N/A</v>
      </c>
      <c r="E1799">
        <f>_xlfn.XLOOKUP($A1799,Pistols!$C:$C,Pistols!H:H,0,0)</f>
        <v>0</v>
      </c>
      <c r="F1799">
        <f>_xlfn.XLOOKUP($A1799,Pistols!$C:$C,Pistols!I:I,0,0)</f>
        <v>0</v>
      </c>
      <c r="G1799">
        <f>_xlfn.XLOOKUP($A1799,Pistols!$C:$C,Pistols!J:J,0,0)</f>
        <v>0</v>
      </c>
      <c r="H1799">
        <f>_xlfn.XLOOKUP($A1799,Pistols!$C:$C,Pistols!K:K,0,0)</f>
        <v>0</v>
      </c>
      <c r="I1799">
        <f>_xlfn.XLOOKUP($A1799,Pistols!$C:$C,Pistols!L:L,0,0)</f>
        <v>0</v>
      </c>
      <c r="J1799">
        <f>_xlfn.XLOOKUP($A1799,Pistols!$C:$C,Pistols!M:M,0,0)</f>
        <v>0</v>
      </c>
      <c r="K1799">
        <f>_xlfn.XLOOKUP($A1799,Pistols!$C:$C,Pistols!N:N,0,0)</f>
        <v>0</v>
      </c>
      <c r="L1799">
        <f>_xlfn.XLOOKUP($A1799,Revolvers!$C:$C,Revolvers!O:O,0,0)</f>
        <v>0</v>
      </c>
      <c r="M1799">
        <f>_xlfn.XLOOKUP($A1799,Revolvers!$C:$C,Revolvers!P:P,0,0)</f>
        <v>0</v>
      </c>
      <c r="N1799">
        <f>_xlfn.XLOOKUP($A1799,Revolvers!$C:$C,Revolvers!Q:Q,0,0)</f>
        <v>0</v>
      </c>
      <c r="O1799">
        <f>_xlfn.XLOOKUP($A1799,Revolvers!$C:$C,Revolvers!R:R,0,0)</f>
        <v>0</v>
      </c>
      <c r="P1799">
        <f>_xlfn.XLOOKUP($A1799,Revolvers!$C:$C,Revolvers!S:S,0,0)</f>
        <v>0</v>
      </c>
      <c r="Q1799">
        <f>_xlfn.XLOOKUP($A1799,Revolvers!$C:$C,Revolvers!T:T,0,0)</f>
        <v>0</v>
      </c>
      <c r="R1799">
        <f>_xlfn.XLOOKUP($A1799,Rifles!C:C,Rifles!H:H,0,0)</f>
        <v>13</v>
      </c>
      <c r="S1799">
        <f>_xlfn.XLOOKUP($A1799,Shotguns!C:C,Shotguns!H:H,0,0)</f>
        <v>0</v>
      </c>
      <c r="T1799">
        <f t="shared" si="30"/>
        <v>13</v>
      </c>
    </row>
    <row r="1800" spans="1:20">
      <c r="A1800">
        <f>Rifles!C1800</f>
        <v>33908862</v>
      </c>
      <c r="B1800" t="str">
        <f>_xlfn.XLOOKUP($A1800, Rifles!$C$2:$C$416,Rifles!$D$2:$D$416,"N/A",0)</f>
        <v>N/A</v>
      </c>
      <c r="C1800" s="3" t="str">
        <f>_xlfn.XLOOKUP($A1800, Rifles!$C$2:$C$416,Rifles!F$2:F$416,"N/A",0)</f>
        <v>N/A</v>
      </c>
      <c r="D1800" s="3" t="str">
        <f>_xlfn.XLOOKUP($A1800, Rifles!$C$2:$C$416,Rifles!G$2:G$416,"N/A",0)</f>
        <v>N/A</v>
      </c>
      <c r="E1800">
        <f>_xlfn.XLOOKUP($A1800,Pistols!$C:$C,Pistols!H:H,0,0)</f>
        <v>0</v>
      </c>
      <c r="F1800">
        <f>_xlfn.XLOOKUP($A1800,Pistols!$C:$C,Pistols!I:I,0,0)</f>
        <v>0</v>
      </c>
      <c r="G1800">
        <f>_xlfn.XLOOKUP($A1800,Pistols!$C:$C,Pistols!J:J,0,0)</f>
        <v>0</v>
      </c>
      <c r="H1800">
        <f>_xlfn.XLOOKUP($A1800,Pistols!$C:$C,Pistols!K:K,0,0)</f>
        <v>0</v>
      </c>
      <c r="I1800">
        <f>_xlfn.XLOOKUP($A1800,Pistols!$C:$C,Pistols!L:L,0,0)</f>
        <v>0</v>
      </c>
      <c r="J1800">
        <f>_xlfn.XLOOKUP($A1800,Pistols!$C:$C,Pistols!M:M,0,0)</f>
        <v>0</v>
      </c>
      <c r="K1800">
        <f>_xlfn.XLOOKUP($A1800,Pistols!$C:$C,Pistols!N:N,0,0)</f>
        <v>0</v>
      </c>
      <c r="L1800">
        <f>_xlfn.XLOOKUP($A1800,Revolvers!$C:$C,Revolvers!O:O,0,0)</f>
        <v>0</v>
      </c>
      <c r="M1800">
        <f>_xlfn.XLOOKUP($A1800,Revolvers!$C:$C,Revolvers!P:P,0,0)</f>
        <v>0</v>
      </c>
      <c r="N1800">
        <f>_xlfn.XLOOKUP($A1800,Revolvers!$C:$C,Revolvers!Q:Q,0,0)</f>
        <v>0</v>
      </c>
      <c r="O1800">
        <f>_xlfn.XLOOKUP($A1800,Revolvers!$C:$C,Revolvers!R:R,0,0)</f>
        <v>0</v>
      </c>
      <c r="P1800">
        <f>_xlfn.XLOOKUP($A1800,Revolvers!$C:$C,Revolvers!S:S,0,0)</f>
        <v>0</v>
      </c>
      <c r="Q1800">
        <f>_xlfn.XLOOKUP($A1800,Revolvers!$C:$C,Revolvers!T:T,0,0)</f>
        <v>0</v>
      </c>
      <c r="R1800">
        <f>_xlfn.XLOOKUP($A1800,Rifles!C:C,Rifles!H:H,0,0)</f>
        <v>3</v>
      </c>
      <c r="S1800">
        <f>_xlfn.XLOOKUP($A1800,Shotguns!C:C,Shotguns!H:H,0,0)</f>
        <v>0</v>
      </c>
      <c r="T1800">
        <f t="shared" si="30"/>
        <v>3</v>
      </c>
    </row>
    <row r="1801" spans="1:20">
      <c r="A1801">
        <f>Rifles!C1801</f>
        <v>33905869</v>
      </c>
      <c r="B1801" t="str">
        <f>_xlfn.XLOOKUP($A1801, Rifles!$C$2:$C$416,Rifles!$D$2:$D$416,"N/A",0)</f>
        <v>N/A</v>
      </c>
      <c r="C1801" s="3" t="str">
        <f>_xlfn.XLOOKUP($A1801, Rifles!$C$2:$C$416,Rifles!F$2:F$416,"N/A",0)</f>
        <v>N/A</v>
      </c>
      <c r="D1801" s="3" t="str">
        <f>_xlfn.XLOOKUP($A1801, Rifles!$C$2:$C$416,Rifles!G$2:G$416,"N/A",0)</f>
        <v>N/A</v>
      </c>
      <c r="E1801">
        <f>_xlfn.XLOOKUP($A1801,Pistols!$C:$C,Pistols!H:H,0,0)</f>
        <v>0</v>
      </c>
      <c r="F1801">
        <f>_xlfn.XLOOKUP($A1801,Pistols!$C:$C,Pistols!I:I,0,0)</f>
        <v>1</v>
      </c>
      <c r="G1801">
        <f>_xlfn.XLOOKUP($A1801,Pistols!$C:$C,Pistols!J:J,0,0)</f>
        <v>0</v>
      </c>
      <c r="H1801">
        <f>_xlfn.XLOOKUP($A1801,Pistols!$C:$C,Pistols!K:K,0,0)</f>
        <v>0</v>
      </c>
      <c r="I1801">
        <f>_xlfn.XLOOKUP($A1801,Pistols!$C:$C,Pistols!L:L,0,0)</f>
        <v>1</v>
      </c>
      <c r="J1801">
        <f>_xlfn.XLOOKUP($A1801,Pistols!$C:$C,Pistols!M:M,0,0)</f>
        <v>3</v>
      </c>
      <c r="K1801">
        <f>_xlfn.XLOOKUP($A1801,Pistols!$C:$C,Pistols!N:N,0,0)</f>
        <v>5</v>
      </c>
      <c r="L1801">
        <f>_xlfn.XLOOKUP($A1801,Revolvers!$C:$C,Revolvers!O:O,0,0)</f>
        <v>0</v>
      </c>
      <c r="M1801">
        <f>_xlfn.XLOOKUP($A1801,Revolvers!$C:$C,Revolvers!P:P,0,0)</f>
        <v>0</v>
      </c>
      <c r="N1801">
        <f>_xlfn.XLOOKUP($A1801,Revolvers!$C:$C,Revolvers!Q:Q,0,0)</f>
        <v>0</v>
      </c>
      <c r="O1801">
        <f>_xlfn.XLOOKUP($A1801,Revolvers!$C:$C,Revolvers!R:R,0,0)</f>
        <v>0</v>
      </c>
      <c r="P1801">
        <f>_xlfn.XLOOKUP($A1801,Revolvers!$C:$C,Revolvers!S:S,0,0)</f>
        <v>0</v>
      </c>
      <c r="Q1801">
        <f>_xlfn.XLOOKUP($A1801,Revolvers!$C:$C,Revolvers!T:T,0,0)</f>
        <v>0</v>
      </c>
      <c r="R1801">
        <f>_xlfn.XLOOKUP($A1801,Rifles!C:C,Rifles!H:H,0,0)</f>
        <v>7</v>
      </c>
      <c r="S1801">
        <f>_xlfn.XLOOKUP($A1801,Shotguns!C:C,Shotguns!H:H,0,0)</f>
        <v>0</v>
      </c>
      <c r="T1801">
        <f t="shared" si="30"/>
        <v>12</v>
      </c>
    </row>
    <row r="1802" spans="1:20">
      <c r="A1802">
        <f>Rifles!C1802</f>
        <v>33910302</v>
      </c>
      <c r="B1802" t="str">
        <f>_xlfn.XLOOKUP($A1802, Rifles!$C$2:$C$416,Rifles!$D$2:$D$416,"N/A",0)</f>
        <v>N/A</v>
      </c>
      <c r="C1802" s="3" t="str">
        <f>_xlfn.XLOOKUP($A1802, Rifles!$C$2:$C$416,Rifles!F$2:F$416,"N/A",0)</f>
        <v>N/A</v>
      </c>
      <c r="D1802" s="3" t="str">
        <f>_xlfn.XLOOKUP($A1802, Rifles!$C$2:$C$416,Rifles!G$2:G$416,"N/A",0)</f>
        <v>N/A</v>
      </c>
      <c r="E1802">
        <f>_xlfn.XLOOKUP($A1802,Pistols!$C:$C,Pistols!H:H,0,0)</f>
        <v>0</v>
      </c>
      <c r="F1802">
        <f>_xlfn.XLOOKUP($A1802,Pistols!$C:$C,Pistols!I:I,0,0)</f>
        <v>0</v>
      </c>
      <c r="G1802">
        <f>_xlfn.XLOOKUP($A1802,Pistols!$C:$C,Pistols!J:J,0,0)</f>
        <v>0</v>
      </c>
      <c r="H1802">
        <f>_xlfn.XLOOKUP($A1802,Pistols!$C:$C,Pistols!K:K,0,0)</f>
        <v>0</v>
      </c>
      <c r="I1802">
        <f>_xlfn.XLOOKUP($A1802,Pistols!$C:$C,Pistols!L:L,0,0)</f>
        <v>0</v>
      </c>
      <c r="J1802">
        <f>_xlfn.XLOOKUP($A1802,Pistols!$C:$C,Pistols!M:M,0,0)</f>
        <v>0</v>
      </c>
      <c r="K1802">
        <f>_xlfn.XLOOKUP($A1802,Pistols!$C:$C,Pistols!N:N,0,0)</f>
        <v>0</v>
      </c>
      <c r="L1802">
        <f>_xlfn.XLOOKUP($A1802,Revolvers!$C:$C,Revolvers!O:O,0,0)</f>
        <v>0</v>
      </c>
      <c r="M1802">
        <f>_xlfn.XLOOKUP($A1802,Revolvers!$C:$C,Revolvers!P:P,0,0)</f>
        <v>0</v>
      </c>
      <c r="N1802">
        <f>_xlfn.XLOOKUP($A1802,Revolvers!$C:$C,Revolvers!Q:Q,0,0)</f>
        <v>0</v>
      </c>
      <c r="O1802">
        <f>_xlfn.XLOOKUP($A1802,Revolvers!$C:$C,Revolvers!R:R,0,0)</f>
        <v>0</v>
      </c>
      <c r="P1802">
        <f>_xlfn.XLOOKUP($A1802,Revolvers!$C:$C,Revolvers!S:S,0,0)</f>
        <v>0</v>
      </c>
      <c r="Q1802">
        <f>_xlfn.XLOOKUP($A1802,Revolvers!$C:$C,Revolvers!T:T,0,0)</f>
        <v>0</v>
      </c>
      <c r="R1802">
        <f>_xlfn.XLOOKUP($A1802,Rifles!C:C,Rifles!H:H,0,0)</f>
        <v>2</v>
      </c>
      <c r="S1802">
        <f>_xlfn.XLOOKUP($A1802,Shotguns!C:C,Shotguns!H:H,0,0)</f>
        <v>0</v>
      </c>
      <c r="T1802">
        <f t="shared" si="30"/>
        <v>2</v>
      </c>
    </row>
    <row r="1803" spans="1:20">
      <c r="A1803">
        <f>Rifles!C1803</f>
        <v>33910294</v>
      </c>
      <c r="B1803" t="str">
        <f>_xlfn.XLOOKUP($A1803, Rifles!$C$2:$C$416,Rifles!$D$2:$D$416,"N/A",0)</f>
        <v>N/A</v>
      </c>
      <c r="C1803" s="3" t="str">
        <f>_xlfn.XLOOKUP($A1803, Rifles!$C$2:$C$416,Rifles!F$2:F$416,"N/A",0)</f>
        <v>N/A</v>
      </c>
      <c r="D1803" s="3" t="str">
        <f>_xlfn.XLOOKUP($A1803, Rifles!$C$2:$C$416,Rifles!G$2:G$416,"N/A",0)</f>
        <v>N/A</v>
      </c>
      <c r="E1803">
        <f>_xlfn.XLOOKUP($A1803,Pistols!$C:$C,Pistols!H:H,0,0)</f>
        <v>0</v>
      </c>
      <c r="F1803">
        <f>_xlfn.XLOOKUP($A1803,Pistols!$C:$C,Pistols!I:I,0,0)</f>
        <v>0</v>
      </c>
      <c r="G1803">
        <f>_xlfn.XLOOKUP($A1803,Pistols!$C:$C,Pistols!J:J,0,0)</f>
        <v>0</v>
      </c>
      <c r="H1803">
        <f>_xlfn.XLOOKUP($A1803,Pistols!$C:$C,Pistols!K:K,0,0)</f>
        <v>0</v>
      </c>
      <c r="I1803">
        <f>_xlfn.XLOOKUP($A1803,Pistols!$C:$C,Pistols!L:L,0,0)</f>
        <v>0</v>
      </c>
      <c r="J1803">
        <f>_xlfn.XLOOKUP($A1803,Pistols!$C:$C,Pistols!M:M,0,0)</f>
        <v>0</v>
      </c>
      <c r="K1803">
        <f>_xlfn.XLOOKUP($A1803,Pistols!$C:$C,Pistols!N:N,0,0)</f>
        <v>0</v>
      </c>
      <c r="L1803">
        <f>_xlfn.XLOOKUP($A1803,Revolvers!$C:$C,Revolvers!O:O,0,0)</f>
        <v>0</v>
      </c>
      <c r="M1803">
        <f>_xlfn.XLOOKUP($A1803,Revolvers!$C:$C,Revolvers!P:P,0,0)</f>
        <v>0</v>
      </c>
      <c r="N1803">
        <f>_xlfn.XLOOKUP($A1803,Revolvers!$C:$C,Revolvers!Q:Q,0,0)</f>
        <v>0</v>
      </c>
      <c r="O1803">
        <f>_xlfn.XLOOKUP($A1803,Revolvers!$C:$C,Revolvers!R:R,0,0)</f>
        <v>0</v>
      </c>
      <c r="P1803">
        <f>_xlfn.XLOOKUP($A1803,Revolvers!$C:$C,Revolvers!S:S,0,0)</f>
        <v>0</v>
      </c>
      <c r="Q1803">
        <f>_xlfn.XLOOKUP($A1803,Revolvers!$C:$C,Revolvers!T:T,0,0)</f>
        <v>0</v>
      </c>
      <c r="R1803">
        <f>_xlfn.XLOOKUP($A1803,Rifles!C:C,Rifles!H:H,0,0)</f>
        <v>1</v>
      </c>
      <c r="S1803">
        <f>_xlfn.XLOOKUP($A1803,Shotguns!C:C,Shotguns!H:H,0,0)</f>
        <v>0</v>
      </c>
      <c r="T1803">
        <f t="shared" si="30"/>
        <v>1</v>
      </c>
    </row>
    <row r="1804" spans="1:20">
      <c r="A1804">
        <f>Rifles!C1804</f>
        <v>33908094</v>
      </c>
      <c r="B1804" t="str">
        <f>_xlfn.XLOOKUP($A1804, Rifles!$C$2:$C$416,Rifles!$D$2:$D$416,"N/A",0)</f>
        <v>N/A</v>
      </c>
      <c r="C1804" s="3" t="str">
        <f>_xlfn.XLOOKUP($A1804, Rifles!$C$2:$C$416,Rifles!F$2:F$416,"N/A",0)</f>
        <v>N/A</v>
      </c>
      <c r="D1804" s="3" t="str">
        <f>_xlfn.XLOOKUP($A1804, Rifles!$C$2:$C$416,Rifles!G$2:G$416,"N/A",0)</f>
        <v>N/A</v>
      </c>
      <c r="E1804">
        <f>_xlfn.XLOOKUP($A1804,Pistols!$C:$C,Pistols!H:H,0,0)</f>
        <v>0</v>
      </c>
      <c r="F1804">
        <f>_xlfn.XLOOKUP($A1804,Pistols!$C:$C,Pistols!I:I,0,0)</f>
        <v>0</v>
      </c>
      <c r="G1804">
        <f>_xlfn.XLOOKUP($A1804,Pistols!$C:$C,Pistols!J:J,0,0)</f>
        <v>0</v>
      </c>
      <c r="H1804">
        <f>_xlfn.XLOOKUP($A1804,Pistols!$C:$C,Pistols!K:K,0,0)</f>
        <v>0</v>
      </c>
      <c r="I1804">
        <f>_xlfn.XLOOKUP($A1804,Pistols!$C:$C,Pistols!L:L,0,0)</f>
        <v>0</v>
      </c>
      <c r="J1804">
        <f>_xlfn.XLOOKUP($A1804,Pistols!$C:$C,Pistols!M:M,0,0)</f>
        <v>0</v>
      </c>
      <c r="K1804">
        <f>_xlfn.XLOOKUP($A1804,Pistols!$C:$C,Pistols!N:N,0,0)</f>
        <v>0</v>
      </c>
      <c r="L1804">
        <f>_xlfn.XLOOKUP($A1804,Revolvers!$C:$C,Revolvers!O:O,0,0)</f>
        <v>0</v>
      </c>
      <c r="M1804">
        <f>_xlfn.XLOOKUP($A1804,Revolvers!$C:$C,Revolvers!P:P,0,0)</f>
        <v>0</v>
      </c>
      <c r="N1804">
        <f>_xlfn.XLOOKUP($A1804,Revolvers!$C:$C,Revolvers!Q:Q,0,0)</f>
        <v>0</v>
      </c>
      <c r="O1804">
        <f>_xlfn.XLOOKUP($A1804,Revolvers!$C:$C,Revolvers!R:R,0,0)</f>
        <v>0</v>
      </c>
      <c r="P1804">
        <f>_xlfn.XLOOKUP($A1804,Revolvers!$C:$C,Revolvers!S:S,0,0)</f>
        <v>0</v>
      </c>
      <c r="Q1804">
        <f>_xlfn.XLOOKUP($A1804,Revolvers!$C:$C,Revolvers!T:T,0,0)</f>
        <v>0</v>
      </c>
      <c r="R1804">
        <f>_xlfn.XLOOKUP($A1804,Rifles!C:C,Rifles!H:H,0,0)</f>
        <v>1</v>
      </c>
      <c r="S1804">
        <f>_xlfn.XLOOKUP($A1804,Shotguns!C:C,Shotguns!H:H,0,0)</f>
        <v>0</v>
      </c>
      <c r="T1804">
        <f t="shared" ref="T1804:T1852" si="31">K1804+P1804+R1804+S1804</f>
        <v>1</v>
      </c>
    </row>
    <row r="1805" spans="1:20">
      <c r="A1805">
        <f>Rifles!C1805</f>
        <v>33904639</v>
      </c>
      <c r="B1805" t="str">
        <f>_xlfn.XLOOKUP($A1805, Rifles!$C$2:$C$416,Rifles!$D$2:$D$416,"N/A",0)</f>
        <v>N/A</v>
      </c>
      <c r="C1805" s="3" t="str">
        <f>_xlfn.XLOOKUP($A1805, Rifles!$C$2:$C$416,Rifles!F$2:F$416,"N/A",0)</f>
        <v>N/A</v>
      </c>
      <c r="D1805" s="3" t="str">
        <f>_xlfn.XLOOKUP($A1805, Rifles!$C$2:$C$416,Rifles!G$2:G$416,"N/A",0)</f>
        <v>N/A</v>
      </c>
      <c r="E1805">
        <f>_xlfn.XLOOKUP($A1805,Pistols!$C:$C,Pistols!H:H,0,0)</f>
        <v>0</v>
      </c>
      <c r="F1805">
        <f>_xlfn.XLOOKUP($A1805,Pistols!$C:$C,Pistols!I:I,0,0)</f>
        <v>0</v>
      </c>
      <c r="G1805">
        <f>_xlfn.XLOOKUP($A1805,Pistols!$C:$C,Pistols!J:J,0,0)</f>
        <v>0</v>
      </c>
      <c r="H1805">
        <f>_xlfn.XLOOKUP($A1805,Pistols!$C:$C,Pistols!K:K,0,0)</f>
        <v>0</v>
      </c>
      <c r="I1805">
        <f>_xlfn.XLOOKUP($A1805,Pistols!$C:$C,Pistols!L:L,0,0)</f>
        <v>5</v>
      </c>
      <c r="J1805">
        <f>_xlfn.XLOOKUP($A1805,Pistols!$C:$C,Pistols!M:M,0,0)</f>
        <v>0</v>
      </c>
      <c r="K1805">
        <f>_xlfn.XLOOKUP($A1805,Pistols!$C:$C,Pistols!N:N,0,0)</f>
        <v>5</v>
      </c>
      <c r="L1805">
        <f>_xlfn.XLOOKUP($A1805,Revolvers!$C:$C,Revolvers!O:O,0,0)</f>
        <v>0</v>
      </c>
      <c r="M1805">
        <f>_xlfn.XLOOKUP($A1805,Revolvers!$C:$C,Revolvers!P:P,0,0)</f>
        <v>0</v>
      </c>
      <c r="N1805">
        <f>_xlfn.XLOOKUP($A1805,Revolvers!$C:$C,Revolvers!Q:Q,0,0)</f>
        <v>0</v>
      </c>
      <c r="O1805">
        <f>_xlfn.XLOOKUP($A1805,Revolvers!$C:$C,Revolvers!R:R,0,0)</f>
        <v>0</v>
      </c>
      <c r="P1805">
        <f>_xlfn.XLOOKUP($A1805,Revolvers!$C:$C,Revolvers!S:S,0,0)</f>
        <v>0</v>
      </c>
      <c r="Q1805">
        <f>_xlfn.XLOOKUP($A1805,Revolvers!$C:$C,Revolvers!T:T,0,0)</f>
        <v>0</v>
      </c>
      <c r="R1805">
        <f>_xlfn.XLOOKUP($A1805,Rifles!C:C,Rifles!H:H,0,0)</f>
        <v>16</v>
      </c>
      <c r="S1805">
        <f>_xlfn.XLOOKUP($A1805,Shotguns!C:C,Shotguns!H:H,0,0)</f>
        <v>0</v>
      </c>
      <c r="T1805">
        <f t="shared" si="31"/>
        <v>21</v>
      </c>
    </row>
    <row r="1806" spans="1:20">
      <c r="A1806">
        <f>Rifles!C1806</f>
        <v>33906714</v>
      </c>
      <c r="B1806" t="str">
        <f>_xlfn.XLOOKUP($A1806, Rifles!$C$2:$C$416,Rifles!$D$2:$D$416,"N/A",0)</f>
        <v>N/A</v>
      </c>
      <c r="C1806" s="3" t="str">
        <f>_xlfn.XLOOKUP($A1806, Rifles!$C$2:$C$416,Rifles!F$2:F$416,"N/A",0)</f>
        <v>N/A</v>
      </c>
      <c r="D1806" s="3" t="str">
        <f>_xlfn.XLOOKUP($A1806, Rifles!$C$2:$C$416,Rifles!G$2:G$416,"N/A",0)</f>
        <v>N/A</v>
      </c>
      <c r="E1806">
        <f>_xlfn.XLOOKUP($A1806,Pistols!$C:$C,Pistols!H:H,0,0)</f>
        <v>0</v>
      </c>
      <c r="F1806">
        <f>_xlfn.XLOOKUP($A1806,Pistols!$C:$C,Pistols!I:I,0,0)</f>
        <v>0</v>
      </c>
      <c r="G1806">
        <f>_xlfn.XLOOKUP($A1806,Pistols!$C:$C,Pistols!J:J,0,0)</f>
        <v>0</v>
      </c>
      <c r="H1806">
        <f>_xlfn.XLOOKUP($A1806,Pistols!$C:$C,Pistols!K:K,0,0)</f>
        <v>0</v>
      </c>
      <c r="I1806">
        <f>_xlfn.XLOOKUP($A1806,Pistols!$C:$C,Pistols!L:L,0,0)</f>
        <v>0</v>
      </c>
      <c r="J1806">
        <f>_xlfn.XLOOKUP($A1806,Pistols!$C:$C,Pistols!M:M,0,0)</f>
        <v>0</v>
      </c>
      <c r="K1806">
        <f>_xlfn.XLOOKUP($A1806,Pistols!$C:$C,Pistols!N:N,0,0)</f>
        <v>0</v>
      </c>
      <c r="L1806">
        <f>_xlfn.XLOOKUP($A1806,Revolvers!$C:$C,Revolvers!O:O,0,0)</f>
        <v>0</v>
      </c>
      <c r="M1806">
        <f>_xlfn.XLOOKUP($A1806,Revolvers!$C:$C,Revolvers!P:P,0,0)</f>
        <v>0</v>
      </c>
      <c r="N1806">
        <f>_xlfn.XLOOKUP($A1806,Revolvers!$C:$C,Revolvers!Q:Q,0,0)</f>
        <v>0</v>
      </c>
      <c r="O1806">
        <f>_xlfn.XLOOKUP($A1806,Revolvers!$C:$C,Revolvers!R:R,0,0)</f>
        <v>0</v>
      </c>
      <c r="P1806">
        <f>_xlfn.XLOOKUP($A1806,Revolvers!$C:$C,Revolvers!S:S,0,0)</f>
        <v>0</v>
      </c>
      <c r="Q1806">
        <f>_xlfn.XLOOKUP($A1806,Revolvers!$C:$C,Revolvers!T:T,0,0)</f>
        <v>0</v>
      </c>
      <c r="R1806">
        <f>_xlfn.XLOOKUP($A1806,Rifles!C:C,Rifles!H:H,0,0)</f>
        <v>1</v>
      </c>
      <c r="S1806">
        <f>_xlfn.XLOOKUP($A1806,Shotguns!C:C,Shotguns!H:H,0,0)</f>
        <v>0</v>
      </c>
      <c r="T1806">
        <f t="shared" si="31"/>
        <v>1</v>
      </c>
    </row>
    <row r="1807" spans="1:20">
      <c r="A1807">
        <f>Rifles!C1807</f>
        <v>33910001</v>
      </c>
      <c r="B1807" t="str">
        <f>_xlfn.XLOOKUP($A1807, Rifles!$C$2:$C$416,Rifles!$D$2:$D$416,"N/A",0)</f>
        <v>N/A</v>
      </c>
      <c r="C1807" s="3" t="str">
        <f>_xlfn.XLOOKUP($A1807, Rifles!$C$2:$C$416,Rifles!F$2:F$416,"N/A",0)</f>
        <v>N/A</v>
      </c>
      <c r="D1807" s="3" t="str">
        <f>_xlfn.XLOOKUP($A1807, Rifles!$C$2:$C$416,Rifles!G$2:G$416,"N/A",0)</f>
        <v>N/A</v>
      </c>
      <c r="E1807">
        <f>_xlfn.XLOOKUP($A1807,Pistols!$C:$C,Pistols!H:H,0,0)</f>
        <v>0</v>
      </c>
      <c r="F1807">
        <f>_xlfn.XLOOKUP($A1807,Pistols!$C:$C,Pistols!I:I,0,0)</f>
        <v>0</v>
      </c>
      <c r="G1807">
        <f>_xlfn.XLOOKUP($A1807,Pistols!$C:$C,Pistols!J:J,0,0)</f>
        <v>0</v>
      </c>
      <c r="H1807">
        <f>_xlfn.XLOOKUP($A1807,Pistols!$C:$C,Pistols!K:K,0,0)</f>
        <v>0</v>
      </c>
      <c r="I1807">
        <f>_xlfn.XLOOKUP($A1807,Pistols!$C:$C,Pistols!L:L,0,0)</f>
        <v>2</v>
      </c>
      <c r="J1807">
        <f>_xlfn.XLOOKUP($A1807,Pistols!$C:$C,Pistols!M:M,0,0)</f>
        <v>1</v>
      </c>
      <c r="K1807">
        <f>_xlfn.XLOOKUP($A1807,Pistols!$C:$C,Pistols!N:N,0,0)</f>
        <v>3</v>
      </c>
      <c r="L1807">
        <f>_xlfn.XLOOKUP($A1807,Revolvers!$C:$C,Revolvers!O:O,0,0)</f>
        <v>0</v>
      </c>
      <c r="M1807">
        <f>_xlfn.XLOOKUP($A1807,Revolvers!$C:$C,Revolvers!P:P,0,0)</f>
        <v>0</v>
      </c>
      <c r="N1807">
        <f>_xlfn.XLOOKUP($A1807,Revolvers!$C:$C,Revolvers!Q:Q,0,0)</f>
        <v>0</v>
      </c>
      <c r="O1807">
        <f>_xlfn.XLOOKUP($A1807,Revolvers!$C:$C,Revolvers!R:R,0,0)</f>
        <v>0</v>
      </c>
      <c r="P1807">
        <f>_xlfn.XLOOKUP($A1807,Revolvers!$C:$C,Revolvers!S:S,0,0)</f>
        <v>0</v>
      </c>
      <c r="Q1807">
        <f>_xlfn.XLOOKUP($A1807,Revolvers!$C:$C,Revolvers!T:T,0,0)</f>
        <v>0</v>
      </c>
      <c r="R1807">
        <f>_xlfn.XLOOKUP($A1807,Rifles!C:C,Rifles!H:H,0,0)</f>
        <v>7</v>
      </c>
      <c r="S1807">
        <f>_xlfn.XLOOKUP($A1807,Shotguns!C:C,Shotguns!H:H,0,0)</f>
        <v>0</v>
      </c>
      <c r="T1807">
        <f t="shared" si="31"/>
        <v>10</v>
      </c>
    </row>
    <row r="1808" spans="1:20">
      <c r="A1808">
        <f>Rifles!C1808</f>
        <v>33908887</v>
      </c>
      <c r="B1808" t="str">
        <f>_xlfn.XLOOKUP($A1808, Rifles!$C$2:$C$416,Rifles!$D$2:$D$416,"N/A",0)</f>
        <v>N/A</v>
      </c>
      <c r="C1808" s="3" t="str">
        <f>_xlfn.XLOOKUP($A1808, Rifles!$C$2:$C$416,Rifles!F$2:F$416,"N/A",0)</f>
        <v>N/A</v>
      </c>
      <c r="D1808" s="3" t="str">
        <f>_xlfn.XLOOKUP($A1808, Rifles!$C$2:$C$416,Rifles!G$2:G$416,"N/A",0)</f>
        <v>N/A</v>
      </c>
      <c r="E1808">
        <f>_xlfn.XLOOKUP($A1808,Pistols!$C:$C,Pistols!H:H,0,0)</f>
        <v>0</v>
      </c>
      <c r="F1808">
        <f>_xlfn.XLOOKUP($A1808,Pistols!$C:$C,Pistols!I:I,0,0)</f>
        <v>0</v>
      </c>
      <c r="G1808">
        <f>_xlfn.XLOOKUP($A1808,Pistols!$C:$C,Pistols!J:J,0,0)</f>
        <v>0</v>
      </c>
      <c r="H1808">
        <f>_xlfn.XLOOKUP($A1808,Pistols!$C:$C,Pistols!K:K,0,0)</f>
        <v>0</v>
      </c>
      <c r="I1808">
        <f>_xlfn.XLOOKUP($A1808,Pistols!$C:$C,Pistols!L:L,0,0)</f>
        <v>2</v>
      </c>
      <c r="J1808">
        <f>_xlfn.XLOOKUP($A1808,Pistols!$C:$C,Pistols!M:M,0,0)</f>
        <v>0</v>
      </c>
      <c r="K1808">
        <f>_xlfn.XLOOKUP($A1808,Pistols!$C:$C,Pistols!N:N,0,0)</f>
        <v>2</v>
      </c>
      <c r="L1808">
        <f>_xlfn.XLOOKUP($A1808,Revolvers!$C:$C,Revolvers!O:O,0,0)</f>
        <v>0</v>
      </c>
      <c r="M1808">
        <f>_xlfn.XLOOKUP($A1808,Revolvers!$C:$C,Revolvers!P:P,0,0)</f>
        <v>0</v>
      </c>
      <c r="N1808">
        <f>_xlfn.XLOOKUP($A1808,Revolvers!$C:$C,Revolvers!Q:Q,0,0)</f>
        <v>0</v>
      </c>
      <c r="O1808">
        <f>_xlfn.XLOOKUP($A1808,Revolvers!$C:$C,Revolvers!R:R,0,0)</f>
        <v>0</v>
      </c>
      <c r="P1808">
        <f>_xlfn.XLOOKUP($A1808,Revolvers!$C:$C,Revolvers!S:S,0,0)</f>
        <v>0</v>
      </c>
      <c r="Q1808">
        <f>_xlfn.XLOOKUP($A1808,Revolvers!$C:$C,Revolvers!T:T,0,0)</f>
        <v>0</v>
      </c>
      <c r="R1808">
        <f>_xlfn.XLOOKUP($A1808,Rifles!C:C,Rifles!H:H,0,0)</f>
        <v>43</v>
      </c>
      <c r="S1808">
        <f>_xlfn.XLOOKUP($A1808,Shotguns!C:C,Shotguns!H:H,0,0)</f>
        <v>0</v>
      </c>
      <c r="T1808">
        <f t="shared" si="31"/>
        <v>45</v>
      </c>
    </row>
    <row r="1809" spans="1:20">
      <c r="A1809">
        <f>Rifles!C1809</f>
        <v>33910751</v>
      </c>
      <c r="B1809" t="str">
        <f>_xlfn.XLOOKUP($A1809, Rifles!$C$2:$C$416,Rifles!$D$2:$D$416,"N/A",0)</f>
        <v>N/A</v>
      </c>
      <c r="C1809" s="3" t="str">
        <f>_xlfn.XLOOKUP($A1809, Rifles!$C$2:$C$416,Rifles!F$2:F$416,"N/A",0)</f>
        <v>N/A</v>
      </c>
      <c r="D1809" s="3" t="str">
        <f>_xlfn.XLOOKUP($A1809, Rifles!$C$2:$C$416,Rifles!G$2:G$416,"N/A",0)</f>
        <v>N/A</v>
      </c>
      <c r="E1809">
        <f>_xlfn.XLOOKUP($A1809,Pistols!$C:$C,Pistols!H:H,0,0)</f>
        <v>3</v>
      </c>
      <c r="F1809">
        <f>_xlfn.XLOOKUP($A1809,Pistols!$C:$C,Pistols!I:I,0,0)</f>
        <v>0</v>
      </c>
      <c r="G1809">
        <f>_xlfn.XLOOKUP($A1809,Pistols!$C:$C,Pistols!J:J,0,0)</f>
        <v>0</v>
      </c>
      <c r="H1809">
        <f>_xlfn.XLOOKUP($A1809,Pistols!$C:$C,Pistols!K:K,0,0)</f>
        <v>0</v>
      </c>
      <c r="I1809">
        <f>_xlfn.XLOOKUP($A1809,Pistols!$C:$C,Pistols!L:L,0,0)</f>
        <v>0</v>
      </c>
      <c r="J1809">
        <f>_xlfn.XLOOKUP($A1809,Pistols!$C:$C,Pistols!M:M,0,0)</f>
        <v>0</v>
      </c>
      <c r="K1809">
        <f>_xlfn.XLOOKUP($A1809,Pistols!$C:$C,Pistols!N:N,0,0)</f>
        <v>3</v>
      </c>
      <c r="L1809">
        <f>_xlfn.XLOOKUP($A1809,Revolvers!$C:$C,Revolvers!O:O,0,0)</f>
        <v>0</v>
      </c>
      <c r="M1809">
        <f>_xlfn.XLOOKUP($A1809,Revolvers!$C:$C,Revolvers!P:P,0,0)</f>
        <v>0</v>
      </c>
      <c r="N1809">
        <f>_xlfn.XLOOKUP($A1809,Revolvers!$C:$C,Revolvers!Q:Q,0,0)</f>
        <v>0</v>
      </c>
      <c r="O1809">
        <f>_xlfn.XLOOKUP($A1809,Revolvers!$C:$C,Revolvers!R:R,0,0)</f>
        <v>0</v>
      </c>
      <c r="P1809">
        <f>_xlfn.XLOOKUP($A1809,Revolvers!$C:$C,Revolvers!S:S,0,0)</f>
        <v>0</v>
      </c>
      <c r="Q1809">
        <f>_xlfn.XLOOKUP($A1809,Revolvers!$C:$C,Revolvers!T:T,0,0)</f>
        <v>0</v>
      </c>
      <c r="R1809">
        <f>_xlfn.XLOOKUP($A1809,Rifles!C:C,Rifles!H:H,0,0)</f>
        <v>1</v>
      </c>
      <c r="S1809">
        <f>_xlfn.XLOOKUP($A1809,Shotguns!C:C,Shotguns!H:H,0,0)</f>
        <v>0</v>
      </c>
      <c r="T1809">
        <f t="shared" si="31"/>
        <v>4</v>
      </c>
    </row>
    <row r="1810" spans="1:20">
      <c r="A1810">
        <f>Rifles!C1810</f>
        <v>33908067</v>
      </c>
      <c r="B1810" t="str">
        <f>_xlfn.XLOOKUP($A1810, Rifles!$C$2:$C$416,Rifles!$D$2:$D$416,"N/A",0)</f>
        <v>N/A</v>
      </c>
      <c r="C1810" s="3" t="str">
        <f>_xlfn.XLOOKUP($A1810, Rifles!$C$2:$C$416,Rifles!F$2:F$416,"N/A",0)</f>
        <v>N/A</v>
      </c>
      <c r="D1810" s="3" t="str">
        <f>_xlfn.XLOOKUP($A1810, Rifles!$C$2:$C$416,Rifles!G$2:G$416,"N/A",0)</f>
        <v>N/A</v>
      </c>
      <c r="E1810">
        <f>_xlfn.XLOOKUP($A1810,Pistols!$C:$C,Pistols!H:H,0,0)</f>
        <v>0</v>
      </c>
      <c r="F1810">
        <f>_xlfn.XLOOKUP($A1810,Pistols!$C:$C,Pistols!I:I,0,0)</f>
        <v>0</v>
      </c>
      <c r="G1810">
        <f>_xlfn.XLOOKUP($A1810,Pistols!$C:$C,Pistols!J:J,0,0)</f>
        <v>0</v>
      </c>
      <c r="H1810">
        <f>_xlfn.XLOOKUP($A1810,Pistols!$C:$C,Pistols!K:K,0,0)</f>
        <v>0</v>
      </c>
      <c r="I1810">
        <f>_xlfn.XLOOKUP($A1810,Pistols!$C:$C,Pistols!L:L,0,0)</f>
        <v>0</v>
      </c>
      <c r="J1810">
        <f>_xlfn.XLOOKUP($A1810,Pistols!$C:$C,Pistols!M:M,0,0)</f>
        <v>0</v>
      </c>
      <c r="K1810">
        <f>_xlfn.XLOOKUP($A1810,Pistols!$C:$C,Pistols!N:N,0,0)</f>
        <v>0</v>
      </c>
      <c r="L1810">
        <f>_xlfn.XLOOKUP($A1810,Revolvers!$C:$C,Revolvers!O:O,0,0)</f>
        <v>0</v>
      </c>
      <c r="M1810">
        <f>_xlfn.XLOOKUP($A1810,Revolvers!$C:$C,Revolvers!P:P,0,0)</f>
        <v>0</v>
      </c>
      <c r="N1810">
        <f>_xlfn.XLOOKUP($A1810,Revolvers!$C:$C,Revolvers!Q:Q,0,0)</f>
        <v>0</v>
      </c>
      <c r="O1810">
        <f>_xlfn.XLOOKUP($A1810,Revolvers!$C:$C,Revolvers!R:R,0,0)</f>
        <v>0</v>
      </c>
      <c r="P1810">
        <f>_xlfn.XLOOKUP($A1810,Revolvers!$C:$C,Revolvers!S:S,0,0)</f>
        <v>0</v>
      </c>
      <c r="Q1810">
        <f>_xlfn.XLOOKUP($A1810,Revolvers!$C:$C,Revolvers!T:T,0,0)</f>
        <v>0</v>
      </c>
      <c r="R1810">
        <f>_xlfn.XLOOKUP($A1810,Rifles!C:C,Rifles!H:H,0,0)</f>
        <v>9</v>
      </c>
      <c r="S1810">
        <f>_xlfn.XLOOKUP($A1810,Shotguns!C:C,Shotguns!H:H,0,0)</f>
        <v>0</v>
      </c>
      <c r="T1810">
        <f t="shared" si="31"/>
        <v>9</v>
      </c>
    </row>
    <row r="1811" spans="1:20">
      <c r="A1811">
        <f>Rifles!C1811</f>
        <v>33907594</v>
      </c>
      <c r="B1811" t="str">
        <f>_xlfn.XLOOKUP($A1811, Rifles!$C$2:$C$416,Rifles!$D$2:$D$416,"N/A",0)</f>
        <v>N/A</v>
      </c>
      <c r="C1811" s="3" t="str">
        <f>_xlfn.XLOOKUP($A1811, Rifles!$C$2:$C$416,Rifles!F$2:F$416,"N/A",0)</f>
        <v>N/A</v>
      </c>
      <c r="D1811" s="3" t="str">
        <f>_xlfn.XLOOKUP($A1811, Rifles!$C$2:$C$416,Rifles!G$2:G$416,"N/A",0)</f>
        <v>N/A</v>
      </c>
      <c r="E1811">
        <f>_xlfn.XLOOKUP($A1811,Pistols!$C:$C,Pistols!H:H,0,0)</f>
        <v>1</v>
      </c>
      <c r="F1811">
        <f>_xlfn.XLOOKUP($A1811,Pistols!$C:$C,Pistols!I:I,0,0)</f>
        <v>0</v>
      </c>
      <c r="G1811">
        <f>_xlfn.XLOOKUP($A1811,Pistols!$C:$C,Pistols!J:J,0,0)</f>
        <v>1</v>
      </c>
      <c r="H1811">
        <f>_xlfn.XLOOKUP($A1811,Pistols!$C:$C,Pistols!K:K,0,0)</f>
        <v>0</v>
      </c>
      <c r="I1811">
        <f>_xlfn.XLOOKUP($A1811,Pistols!$C:$C,Pistols!L:L,0,0)</f>
        <v>2</v>
      </c>
      <c r="J1811">
        <f>_xlfn.XLOOKUP($A1811,Pistols!$C:$C,Pistols!M:M,0,0)</f>
        <v>2</v>
      </c>
      <c r="K1811">
        <f>_xlfn.XLOOKUP($A1811,Pistols!$C:$C,Pistols!N:N,0,0)</f>
        <v>6</v>
      </c>
      <c r="L1811">
        <f>_xlfn.XLOOKUP($A1811,Revolvers!$C:$C,Revolvers!O:O,0,0)</f>
        <v>0</v>
      </c>
      <c r="M1811">
        <f>_xlfn.XLOOKUP($A1811,Revolvers!$C:$C,Revolvers!P:P,0,0)</f>
        <v>0</v>
      </c>
      <c r="N1811">
        <f>_xlfn.XLOOKUP($A1811,Revolvers!$C:$C,Revolvers!Q:Q,0,0)</f>
        <v>0</v>
      </c>
      <c r="O1811">
        <f>_xlfn.XLOOKUP($A1811,Revolvers!$C:$C,Revolvers!R:R,0,0)</f>
        <v>0</v>
      </c>
      <c r="P1811">
        <f>_xlfn.XLOOKUP($A1811,Revolvers!$C:$C,Revolvers!S:S,0,0)</f>
        <v>0</v>
      </c>
      <c r="Q1811">
        <f>_xlfn.XLOOKUP($A1811,Revolvers!$C:$C,Revolvers!T:T,0,0)</f>
        <v>0</v>
      </c>
      <c r="R1811">
        <f>_xlfn.XLOOKUP($A1811,Rifles!C:C,Rifles!H:H,0,0)</f>
        <v>5</v>
      </c>
      <c r="S1811">
        <f>_xlfn.XLOOKUP($A1811,Shotguns!C:C,Shotguns!H:H,0,0)</f>
        <v>0</v>
      </c>
      <c r="T1811">
        <f t="shared" si="31"/>
        <v>11</v>
      </c>
    </row>
    <row r="1812" spans="1:20">
      <c r="A1812">
        <f>Rifles!C1812</f>
        <v>45504002</v>
      </c>
      <c r="B1812" t="str">
        <f>_xlfn.XLOOKUP($A1812, Rifles!$C$2:$C$416,Rifles!$D$2:$D$416,"N/A",0)</f>
        <v>N/A</v>
      </c>
      <c r="C1812" s="3" t="str">
        <f>_xlfn.XLOOKUP($A1812, Rifles!$C$2:$C$416,Rifles!F$2:F$416,"N/A",0)</f>
        <v>N/A</v>
      </c>
      <c r="D1812" s="3" t="str">
        <f>_xlfn.XLOOKUP($A1812, Rifles!$C$2:$C$416,Rifles!G$2:G$416,"N/A",0)</f>
        <v>N/A</v>
      </c>
      <c r="E1812">
        <f>_xlfn.XLOOKUP($A1812,Pistols!$C:$C,Pistols!H:H,0,0)</f>
        <v>0</v>
      </c>
      <c r="F1812">
        <f>_xlfn.XLOOKUP($A1812,Pistols!$C:$C,Pistols!I:I,0,0)</f>
        <v>0</v>
      </c>
      <c r="G1812">
        <f>_xlfn.XLOOKUP($A1812,Pistols!$C:$C,Pistols!J:J,0,0)</f>
        <v>0</v>
      </c>
      <c r="H1812">
        <f>_xlfn.XLOOKUP($A1812,Pistols!$C:$C,Pistols!K:K,0,0)</f>
        <v>0</v>
      </c>
      <c r="I1812">
        <f>_xlfn.XLOOKUP($A1812,Pistols!$C:$C,Pistols!L:L,0,0)</f>
        <v>0</v>
      </c>
      <c r="J1812">
        <f>_xlfn.XLOOKUP($A1812,Pistols!$C:$C,Pistols!M:M,0,0)</f>
        <v>0</v>
      </c>
      <c r="K1812">
        <f>_xlfn.XLOOKUP($A1812,Pistols!$C:$C,Pistols!N:N,0,0)</f>
        <v>0</v>
      </c>
      <c r="L1812">
        <f>_xlfn.XLOOKUP($A1812,Revolvers!$C:$C,Revolvers!O:O,0,0)</f>
        <v>0</v>
      </c>
      <c r="M1812">
        <f>_xlfn.XLOOKUP($A1812,Revolvers!$C:$C,Revolvers!P:P,0,0)</f>
        <v>0</v>
      </c>
      <c r="N1812">
        <f>_xlfn.XLOOKUP($A1812,Revolvers!$C:$C,Revolvers!Q:Q,0,0)</f>
        <v>0</v>
      </c>
      <c r="O1812">
        <f>_xlfn.XLOOKUP($A1812,Revolvers!$C:$C,Revolvers!R:R,0,0)</f>
        <v>0</v>
      </c>
      <c r="P1812">
        <f>_xlfn.XLOOKUP($A1812,Revolvers!$C:$C,Revolvers!S:S,0,0)</f>
        <v>0</v>
      </c>
      <c r="Q1812">
        <f>_xlfn.XLOOKUP($A1812,Revolvers!$C:$C,Revolvers!T:T,0,0)</f>
        <v>0</v>
      </c>
      <c r="R1812">
        <f>_xlfn.XLOOKUP($A1812,Rifles!C:C,Rifles!H:H,0,0)</f>
        <v>4</v>
      </c>
      <c r="S1812">
        <f>_xlfn.XLOOKUP($A1812,Shotguns!C:C,Shotguns!H:H,0,0)</f>
        <v>0</v>
      </c>
      <c r="T1812">
        <f t="shared" si="31"/>
        <v>4</v>
      </c>
    </row>
    <row r="1813" spans="1:20">
      <c r="A1813">
        <f>Rifles!C1813</f>
        <v>45503901</v>
      </c>
      <c r="B1813" t="str">
        <f>_xlfn.XLOOKUP($A1813, Rifles!$C$2:$C$416,Rifles!$D$2:$D$416,"N/A",0)</f>
        <v>N/A</v>
      </c>
      <c r="C1813" s="3" t="str">
        <f>_xlfn.XLOOKUP($A1813, Rifles!$C$2:$C$416,Rifles!F$2:F$416,"N/A",0)</f>
        <v>N/A</v>
      </c>
      <c r="D1813" s="3" t="str">
        <f>_xlfn.XLOOKUP($A1813, Rifles!$C$2:$C$416,Rifles!G$2:G$416,"N/A",0)</f>
        <v>N/A</v>
      </c>
      <c r="E1813">
        <f>_xlfn.XLOOKUP($A1813,Pistols!$C:$C,Pistols!H:H,0,0)</f>
        <v>0</v>
      </c>
      <c r="F1813">
        <f>_xlfn.XLOOKUP($A1813,Pistols!$C:$C,Pistols!I:I,0,0)</f>
        <v>0</v>
      </c>
      <c r="G1813">
        <f>_xlfn.XLOOKUP($A1813,Pistols!$C:$C,Pistols!J:J,0,0)</f>
        <v>0</v>
      </c>
      <c r="H1813">
        <f>_xlfn.XLOOKUP($A1813,Pistols!$C:$C,Pistols!K:K,0,0)</f>
        <v>0</v>
      </c>
      <c r="I1813">
        <f>_xlfn.XLOOKUP($A1813,Pistols!$C:$C,Pistols!L:L,0,0)</f>
        <v>4</v>
      </c>
      <c r="J1813">
        <f>_xlfn.XLOOKUP($A1813,Pistols!$C:$C,Pistols!M:M,0,0)</f>
        <v>1</v>
      </c>
      <c r="K1813">
        <f>_xlfn.XLOOKUP($A1813,Pistols!$C:$C,Pistols!N:N,0,0)</f>
        <v>5</v>
      </c>
      <c r="L1813">
        <f>_xlfn.XLOOKUP($A1813,Revolvers!$C:$C,Revolvers!O:O,0,0)</f>
        <v>0</v>
      </c>
      <c r="M1813">
        <f>_xlfn.XLOOKUP($A1813,Revolvers!$C:$C,Revolvers!P:P,0,0)</f>
        <v>0</v>
      </c>
      <c r="N1813">
        <f>_xlfn.XLOOKUP($A1813,Revolvers!$C:$C,Revolvers!Q:Q,0,0)</f>
        <v>0</v>
      </c>
      <c r="O1813">
        <f>_xlfn.XLOOKUP($A1813,Revolvers!$C:$C,Revolvers!R:R,0,0)</f>
        <v>0</v>
      </c>
      <c r="P1813">
        <f>_xlfn.XLOOKUP($A1813,Revolvers!$C:$C,Revolvers!S:S,0,0)</f>
        <v>0</v>
      </c>
      <c r="Q1813">
        <f>_xlfn.XLOOKUP($A1813,Revolvers!$C:$C,Revolvers!T:T,0,0)</f>
        <v>0</v>
      </c>
      <c r="R1813">
        <f>_xlfn.XLOOKUP($A1813,Rifles!C:C,Rifles!H:H,0,0)</f>
        <v>3</v>
      </c>
      <c r="S1813">
        <f>_xlfn.XLOOKUP($A1813,Shotguns!C:C,Shotguns!H:H,0,0)</f>
        <v>0</v>
      </c>
      <c r="T1813">
        <f t="shared" si="31"/>
        <v>8</v>
      </c>
    </row>
    <row r="1814" spans="1:20">
      <c r="A1814">
        <f>Rifles!C1814</f>
        <v>45503183</v>
      </c>
      <c r="B1814" t="str">
        <f>_xlfn.XLOOKUP($A1814, Rifles!$C$2:$C$416,Rifles!$D$2:$D$416,"N/A",0)</f>
        <v>N/A</v>
      </c>
      <c r="C1814" s="3" t="str">
        <f>_xlfn.XLOOKUP($A1814, Rifles!$C$2:$C$416,Rifles!F$2:F$416,"N/A",0)</f>
        <v>N/A</v>
      </c>
      <c r="D1814" s="3" t="str">
        <f>_xlfn.XLOOKUP($A1814, Rifles!$C$2:$C$416,Rifles!G$2:G$416,"N/A",0)</f>
        <v>N/A</v>
      </c>
      <c r="E1814">
        <f>_xlfn.XLOOKUP($A1814,Pistols!$C:$C,Pistols!H:H,0,0)</f>
        <v>0</v>
      </c>
      <c r="F1814">
        <f>_xlfn.XLOOKUP($A1814,Pistols!$C:$C,Pistols!I:I,0,0)</f>
        <v>3</v>
      </c>
      <c r="G1814">
        <f>_xlfn.XLOOKUP($A1814,Pistols!$C:$C,Pistols!J:J,0,0)</f>
        <v>0</v>
      </c>
      <c r="H1814">
        <f>_xlfn.XLOOKUP($A1814,Pistols!$C:$C,Pistols!K:K,0,0)</f>
        <v>0</v>
      </c>
      <c r="I1814">
        <f>_xlfn.XLOOKUP($A1814,Pistols!$C:$C,Pistols!L:L,0,0)</f>
        <v>2</v>
      </c>
      <c r="J1814">
        <f>_xlfn.XLOOKUP($A1814,Pistols!$C:$C,Pistols!M:M,0,0)</f>
        <v>10</v>
      </c>
      <c r="K1814">
        <f>_xlfn.XLOOKUP($A1814,Pistols!$C:$C,Pistols!N:N,0,0)</f>
        <v>15</v>
      </c>
      <c r="L1814">
        <f>_xlfn.XLOOKUP($A1814,Revolvers!$C:$C,Revolvers!O:O,0,0)</f>
        <v>0</v>
      </c>
      <c r="M1814">
        <f>_xlfn.XLOOKUP($A1814,Revolvers!$C:$C,Revolvers!P:P,0,0)</f>
        <v>0</v>
      </c>
      <c r="N1814">
        <f>_xlfn.XLOOKUP($A1814,Revolvers!$C:$C,Revolvers!Q:Q,0,0)</f>
        <v>0</v>
      </c>
      <c r="O1814">
        <f>_xlfn.XLOOKUP($A1814,Revolvers!$C:$C,Revolvers!R:R,0,0)</f>
        <v>0</v>
      </c>
      <c r="P1814">
        <f>_xlfn.XLOOKUP($A1814,Revolvers!$C:$C,Revolvers!S:S,0,0)</f>
        <v>0</v>
      </c>
      <c r="Q1814">
        <f>_xlfn.XLOOKUP($A1814,Revolvers!$C:$C,Revolvers!T:T,0,0)</f>
        <v>0</v>
      </c>
      <c r="R1814">
        <f>_xlfn.XLOOKUP($A1814,Rifles!C:C,Rifles!H:H,0,0)</f>
        <v>18</v>
      </c>
      <c r="S1814">
        <f>_xlfn.XLOOKUP($A1814,Shotguns!C:C,Shotguns!H:H,0,0)</f>
        <v>0</v>
      </c>
      <c r="T1814">
        <f t="shared" si="31"/>
        <v>33</v>
      </c>
    </row>
    <row r="1815" spans="1:20">
      <c r="A1815">
        <f>Rifles!C1815</f>
        <v>45502891</v>
      </c>
      <c r="B1815" t="str">
        <f>_xlfn.XLOOKUP($A1815, Rifles!$C$2:$C$416,Rifles!$D$2:$D$416,"N/A",0)</f>
        <v>N/A</v>
      </c>
      <c r="C1815" s="3" t="str">
        <f>_xlfn.XLOOKUP($A1815, Rifles!$C$2:$C$416,Rifles!F$2:F$416,"N/A",0)</f>
        <v>N/A</v>
      </c>
      <c r="D1815" s="3" t="str">
        <f>_xlfn.XLOOKUP($A1815, Rifles!$C$2:$C$416,Rifles!G$2:G$416,"N/A",0)</f>
        <v>N/A</v>
      </c>
      <c r="E1815">
        <f>_xlfn.XLOOKUP($A1815,Pistols!$C:$C,Pistols!H:H,0,0)</f>
        <v>0</v>
      </c>
      <c r="F1815">
        <f>_xlfn.XLOOKUP($A1815,Pistols!$C:$C,Pistols!I:I,0,0)</f>
        <v>3</v>
      </c>
      <c r="G1815">
        <f>_xlfn.XLOOKUP($A1815,Pistols!$C:$C,Pistols!J:J,0,0)</f>
        <v>3</v>
      </c>
      <c r="H1815">
        <f>_xlfn.XLOOKUP($A1815,Pistols!$C:$C,Pistols!K:K,0,0)</f>
        <v>0</v>
      </c>
      <c r="I1815">
        <f>_xlfn.XLOOKUP($A1815,Pistols!$C:$C,Pistols!L:L,0,0)</f>
        <v>2</v>
      </c>
      <c r="J1815">
        <f>_xlfn.XLOOKUP($A1815,Pistols!$C:$C,Pistols!M:M,0,0)</f>
        <v>0</v>
      </c>
      <c r="K1815">
        <f>_xlfn.XLOOKUP($A1815,Pistols!$C:$C,Pistols!N:N,0,0)</f>
        <v>8</v>
      </c>
      <c r="L1815">
        <f>_xlfn.XLOOKUP($A1815,Revolvers!$C:$C,Revolvers!O:O,0,0)</f>
        <v>0</v>
      </c>
      <c r="M1815">
        <f>_xlfn.XLOOKUP($A1815,Revolvers!$C:$C,Revolvers!P:P,0,0)</f>
        <v>0</v>
      </c>
      <c r="N1815">
        <f>_xlfn.XLOOKUP($A1815,Revolvers!$C:$C,Revolvers!Q:Q,0,0)</f>
        <v>0</v>
      </c>
      <c r="O1815">
        <f>_xlfn.XLOOKUP($A1815,Revolvers!$C:$C,Revolvers!R:R,0,0)</f>
        <v>0</v>
      </c>
      <c r="P1815">
        <f>_xlfn.XLOOKUP($A1815,Revolvers!$C:$C,Revolvers!S:S,0,0)</f>
        <v>0</v>
      </c>
      <c r="Q1815">
        <f>_xlfn.XLOOKUP($A1815,Revolvers!$C:$C,Revolvers!T:T,0,0)</f>
        <v>0</v>
      </c>
      <c r="R1815">
        <f>_xlfn.XLOOKUP($A1815,Rifles!C:C,Rifles!H:H,0,0)</f>
        <v>37</v>
      </c>
      <c r="S1815">
        <f>_xlfn.XLOOKUP($A1815,Shotguns!C:C,Shotguns!H:H,0,0)</f>
        <v>0</v>
      </c>
      <c r="T1815">
        <f t="shared" si="31"/>
        <v>45</v>
      </c>
    </row>
    <row r="1816" spans="1:20">
      <c r="A1816">
        <f>Rifles!C1816</f>
        <v>45502547</v>
      </c>
      <c r="B1816" t="str">
        <f>_xlfn.XLOOKUP($A1816, Rifles!$C$2:$C$416,Rifles!$D$2:$D$416,"N/A",0)</f>
        <v>N/A</v>
      </c>
      <c r="C1816" s="3" t="str">
        <f>_xlfn.XLOOKUP($A1816, Rifles!$C$2:$C$416,Rifles!F$2:F$416,"N/A",0)</f>
        <v>N/A</v>
      </c>
      <c r="D1816" s="3" t="str">
        <f>_xlfn.XLOOKUP($A1816, Rifles!$C$2:$C$416,Rifles!G$2:G$416,"N/A",0)</f>
        <v>N/A</v>
      </c>
      <c r="E1816">
        <f>_xlfn.XLOOKUP($A1816,Pistols!$C:$C,Pistols!H:H,0,0)</f>
        <v>3</v>
      </c>
      <c r="F1816">
        <f>_xlfn.XLOOKUP($A1816,Pistols!$C:$C,Pistols!I:I,0,0)</f>
        <v>0</v>
      </c>
      <c r="G1816">
        <f>_xlfn.XLOOKUP($A1816,Pistols!$C:$C,Pistols!J:J,0,0)</f>
        <v>20</v>
      </c>
      <c r="H1816">
        <f>_xlfn.XLOOKUP($A1816,Pistols!$C:$C,Pistols!K:K,0,0)</f>
        <v>0</v>
      </c>
      <c r="I1816">
        <f>_xlfn.XLOOKUP($A1816,Pistols!$C:$C,Pistols!L:L,0,0)</f>
        <v>28</v>
      </c>
      <c r="J1816">
        <f>_xlfn.XLOOKUP($A1816,Pistols!$C:$C,Pistols!M:M,0,0)</f>
        <v>2</v>
      </c>
      <c r="K1816">
        <f>_xlfn.XLOOKUP($A1816,Pistols!$C:$C,Pistols!N:N,0,0)</f>
        <v>53</v>
      </c>
      <c r="L1816">
        <f>_xlfn.XLOOKUP($A1816,Revolvers!$C:$C,Revolvers!O:O,0,0)</f>
        <v>0</v>
      </c>
      <c r="M1816">
        <f>_xlfn.XLOOKUP($A1816,Revolvers!$C:$C,Revolvers!P:P,0,0)</f>
        <v>0</v>
      </c>
      <c r="N1816">
        <f>_xlfn.XLOOKUP($A1816,Revolvers!$C:$C,Revolvers!Q:Q,0,0)</f>
        <v>0</v>
      </c>
      <c r="O1816">
        <f>_xlfn.XLOOKUP($A1816,Revolvers!$C:$C,Revolvers!R:R,0,0)</f>
        <v>0</v>
      </c>
      <c r="P1816">
        <f>_xlfn.XLOOKUP($A1816,Revolvers!$C:$C,Revolvers!S:S,0,0)</f>
        <v>0</v>
      </c>
      <c r="Q1816">
        <f>_xlfn.XLOOKUP($A1816,Revolvers!$C:$C,Revolvers!T:T,0,0)</f>
        <v>0</v>
      </c>
      <c r="R1816">
        <f>_xlfn.XLOOKUP($A1816,Rifles!C:C,Rifles!H:H,0,0)</f>
        <v>41</v>
      </c>
      <c r="S1816">
        <f>_xlfn.XLOOKUP($A1816,Shotguns!C:C,Shotguns!H:H,0,0)</f>
        <v>0</v>
      </c>
      <c r="T1816">
        <f t="shared" si="31"/>
        <v>94</v>
      </c>
    </row>
    <row r="1817" spans="1:20">
      <c r="A1817">
        <f>Rifles!C1817</f>
        <v>45500132</v>
      </c>
      <c r="B1817" t="str">
        <f>_xlfn.XLOOKUP($A1817, Rifles!$C$2:$C$416,Rifles!$D$2:$D$416,"N/A",0)</f>
        <v>N/A</v>
      </c>
      <c r="C1817" s="3" t="str">
        <f>_xlfn.XLOOKUP($A1817, Rifles!$C$2:$C$416,Rifles!F$2:F$416,"N/A",0)</f>
        <v>N/A</v>
      </c>
      <c r="D1817" s="3" t="str">
        <f>_xlfn.XLOOKUP($A1817, Rifles!$C$2:$C$416,Rifles!G$2:G$416,"N/A",0)</f>
        <v>N/A</v>
      </c>
      <c r="E1817">
        <f>_xlfn.XLOOKUP($A1817,Pistols!$C:$C,Pistols!H:H,0,0)</f>
        <v>0</v>
      </c>
      <c r="F1817">
        <f>_xlfn.XLOOKUP($A1817,Pistols!$C:$C,Pistols!I:I,0,0)</f>
        <v>0</v>
      </c>
      <c r="G1817">
        <f>_xlfn.XLOOKUP($A1817,Pistols!$C:$C,Pistols!J:J,0,0)</f>
        <v>0</v>
      </c>
      <c r="H1817">
        <f>_xlfn.XLOOKUP($A1817,Pistols!$C:$C,Pistols!K:K,0,0)</f>
        <v>0</v>
      </c>
      <c r="I1817">
        <f>_xlfn.XLOOKUP($A1817,Pistols!$C:$C,Pistols!L:L,0,0)</f>
        <v>0</v>
      </c>
      <c r="J1817">
        <f>_xlfn.XLOOKUP($A1817,Pistols!$C:$C,Pistols!M:M,0,0)</f>
        <v>0</v>
      </c>
      <c r="K1817">
        <f>_xlfn.XLOOKUP($A1817,Pistols!$C:$C,Pistols!N:N,0,0)</f>
        <v>0</v>
      </c>
      <c r="L1817">
        <f>_xlfn.XLOOKUP($A1817,Revolvers!$C:$C,Revolvers!O:O,0,0)</f>
        <v>0</v>
      </c>
      <c r="M1817">
        <f>_xlfn.XLOOKUP($A1817,Revolvers!$C:$C,Revolvers!P:P,0,0)</f>
        <v>0</v>
      </c>
      <c r="N1817">
        <f>_xlfn.XLOOKUP($A1817,Revolvers!$C:$C,Revolvers!Q:Q,0,0)</f>
        <v>0</v>
      </c>
      <c r="O1817">
        <f>_xlfn.XLOOKUP($A1817,Revolvers!$C:$C,Revolvers!R:R,0,0)</f>
        <v>0</v>
      </c>
      <c r="P1817">
        <f>_xlfn.XLOOKUP($A1817,Revolvers!$C:$C,Revolvers!S:S,0,0)</f>
        <v>0</v>
      </c>
      <c r="Q1817">
        <f>_xlfn.XLOOKUP($A1817,Revolvers!$C:$C,Revolvers!T:T,0,0)</f>
        <v>0</v>
      </c>
      <c r="R1817">
        <f>_xlfn.XLOOKUP($A1817,Rifles!C:C,Rifles!H:H,0,0)</f>
        <v>49</v>
      </c>
      <c r="S1817">
        <f>_xlfn.XLOOKUP($A1817,Shotguns!C:C,Shotguns!H:H,0,0)</f>
        <v>0</v>
      </c>
      <c r="T1817">
        <f t="shared" si="31"/>
        <v>49</v>
      </c>
    </row>
    <row r="1818" spans="1:20">
      <c r="A1818">
        <f>Rifles!C1818</f>
        <v>45504354</v>
      </c>
      <c r="B1818" t="str">
        <f>_xlfn.XLOOKUP($A1818, Rifles!$C$2:$C$416,Rifles!$D$2:$D$416,"N/A",0)</f>
        <v>N/A</v>
      </c>
      <c r="C1818" s="3" t="str">
        <f>_xlfn.XLOOKUP($A1818, Rifles!$C$2:$C$416,Rifles!F$2:F$416,"N/A",0)</f>
        <v>N/A</v>
      </c>
      <c r="D1818" s="3" t="str">
        <f>_xlfn.XLOOKUP($A1818, Rifles!$C$2:$C$416,Rifles!G$2:G$416,"N/A",0)</f>
        <v>N/A</v>
      </c>
      <c r="E1818">
        <f>_xlfn.XLOOKUP($A1818,Pistols!$C:$C,Pistols!H:H,0,0)</f>
        <v>0</v>
      </c>
      <c r="F1818">
        <f>_xlfn.XLOOKUP($A1818,Pistols!$C:$C,Pistols!I:I,0,0)</f>
        <v>0</v>
      </c>
      <c r="G1818">
        <f>_xlfn.XLOOKUP($A1818,Pistols!$C:$C,Pistols!J:J,0,0)</f>
        <v>0</v>
      </c>
      <c r="H1818">
        <f>_xlfn.XLOOKUP($A1818,Pistols!$C:$C,Pistols!K:K,0,0)</f>
        <v>0</v>
      </c>
      <c r="I1818">
        <f>_xlfn.XLOOKUP($A1818,Pistols!$C:$C,Pistols!L:L,0,0)</f>
        <v>0</v>
      </c>
      <c r="J1818">
        <f>_xlfn.XLOOKUP($A1818,Pistols!$C:$C,Pistols!M:M,0,0)</f>
        <v>0</v>
      </c>
      <c r="K1818">
        <f>_xlfn.XLOOKUP($A1818,Pistols!$C:$C,Pistols!N:N,0,0)</f>
        <v>0</v>
      </c>
      <c r="L1818">
        <f>_xlfn.XLOOKUP($A1818,Revolvers!$C:$C,Revolvers!O:O,0,0)</f>
        <v>0</v>
      </c>
      <c r="M1818">
        <f>_xlfn.XLOOKUP($A1818,Revolvers!$C:$C,Revolvers!P:P,0,0)</f>
        <v>0</v>
      </c>
      <c r="N1818">
        <f>_xlfn.XLOOKUP($A1818,Revolvers!$C:$C,Revolvers!Q:Q,0,0)</f>
        <v>0</v>
      </c>
      <c r="O1818">
        <f>_xlfn.XLOOKUP($A1818,Revolvers!$C:$C,Revolvers!R:R,0,0)</f>
        <v>0</v>
      </c>
      <c r="P1818">
        <f>_xlfn.XLOOKUP($A1818,Revolvers!$C:$C,Revolvers!S:S,0,0)</f>
        <v>0</v>
      </c>
      <c r="Q1818">
        <f>_xlfn.XLOOKUP($A1818,Revolvers!$C:$C,Revolvers!T:T,0,0)</f>
        <v>0</v>
      </c>
      <c r="R1818">
        <f>_xlfn.XLOOKUP($A1818,Rifles!C:C,Rifles!H:H,0,0)</f>
        <v>2</v>
      </c>
      <c r="S1818">
        <f>_xlfn.XLOOKUP($A1818,Shotguns!C:C,Shotguns!H:H,0,0)</f>
        <v>0</v>
      </c>
      <c r="T1818">
        <f t="shared" si="31"/>
        <v>2</v>
      </c>
    </row>
    <row r="1819" spans="1:20">
      <c r="A1819">
        <f>Rifles!C1819</f>
        <v>45504170</v>
      </c>
      <c r="B1819" t="str">
        <f>_xlfn.XLOOKUP($A1819, Rifles!$C$2:$C$416,Rifles!$D$2:$D$416,"N/A",0)</f>
        <v>N/A</v>
      </c>
      <c r="C1819" s="3" t="str">
        <f>_xlfn.XLOOKUP($A1819, Rifles!$C$2:$C$416,Rifles!F$2:F$416,"N/A",0)</f>
        <v>N/A</v>
      </c>
      <c r="D1819" s="3" t="str">
        <f>_xlfn.XLOOKUP($A1819, Rifles!$C$2:$C$416,Rifles!G$2:G$416,"N/A",0)</f>
        <v>N/A</v>
      </c>
      <c r="E1819">
        <f>_xlfn.XLOOKUP($A1819,Pistols!$C:$C,Pistols!H:H,0,0)</f>
        <v>0</v>
      </c>
      <c r="F1819">
        <f>_xlfn.XLOOKUP($A1819,Pistols!$C:$C,Pistols!I:I,0,0)</f>
        <v>0</v>
      </c>
      <c r="G1819">
        <f>_xlfn.XLOOKUP($A1819,Pistols!$C:$C,Pistols!J:J,0,0)</f>
        <v>0</v>
      </c>
      <c r="H1819">
        <f>_xlfn.XLOOKUP($A1819,Pistols!$C:$C,Pistols!K:K,0,0)</f>
        <v>0</v>
      </c>
      <c r="I1819">
        <f>_xlfn.XLOOKUP($A1819,Pistols!$C:$C,Pistols!L:L,0,0)</f>
        <v>0</v>
      </c>
      <c r="J1819">
        <f>_xlfn.XLOOKUP($A1819,Pistols!$C:$C,Pistols!M:M,0,0)</f>
        <v>0</v>
      </c>
      <c r="K1819">
        <f>_xlfn.XLOOKUP($A1819,Pistols!$C:$C,Pistols!N:N,0,0)</f>
        <v>0</v>
      </c>
      <c r="L1819">
        <f>_xlfn.XLOOKUP($A1819,Revolvers!$C:$C,Revolvers!O:O,0,0)</f>
        <v>0</v>
      </c>
      <c r="M1819">
        <f>_xlfn.XLOOKUP($A1819,Revolvers!$C:$C,Revolvers!P:P,0,0)</f>
        <v>0</v>
      </c>
      <c r="N1819">
        <f>_xlfn.XLOOKUP($A1819,Revolvers!$C:$C,Revolvers!Q:Q,0,0)</f>
        <v>0</v>
      </c>
      <c r="O1819">
        <f>_xlfn.XLOOKUP($A1819,Revolvers!$C:$C,Revolvers!R:R,0,0)</f>
        <v>0</v>
      </c>
      <c r="P1819">
        <f>_xlfn.XLOOKUP($A1819,Revolvers!$C:$C,Revolvers!S:S,0,0)</f>
        <v>0</v>
      </c>
      <c r="Q1819">
        <f>_xlfn.XLOOKUP($A1819,Revolvers!$C:$C,Revolvers!T:T,0,0)</f>
        <v>0</v>
      </c>
      <c r="R1819">
        <f>_xlfn.XLOOKUP($A1819,Rifles!C:C,Rifles!H:H,0,0)</f>
        <v>1</v>
      </c>
      <c r="S1819">
        <f>_xlfn.XLOOKUP($A1819,Shotguns!C:C,Shotguns!H:H,0,0)</f>
        <v>0</v>
      </c>
      <c r="T1819">
        <f t="shared" si="31"/>
        <v>1</v>
      </c>
    </row>
    <row r="1820" spans="1:20">
      <c r="A1820">
        <f>Rifles!C1820</f>
        <v>45504217</v>
      </c>
      <c r="B1820" t="str">
        <f>_xlfn.XLOOKUP($A1820, Rifles!$C$2:$C$416,Rifles!$D$2:$D$416,"N/A",0)</f>
        <v>N/A</v>
      </c>
      <c r="C1820" s="3" t="str">
        <f>_xlfn.XLOOKUP($A1820, Rifles!$C$2:$C$416,Rifles!F$2:F$416,"N/A",0)</f>
        <v>N/A</v>
      </c>
      <c r="D1820" s="3" t="str">
        <f>_xlfn.XLOOKUP($A1820, Rifles!$C$2:$C$416,Rifles!G$2:G$416,"N/A",0)</f>
        <v>N/A</v>
      </c>
      <c r="E1820">
        <f>_xlfn.XLOOKUP($A1820,Pistols!$C:$C,Pistols!H:H,0,0)</f>
        <v>0</v>
      </c>
      <c r="F1820">
        <f>_xlfn.XLOOKUP($A1820,Pistols!$C:$C,Pistols!I:I,0,0)</f>
        <v>0</v>
      </c>
      <c r="G1820">
        <f>_xlfn.XLOOKUP($A1820,Pistols!$C:$C,Pistols!J:J,0,0)</f>
        <v>0</v>
      </c>
      <c r="H1820">
        <f>_xlfn.XLOOKUP($A1820,Pistols!$C:$C,Pistols!K:K,0,0)</f>
        <v>0</v>
      </c>
      <c r="I1820">
        <f>_xlfn.XLOOKUP($A1820,Pistols!$C:$C,Pistols!L:L,0,0)</f>
        <v>0</v>
      </c>
      <c r="J1820">
        <f>_xlfn.XLOOKUP($A1820,Pistols!$C:$C,Pistols!M:M,0,0)</f>
        <v>0</v>
      </c>
      <c r="K1820">
        <f>_xlfn.XLOOKUP($A1820,Pistols!$C:$C,Pistols!N:N,0,0)</f>
        <v>0</v>
      </c>
      <c r="L1820">
        <f>_xlfn.XLOOKUP($A1820,Revolvers!$C:$C,Revolvers!O:O,0,0)</f>
        <v>0</v>
      </c>
      <c r="M1820">
        <f>_xlfn.XLOOKUP($A1820,Revolvers!$C:$C,Revolvers!P:P,0,0)</f>
        <v>0</v>
      </c>
      <c r="N1820">
        <f>_xlfn.XLOOKUP($A1820,Revolvers!$C:$C,Revolvers!Q:Q,0,0)</f>
        <v>0</v>
      </c>
      <c r="O1820">
        <f>_xlfn.XLOOKUP($A1820,Revolvers!$C:$C,Revolvers!R:R,0,0)</f>
        <v>0</v>
      </c>
      <c r="P1820">
        <f>_xlfn.XLOOKUP($A1820,Revolvers!$C:$C,Revolvers!S:S,0,0)</f>
        <v>0</v>
      </c>
      <c r="Q1820">
        <f>_xlfn.XLOOKUP($A1820,Revolvers!$C:$C,Revolvers!T:T,0,0)</f>
        <v>0</v>
      </c>
      <c r="R1820">
        <f>_xlfn.XLOOKUP($A1820,Rifles!C:C,Rifles!H:H,0,0)</f>
        <v>2</v>
      </c>
      <c r="S1820">
        <f>_xlfn.XLOOKUP($A1820,Shotguns!C:C,Shotguns!H:H,0,0)</f>
        <v>0</v>
      </c>
      <c r="T1820">
        <f t="shared" si="31"/>
        <v>2</v>
      </c>
    </row>
    <row r="1821" spans="1:20">
      <c r="A1821">
        <f>Rifles!C1821</f>
        <v>45504216</v>
      </c>
      <c r="B1821" t="str">
        <f>_xlfn.XLOOKUP($A1821, Rifles!$C$2:$C$416,Rifles!$D$2:$D$416,"N/A",0)</f>
        <v>N/A</v>
      </c>
      <c r="C1821" s="3" t="str">
        <f>_xlfn.XLOOKUP($A1821, Rifles!$C$2:$C$416,Rifles!F$2:F$416,"N/A",0)</f>
        <v>N/A</v>
      </c>
      <c r="D1821" s="3" t="str">
        <f>_xlfn.XLOOKUP($A1821, Rifles!$C$2:$C$416,Rifles!G$2:G$416,"N/A",0)</f>
        <v>N/A</v>
      </c>
      <c r="E1821">
        <f>_xlfn.XLOOKUP($A1821,Pistols!$C:$C,Pistols!H:H,0,0)</f>
        <v>0</v>
      </c>
      <c r="F1821">
        <f>_xlfn.XLOOKUP($A1821,Pistols!$C:$C,Pistols!I:I,0,0)</f>
        <v>0</v>
      </c>
      <c r="G1821">
        <f>_xlfn.XLOOKUP($A1821,Pistols!$C:$C,Pistols!J:J,0,0)</f>
        <v>0</v>
      </c>
      <c r="H1821">
        <f>_xlfn.XLOOKUP($A1821,Pistols!$C:$C,Pistols!K:K,0,0)</f>
        <v>0</v>
      </c>
      <c r="I1821">
        <f>_xlfn.XLOOKUP($A1821,Pistols!$C:$C,Pistols!L:L,0,0)</f>
        <v>0</v>
      </c>
      <c r="J1821">
        <f>_xlfn.XLOOKUP($A1821,Pistols!$C:$C,Pistols!M:M,0,0)</f>
        <v>0</v>
      </c>
      <c r="K1821">
        <f>_xlfn.XLOOKUP($A1821,Pistols!$C:$C,Pistols!N:N,0,0)</f>
        <v>0</v>
      </c>
      <c r="L1821">
        <f>_xlfn.XLOOKUP($A1821,Revolvers!$C:$C,Revolvers!O:O,0,0)</f>
        <v>0</v>
      </c>
      <c r="M1821">
        <f>_xlfn.XLOOKUP($A1821,Revolvers!$C:$C,Revolvers!P:P,0,0)</f>
        <v>0</v>
      </c>
      <c r="N1821">
        <f>_xlfn.XLOOKUP($A1821,Revolvers!$C:$C,Revolvers!Q:Q,0,0)</f>
        <v>0</v>
      </c>
      <c r="O1821">
        <f>_xlfn.XLOOKUP($A1821,Revolvers!$C:$C,Revolvers!R:R,0,0)</f>
        <v>0</v>
      </c>
      <c r="P1821">
        <f>_xlfn.XLOOKUP($A1821,Revolvers!$C:$C,Revolvers!S:S,0,0)</f>
        <v>0</v>
      </c>
      <c r="Q1821">
        <f>_xlfn.XLOOKUP($A1821,Revolvers!$C:$C,Revolvers!T:T,0,0)</f>
        <v>0</v>
      </c>
      <c r="R1821">
        <f>_xlfn.XLOOKUP($A1821,Rifles!C:C,Rifles!H:H,0,0)</f>
        <v>4</v>
      </c>
      <c r="S1821">
        <f>_xlfn.XLOOKUP($A1821,Shotguns!C:C,Shotguns!H:H,0,0)</f>
        <v>0</v>
      </c>
      <c r="T1821">
        <f t="shared" si="31"/>
        <v>4</v>
      </c>
    </row>
    <row r="1822" spans="1:20">
      <c r="A1822">
        <f>Rifles!C1822</f>
        <v>45504134</v>
      </c>
      <c r="B1822" t="str">
        <f>_xlfn.XLOOKUP($A1822, Rifles!$C$2:$C$416,Rifles!$D$2:$D$416,"N/A",0)</f>
        <v>N/A</v>
      </c>
      <c r="C1822" s="3" t="str">
        <f>_xlfn.XLOOKUP($A1822, Rifles!$C$2:$C$416,Rifles!F$2:F$416,"N/A",0)</f>
        <v>N/A</v>
      </c>
      <c r="D1822" s="3" t="str">
        <f>_xlfn.XLOOKUP($A1822, Rifles!$C$2:$C$416,Rifles!G$2:G$416,"N/A",0)</f>
        <v>N/A</v>
      </c>
      <c r="E1822">
        <f>_xlfn.XLOOKUP($A1822,Pistols!$C:$C,Pistols!H:H,0,0)</f>
        <v>0</v>
      </c>
      <c r="F1822">
        <f>_xlfn.XLOOKUP($A1822,Pistols!$C:$C,Pistols!I:I,0,0)</f>
        <v>1</v>
      </c>
      <c r="G1822">
        <f>_xlfn.XLOOKUP($A1822,Pistols!$C:$C,Pistols!J:J,0,0)</f>
        <v>1</v>
      </c>
      <c r="H1822">
        <f>_xlfn.XLOOKUP($A1822,Pistols!$C:$C,Pistols!K:K,0,0)</f>
        <v>0</v>
      </c>
      <c r="I1822">
        <f>_xlfn.XLOOKUP($A1822,Pistols!$C:$C,Pistols!L:L,0,0)</f>
        <v>0</v>
      </c>
      <c r="J1822">
        <f>_xlfn.XLOOKUP($A1822,Pistols!$C:$C,Pistols!M:M,0,0)</f>
        <v>0</v>
      </c>
      <c r="K1822">
        <f>_xlfn.XLOOKUP($A1822,Pistols!$C:$C,Pistols!N:N,0,0)</f>
        <v>2</v>
      </c>
      <c r="L1822">
        <f>_xlfn.XLOOKUP($A1822,Revolvers!$C:$C,Revolvers!O:O,0,0)</f>
        <v>0</v>
      </c>
      <c r="M1822">
        <f>_xlfn.XLOOKUP($A1822,Revolvers!$C:$C,Revolvers!P:P,0,0)</f>
        <v>0</v>
      </c>
      <c r="N1822">
        <f>_xlfn.XLOOKUP($A1822,Revolvers!$C:$C,Revolvers!Q:Q,0,0)</f>
        <v>0</v>
      </c>
      <c r="O1822">
        <f>_xlfn.XLOOKUP($A1822,Revolvers!$C:$C,Revolvers!R:R,0,0)</f>
        <v>0</v>
      </c>
      <c r="P1822">
        <f>_xlfn.XLOOKUP($A1822,Revolvers!$C:$C,Revolvers!S:S,0,0)</f>
        <v>0</v>
      </c>
      <c r="Q1822">
        <f>_xlfn.XLOOKUP($A1822,Revolvers!$C:$C,Revolvers!T:T,0,0)</f>
        <v>0</v>
      </c>
      <c r="R1822">
        <f>_xlfn.XLOOKUP($A1822,Rifles!C:C,Rifles!H:H,0,0)</f>
        <v>5</v>
      </c>
      <c r="S1822">
        <f>_xlfn.XLOOKUP($A1822,Shotguns!C:C,Shotguns!H:H,0,0)</f>
        <v>0</v>
      </c>
      <c r="T1822">
        <f t="shared" si="31"/>
        <v>7</v>
      </c>
    </row>
    <row r="1823" spans="1:20">
      <c r="A1823">
        <f>Rifles!C1823</f>
        <v>45502425</v>
      </c>
      <c r="B1823" t="str">
        <f>_xlfn.XLOOKUP($A1823, Rifles!$C$2:$C$416,Rifles!$D$2:$D$416,"N/A",0)</f>
        <v>N/A</v>
      </c>
      <c r="C1823" s="3" t="str">
        <f>_xlfn.XLOOKUP($A1823, Rifles!$C$2:$C$416,Rifles!F$2:F$416,"N/A",0)</f>
        <v>N/A</v>
      </c>
      <c r="D1823" s="3" t="str">
        <f>_xlfn.XLOOKUP($A1823, Rifles!$C$2:$C$416,Rifles!G$2:G$416,"N/A",0)</f>
        <v>N/A</v>
      </c>
      <c r="E1823">
        <f>_xlfn.XLOOKUP($A1823,Pistols!$C:$C,Pistols!H:H,0,0)</f>
        <v>0</v>
      </c>
      <c r="F1823">
        <f>_xlfn.XLOOKUP($A1823,Pistols!$C:$C,Pistols!I:I,0,0)</f>
        <v>0</v>
      </c>
      <c r="G1823">
        <f>_xlfn.XLOOKUP($A1823,Pistols!$C:$C,Pistols!J:J,0,0)</f>
        <v>0</v>
      </c>
      <c r="H1823">
        <f>_xlfn.XLOOKUP($A1823,Pistols!$C:$C,Pistols!K:K,0,0)</f>
        <v>0</v>
      </c>
      <c r="I1823">
        <f>_xlfn.XLOOKUP($A1823,Pistols!$C:$C,Pistols!L:L,0,0)</f>
        <v>0</v>
      </c>
      <c r="J1823">
        <f>_xlfn.XLOOKUP($A1823,Pistols!$C:$C,Pistols!M:M,0,0)</f>
        <v>0</v>
      </c>
      <c r="K1823">
        <f>_xlfn.XLOOKUP($A1823,Pistols!$C:$C,Pistols!N:N,0,0)</f>
        <v>0</v>
      </c>
      <c r="L1823">
        <f>_xlfn.XLOOKUP($A1823,Revolvers!$C:$C,Revolvers!O:O,0,0)</f>
        <v>0</v>
      </c>
      <c r="M1823">
        <f>_xlfn.XLOOKUP($A1823,Revolvers!$C:$C,Revolvers!P:P,0,0)</f>
        <v>0</v>
      </c>
      <c r="N1823">
        <f>_xlfn.XLOOKUP($A1823,Revolvers!$C:$C,Revolvers!Q:Q,0,0)</f>
        <v>0</v>
      </c>
      <c r="O1823">
        <f>_xlfn.XLOOKUP($A1823,Revolvers!$C:$C,Revolvers!R:R,0,0)</f>
        <v>0</v>
      </c>
      <c r="P1823">
        <f>_xlfn.XLOOKUP($A1823,Revolvers!$C:$C,Revolvers!S:S,0,0)</f>
        <v>0</v>
      </c>
      <c r="Q1823">
        <f>_xlfn.XLOOKUP($A1823,Revolvers!$C:$C,Revolvers!T:T,0,0)</f>
        <v>0</v>
      </c>
      <c r="R1823">
        <f>_xlfn.XLOOKUP($A1823,Rifles!C:C,Rifles!H:H,0,0)</f>
        <v>7</v>
      </c>
      <c r="S1823">
        <f>_xlfn.XLOOKUP($A1823,Shotguns!C:C,Shotguns!H:H,0,0)</f>
        <v>0</v>
      </c>
      <c r="T1823">
        <f t="shared" si="31"/>
        <v>7</v>
      </c>
    </row>
    <row r="1824" spans="1:20">
      <c r="A1824">
        <f>Rifles!C1824</f>
        <v>45502860</v>
      </c>
      <c r="B1824" t="str">
        <f>_xlfn.XLOOKUP($A1824, Rifles!$C$2:$C$416,Rifles!$D$2:$D$416,"N/A",0)</f>
        <v>N/A</v>
      </c>
      <c r="C1824" s="3" t="str">
        <f>_xlfn.XLOOKUP($A1824, Rifles!$C$2:$C$416,Rifles!F$2:F$416,"N/A",0)</f>
        <v>N/A</v>
      </c>
      <c r="D1824" s="3" t="str">
        <f>_xlfn.XLOOKUP($A1824, Rifles!$C$2:$C$416,Rifles!G$2:G$416,"N/A",0)</f>
        <v>N/A</v>
      </c>
      <c r="E1824">
        <f>_xlfn.XLOOKUP($A1824,Pistols!$C:$C,Pistols!H:H,0,0)</f>
        <v>0</v>
      </c>
      <c r="F1824">
        <f>_xlfn.XLOOKUP($A1824,Pistols!$C:$C,Pistols!I:I,0,0)</f>
        <v>0</v>
      </c>
      <c r="G1824">
        <f>_xlfn.XLOOKUP($A1824,Pistols!$C:$C,Pistols!J:J,0,0)</f>
        <v>0</v>
      </c>
      <c r="H1824">
        <f>_xlfn.XLOOKUP($A1824,Pistols!$C:$C,Pistols!K:K,0,0)</f>
        <v>0</v>
      </c>
      <c r="I1824">
        <f>_xlfn.XLOOKUP($A1824,Pistols!$C:$C,Pistols!L:L,0,0)</f>
        <v>0</v>
      </c>
      <c r="J1824">
        <f>_xlfn.XLOOKUP($A1824,Pistols!$C:$C,Pistols!M:M,0,0)</f>
        <v>0</v>
      </c>
      <c r="K1824">
        <f>_xlfn.XLOOKUP($A1824,Pistols!$C:$C,Pistols!N:N,0,0)</f>
        <v>0</v>
      </c>
      <c r="L1824">
        <f>_xlfn.XLOOKUP($A1824,Revolvers!$C:$C,Revolvers!O:O,0,0)</f>
        <v>0</v>
      </c>
      <c r="M1824">
        <f>_xlfn.XLOOKUP($A1824,Revolvers!$C:$C,Revolvers!P:P,0,0)</f>
        <v>0</v>
      </c>
      <c r="N1824">
        <f>_xlfn.XLOOKUP($A1824,Revolvers!$C:$C,Revolvers!Q:Q,0,0)</f>
        <v>0</v>
      </c>
      <c r="O1824">
        <f>_xlfn.XLOOKUP($A1824,Revolvers!$C:$C,Revolvers!R:R,0,0)</f>
        <v>0</v>
      </c>
      <c r="P1824">
        <f>_xlfn.XLOOKUP($A1824,Revolvers!$C:$C,Revolvers!S:S,0,0)</f>
        <v>0</v>
      </c>
      <c r="Q1824">
        <f>_xlfn.XLOOKUP($A1824,Revolvers!$C:$C,Revolvers!T:T,0,0)</f>
        <v>0</v>
      </c>
      <c r="R1824">
        <f>_xlfn.XLOOKUP($A1824,Rifles!C:C,Rifles!H:H,0,0)</f>
        <v>1</v>
      </c>
      <c r="S1824">
        <f>_xlfn.XLOOKUP($A1824,Shotguns!C:C,Shotguns!H:H,0,0)</f>
        <v>0</v>
      </c>
      <c r="T1824">
        <f t="shared" si="31"/>
        <v>1</v>
      </c>
    </row>
    <row r="1825" spans="1:20">
      <c r="A1825">
        <f>Rifles!C1825</f>
        <v>45501641</v>
      </c>
      <c r="B1825" t="str">
        <f>_xlfn.XLOOKUP($A1825, Rifles!$C$2:$C$416,Rifles!$D$2:$D$416,"N/A",0)</f>
        <v>N/A</v>
      </c>
      <c r="C1825" s="3" t="str">
        <f>_xlfn.XLOOKUP($A1825, Rifles!$C$2:$C$416,Rifles!F$2:F$416,"N/A",0)</f>
        <v>N/A</v>
      </c>
      <c r="D1825" s="3" t="str">
        <f>_xlfn.XLOOKUP($A1825, Rifles!$C$2:$C$416,Rifles!G$2:G$416,"N/A",0)</f>
        <v>N/A</v>
      </c>
      <c r="E1825">
        <f>_xlfn.XLOOKUP($A1825,Pistols!$C:$C,Pistols!H:H,0,0)</f>
        <v>0</v>
      </c>
      <c r="F1825">
        <f>_xlfn.XLOOKUP($A1825,Pistols!$C:$C,Pistols!I:I,0,0)</f>
        <v>0</v>
      </c>
      <c r="G1825">
        <f>_xlfn.XLOOKUP($A1825,Pistols!$C:$C,Pistols!J:J,0,0)</f>
        <v>0</v>
      </c>
      <c r="H1825">
        <f>_xlfn.XLOOKUP($A1825,Pistols!$C:$C,Pistols!K:K,0,0)</f>
        <v>0</v>
      </c>
      <c r="I1825">
        <f>_xlfn.XLOOKUP($A1825,Pistols!$C:$C,Pistols!L:L,0,0)</f>
        <v>0</v>
      </c>
      <c r="J1825">
        <f>_xlfn.XLOOKUP($A1825,Pistols!$C:$C,Pistols!M:M,0,0)</f>
        <v>0</v>
      </c>
      <c r="K1825">
        <f>_xlfn.XLOOKUP($A1825,Pistols!$C:$C,Pistols!N:N,0,0)</f>
        <v>0</v>
      </c>
      <c r="L1825">
        <f>_xlfn.XLOOKUP($A1825,Revolvers!$C:$C,Revolvers!O:O,0,0)</f>
        <v>0</v>
      </c>
      <c r="M1825">
        <f>_xlfn.XLOOKUP($A1825,Revolvers!$C:$C,Revolvers!P:P,0,0)</f>
        <v>0</v>
      </c>
      <c r="N1825">
        <f>_xlfn.XLOOKUP($A1825,Revolvers!$C:$C,Revolvers!Q:Q,0,0)</f>
        <v>0</v>
      </c>
      <c r="O1825">
        <f>_xlfn.XLOOKUP($A1825,Revolvers!$C:$C,Revolvers!R:R,0,0)</f>
        <v>0</v>
      </c>
      <c r="P1825">
        <f>_xlfn.XLOOKUP($A1825,Revolvers!$C:$C,Revolvers!S:S,0,0)</f>
        <v>0</v>
      </c>
      <c r="Q1825">
        <f>_xlfn.XLOOKUP($A1825,Revolvers!$C:$C,Revolvers!T:T,0,0)</f>
        <v>0</v>
      </c>
      <c r="R1825">
        <f>_xlfn.XLOOKUP($A1825,Rifles!C:C,Rifles!H:H,0,0)</f>
        <v>5</v>
      </c>
      <c r="S1825">
        <f>_xlfn.XLOOKUP($A1825,Shotguns!C:C,Shotguns!H:H,0,0)</f>
        <v>0</v>
      </c>
      <c r="T1825">
        <f t="shared" si="31"/>
        <v>5</v>
      </c>
    </row>
    <row r="1826" spans="1:20">
      <c r="A1826">
        <f>Rifles!C1826</f>
        <v>58301888</v>
      </c>
      <c r="B1826" t="str">
        <f>_xlfn.XLOOKUP($A1826, Rifles!$C$2:$C$416,Rifles!$D$2:$D$416,"N/A",0)</f>
        <v>N/A</v>
      </c>
      <c r="C1826" s="3" t="str">
        <f>_xlfn.XLOOKUP($A1826, Rifles!$C$2:$C$416,Rifles!F$2:F$416,"N/A",0)</f>
        <v>N/A</v>
      </c>
      <c r="D1826" s="3" t="str">
        <f>_xlfn.XLOOKUP($A1826, Rifles!$C$2:$C$416,Rifles!G$2:G$416,"N/A",0)</f>
        <v>N/A</v>
      </c>
      <c r="E1826">
        <f>_xlfn.XLOOKUP($A1826,Pistols!$C:$C,Pistols!H:H,0,0)</f>
        <v>0</v>
      </c>
      <c r="F1826">
        <f>_xlfn.XLOOKUP($A1826,Pistols!$C:$C,Pistols!I:I,0,0)</f>
        <v>0</v>
      </c>
      <c r="G1826">
        <f>_xlfn.XLOOKUP($A1826,Pistols!$C:$C,Pistols!J:J,0,0)</f>
        <v>0</v>
      </c>
      <c r="H1826">
        <f>_xlfn.XLOOKUP($A1826,Pistols!$C:$C,Pistols!K:K,0,0)</f>
        <v>0</v>
      </c>
      <c r="I1826">
        <f>_xlfn.XLOOKUP($A1826,Pistols!$C:$C,Pistols!L:L,0,0)</f>
        <v>0</v>
      </c>
      <c r="J1826">
        <f>_xlfn.XLOOKUP($A1826,Pistols!$C:$C,Pistols!M:M,0,0)</f>
        <v>0</v>
      </c>
      <c r="K1826">
        <f>_xlfn.XLOOKUP($A1826,Pistols!$C:$C,Pistols!N:N,0,0)</f>
        <v>0</v>
      </c>
      <c r="L1826">
        <f>_xlfn.XLOOKUP($A1826,Revolvers!$C:$C,Revolvers!O:O,0,0)</f>
        <v>0</v>
      </c>
      <c r="M1826">
        <f>_xlfn.XLOOKUP($A1826,Revolvers!$C:$C,Revolvers!P:P,0,0)</f>
        <v>0</v>
      </c>
      <c r="N1826">
        <f>_xlfn.XLOOKUP($A1826,Revolvers!$C:$C,Revolvers!Q:Q,0,0)</f>
        <v>0</v>
      </c>
      <c r="O1826">
        <f>_xlfn.XLOOKUP($A1826,Revolvers!$C:$C,Revolvers!R:R,0,0)</f>
        <v>0</v>
      </c>
      <c r="P1826">
        <f>_xlfn.XLOOKUP($A1826,Revolvers!$C:$C,Revolvers!S:S,0,0)</f>
        <v>0</v>
      </c>
      <c r="Q1826">
        <f>_xlfn.XLOOKUP($A1826,Revolvers!$C:$C,Revolvers!T:T,0,0)</f>
        <v>0</v>
      </c>
      <c r="R1826">
        <f>_xlfn.XLOOKUP($A1826,Rifles!C:C,Rifles!H:H,0,0)</f>
        <v>8</v>
      </c>
      <c r="S1826">
        <f>_xlfn.XLOOKUP($A1826,Shotguns!C:C,Shotguns!H:H,0,0)</f>
        <v>0</v>
      </c>
      <c r="T1826">
        <f t="shared" si="31"/>
        <v>8</v>
      </c>
    </row>
    <row r="1827" spans="1:20">
      <c r="A1827">
        <f>Rifles!C1827</f>
        <v>58302151</v>
      </c>
      <c r="B1827" t="str">
        <f>_xlfn.XLOOKUP($A1827, Rifles!$C$2:$C$416,Rifles!$D$2:$D$416,"N/A",0)</f>
        <v>N/A</v>
      </c>
      <c r="C1827" s="3" t="str">
        <f>_xlfn.XLOOKUP($A1827, Rifles!$C$2:$C$416,Rifles!F$2:F$416,"N/A",0)</f>
        <v>N/A</v>
      </c>
      <c r="D1827" s="3" t="str">
        <f>_xlfn.XLOOKUP($A1827, Rifles!$C$2:$C$416,Rifles!G$2:G$416,"N/A",0)</f>
        <v>N/A</v>
      </c>
      <c r="E1827">
        <f>_xlfn.XLOOKUP($A1827,Pistols!$C:$C,Pistols!H:H,0,0)</f>
        <v>0</v>
      </c>
      <c r="F1827">
        <f>_xlfn.XLOOKUP($A1827,Pistols!$C:$C,Pistols!I:I,0,0)</f>
        <v>1</v>
      </c>
      <c r="G1827">
        <f>_xlfn.XLOOKUP($A1827,Pistols!$C:$C,Pistols!J:J,0,0)</f>
        <v>2</v>
      </c>
      <c r="H1827">
        <f>_xlfn.XLOOKUP($A1827,Pistols!$C:$C,Pistols!K:K,0,0)</f>
        <v>0</v>
      </c>
      <c r="I1827">
        <f>_xlfn.XLOOKUP($A1827,Pistols!$C:$C,Pistols!L:L,0,0)</f>
        <v>0</v>
      </c>
      <c r="J1827">
        <f>_xlfn.XLOOKUP($A1827,Pistols!$C:$C,Pistols!M:M,0,0)</f>
        <v>0</v>
      </c>
      <c r="K1827">
        <f>_xlfn.XLOOKUP($A1827,Pistols!$C:$C,Pistols!N:N,0,0)</f>
        <v>3</v>
      </c>
      <c r="L1827">
        <f>_xlfn.XLOOKUP($A1827,Revolvers!$C:$C,Revolvers!O:O,0,0)</f>
        <v>0</v>
      </c>
      <c r="M1827">
        <f>_xlfn.XLOOKUP($A1827,Revolvers!$C:$C,Revolvers!P:P,0,0)</f>
        <v>0</v>
      </c>
      <c r="N1827">
        <f>_xlfn.XLOOKUP($A1827,Revolvers!$C:$C,Revolvers!Q:Q,0,0)</f>
        <v>0</v>
      </c>
      <c r="O1827">
        <f>_xlfn.XLOOKUP($A1827,Revolvers!$C:$C,Revolvers!R:R,0,0)</f>
        <v>0</v>
      </c>
      <c r="P1827">
        <f>_xlfn.XLOOKUP($A1827,Revolvers!$C:$C,Revolvers!S:S,0,0)</f>
        <v>0</v>
      </c>
      <c r="Q1827">
        <f>_xlfn.XLOOKUP($A1827,Revolvers!$C:$C,Revolvers!T:T,0,0)</f>
        <v>0</v>
      </c>
      <c r="R1827">
        <f>_xlfn.XLOOKUP($A1827,Rifles!C:C,Rifles!H:H,0,0)</f>
        <v>2</v>
      </c>
      <c r="S1827">
        <f>_xlfn.XLOOKUP($A1827,Shotguns!C:C,Shotguns!H:H,0,0)</f>
        <v>0</v>
      </c>
      <c r="T1827">
        <f t="shared" si="31"/>
        <v>5</v>
      </c>
    </row>
    <row r="1828" spans="1:20">
      <c r="A1828">
        <f>Rifles!C1828</f>
        <v>58300734</v>
      </c>
      <c r="B1828" t="str">
        <f>_xlfn.XLOOKUP($A1828, Rifles!$C$2:$C$416,Rifles!$D$2:$D$416,"N/A",0)</f>
        <v>N/A</v>
      </c>
      <c r="C1828" s="3" t="str">
        <f>_xlfn.XLOOKUP($A1828, Rifles!$C$2:$C$416,Rifles!F$2:F$416,"N/A",0)</f>
        <v>N/A</v>
      </c>
      <c r="D1828" s="3" t="str">
        <f>_xlfn.XLOOKUP($A1828, Rifles!$C$2:$C$416,Rifles!G$2:G$416,"N/A",0)</f>
        <v>N/A</v>
      </c>
      <c r="E1828">
        <f>_xlfn.XLOOKUP($A1828,Pistols!$C:$C,Pistols!H:H,0,0)</f>
        <v>0</v>
      </c>
      <c r="F1828">
        <f>_xlfn.XLOOKUP($A1828,Pistols!$C:$C,Pistols!I:I,0,0)</f>
        <v>0</v>
      </c>
      <c r="G1828">
        <f>_xlfn.XLOOKUP($A1828,Pistols!$C:$C,Pistols!J:J,0,0)</f>
        <v>0</v>
      </c>
      <c r="H1828">
        <f>_xlfn.XLOOKUP($A1828,Pistols!$C:$C,Pistols!K:K,0,0)</f>
        <v>0</v>
      </c>
      <c r="I1828">
        <f>_xlfn.XLOOKUP($A1828,Pistols!$C:$C,Pistols!L:L,0,0)</f>
        <v>0</v>
      </c>
      <c r="J1828">
        <f>_xlfn.XLOOKUP($A1828,Pistols!$C:$C,Pistols!M:M,0,0)</f>
        <v>0</v>
      </c>
      <c r="K1828">
        <f>_xlfn.XLOOKUP($A1828,Pistols!$C:$C,Pistols!N:N,0,0)</f>
        <v>0</v>
      </c>
      <c r="L1828">
        <f>_xlfn.XLOOKUP($A1828,Revolvers!$C:$C,Revolvers!O:O,0,0)</f>
        <v>0</v>
      </c>
      <c r="M1828">
        <f>_xlfn.XLOOKUP($A1828,Revolvers!$C:$C,Revolvers!P:P,0,0)</f>
        <v>0</v>
      </c>
      <c r="N1828">
        <f>_xlfn.XLOOKUP($A1828,Revolvers!$C:$C,Revolvers!Q:Q,0,0)</f>
        <v>0</v>
      </c>
      <c r="O1828">
        <f>_xlfn.XLOOKUP($A1828,Revolvers!$C:$C,Revolvers!R:R,0,0)</f>
        <v>0</v>
      </c>
      <c r="P1828">
        <f>_xlfn.XLOOKUP($A1828,Revolvers!$C:$C,Revolvers!S:S,0,0)</f>
        <v>0</v>
      </c>
      <c r="Q1828">
        <f>_xlfn.XLOOKUP($A1828,Revolvers!$C:$C,Revolvers!T:T,0,0)</f>
        <v>0</v>
      </c>
      <c r="R1828">
        <f>_xlfn.XLOOKUP($A1828,Rifles!C:C,Rifles!H:H,0,0)</f>
        <v>49</v>
      </c>
      <c r="S1828">
        <f>_xlfn.XLOOKUP($A1828,Shotguns!C:C,Shotguns!H:H,0,0)</f>
        <v>0</v>
      </c>
      <c r="T1828">
        <f t="shared" si="31"/>
        <v>49</v>
      </c>
    </row>
    <row r="1829" spans="1:20">
      <c r="A1829">
        <f>Rifles!C1829</f>
        <v>58302063</v>
      </c>
      <c r="B1829" t="str">
        <f>_xlfn.XLOOKUP($A1829, Rifles!$C$2:$C$416,Rifles!$D$2:$D$416,"N/A",0)</f>
        <v>N/A</v>
      </c>
      <c r="C1829" s="3" t="str">
        <f>_xlfn.XLOOKUP($A1829, Rifles!$C$2:$C$416,Rifles!F$2:F$416,"N/A",0)</f>
        <v>N/A</v>
      </c>
      <c r="D1829" s="3" t="str">
        <f>_xlfn.XLOOKUP($A1829, Rifles!$C$2:$C$416,Rifles!G$2:G$416,"N/A",0)</f>
        <v>N/A</v>
      </c>
      <c r="E1829">
        <f>_xlfn.XLOOKUP($A1829,Pistols!$C:$C,Pistols!H:H,0,0)</f>
        <v>0</v>
      </c>
      <c r="F1829">
        <f>_xlfn.XLOOKUP($A1829,Pistols!$C:$C,Pistols!I:I,0,0)</f>
        <v>0</v>
      </c>
      <c r="G1829">
        <f>_xlfn.XLOOKUP($A1829,Pistols!$C:$C,Pistols!J:J,0,0)</f>
        <v>0</v>
      </c>
      <c r="H1829">
        <f>_xlfn.XLOOKUP($A1829,Pistols!$C:$C,Pistols!K:K,0,0)</f>
        <v>0</v>
      </c>
      <c r="I1829">
        <f>_xlfn.XLOOKUP($A1829,Pistols!$C:$C,Pistols!L:L,0,0)</f>
        <v>0</v>
      </c>
      <c r="J1829">
        <f>_xlfn.XLOOKUP($A1829,Pistols!$C:$C,Pistols!M:M,0,0)</f>
        <v>0</v>
      </c>
      <c r="K1829">
        <f>_xlfn.XLOOKUP($A1829,Pistols!$C:$C,Pistols!N:N,0,0)</f>
        <v>0</v>
      </c>
      <c r="L1829">
        <f>_xlfn.XLOOKUP($A1829,Revolvers!$C:$C,Revolvers!O:O,0,0)</f>
        <v>0</v>
      </c>
      <c r="M1829">
        <f>_xlfn.XLOOKUP($A1829,Revolvers!$C:$C,Revolvers!P:P,0,0)</f>
        <v>0</v>
      </c>
      <c r="N1829">
        <f>_xlfn.XLOOKUP($A1829,Revolvers!$C:$C,Revolvers!Q:Q,0,0)</f>
        <v>0</v>
      </c>
      <c r="O1829">
        <f>_xlfn.XLOOKUP($A1829,Revolvers!$C:$C,Revolvers!R:R,0,0)</f>
        <v>0</v>
      </c>
      <c r="P1829">
        <f>_xlfn.XLOOKUP($A1829,Revolvers!$C:$C,Revolvers!S:S,0,0)</f>
        <v>0</v>
      </c>
      <c r="Q1829">
        <f>_xlfn.XLOOKUP($A1829,Revolvers!$C:$C,Revolvers!T:T,0,0)</f>
        <v>0</v>
      </c>
      <c r="R1829">
        <f>_xlfn.XLOOKUP($A1829,Rifles!C:C,Rifles!H:H,0,0)</f>
        <v>4</v>
      </c>
      <c r="S1829">
        <f>_xlfn.XLOOKUP($A1829,Shotguns!C:C,Shotguns!H:H,0,0)</f>
        <v>0</v>
      </c>
      <c r="T1829">
        <f t="shared" si="31"/>
        <v>4</v>
      </c>
    </row>
    <row r="1830" spans="1:20">
      <c r="A1830">
        <f>Rifles!C1830</f>
        <v>58300887</v>
      </c>
      <c r="B1830" t="str">
        <f>_xlfn.XLOOKUP($A1830, Rifles!$C$2:$C$416,Rifles!$D$2:$D$416,"N/A",0)</f>
        <v>N/A</v>
      </c>
      <c r="C1830" s="3" t="str">
        <f>_xlfn.XLOOKUP($A1830, Rifles!$C$2:$C$416,Rifles!F$2:F$416,"N/A",0)</f>
        <v>N/A</v>
      </c>
      <c r="D1830" s="3" t="str">
        <f>_xlfn.XLOOKUP($A1830, Rifles!$C$2:$C$416,Rifles!G$2:G$416,"N/A",0)</f>
        <v>N/A</v>
      </c>
      <c r="E1830">
        <f>_xlfn.XLOOKUP($A1830,Pistols!$C:$C,Pistols!H:H,0,0)</f>
        <v>0</v>
      </c>
      <c r="F1830">
        <f>_xlfn.XLOOKUP($A1830,Pistols!$C:$C,Pistols!I:I,0,0)</f>
        <v>0</v>
      </c>
      <c r="G1830">
        <f>_xlfn.XLOOKUP($A1830,Pistols!$C:$C,Pistols!J:J,0,0)</f>
        <v>0</v>
      </c>
      <c r="H1830">
        <f>_xlfn.XLOOKUP($A1830,Pistols!$C:$C,Pistols!K:K,0,0)</f>
        <v>0</v>
      </c>
      <c r="I1830">
        <f>_xlfn.XLOOKUP($A1830,Pistols!$C:$C,Pistols!L:L,0,0)</f>
        <v>0</v>
      </c>
      <c r="J1830">
        <f>_xlfn.XLOOKUP($A1830,Pistols!$C:$C,Pistols!M:M,0,0)</f>
        <v>0</v>
      </c>
      <c r="K1830">
        <f>_xlfn.XLOOKUP($A1830,Pistols!$C:$C,Pistols!N:N,0,0)</f>
        <v>0</v>
      </c>
      <c r="L1830">
        <f>_xlfn.XLOOKUP($A1830,Revolvers!$C:$C,Revolvers!O:O,0,0)</f>
        <v>0</v>
      </c>
      <c r="M1830">
        <f>_xlfn.XLOOKUP($A1830,Revolvers!$C:$C,Revolvers!P:P,0,0)</f>
        <v>0</v>
      </c>
      <c r="N1830">
        <f>_xlfn.XLOOKUP($A1830,Revolvers!$C:$C,Revolvers!Q:Q,0,0)</f>
        <v>0</v>
      </c>
      <c r="O1830">
        <f>_xlfn.XLOOKUP($A1830,Revolvers!$C:$C,Revolvers!R:R,0,0)</f>
        <v>0</v>
      </c>
      <c r="P1830">
        <f>_xlfn.XLOOKUP($A1830,Revolvers!$C:$C,Revolvers!S:S,0,0)</f>
        <v>0</v>
      </c>
      <c r="Q1830">
        <f>_xlfn.XLOOKUP($A1830,Revolvers!$C:$C,Revolvers!T:T,0,0)</f>
        <v>0</v>
      </c>
      <c r="R1830">
        <f>_xlfn.XLOOKUP($A1830,Rifles!C:C,Rifles!H:H,0,0)</f>
        <v>5</v>
      </c>
      <c r="S1830">
        <f>_xlfn.XLOOKUP($A1830,Shotguns!C:C,Shotguns!H:H,0,0)</f>
        <v>0</v>
      </c>
      <c r="T1830">
        <f t="shared" si="31"/>
        <v>5</v>
      </c>
    </row>
    <row r="1831" spans="1:20">
      <c r="A1831">
        <f>Rifles!C1831</f>
        <v>58302127</v>
      </c>
      <c r="B1831" t="str">
        <f>_xlfn.XLOOKUP($A1831, Rifles!$C$2:$C$416,Rifles!$D$2:$D$416,"N/A",0)</f>
        <v>N/A</v>
      </c>
      <c r="C1831" s="3" t="str">
        <f>_xlfn.XLOOKUP($A1831, Rifles!$C$2:$C$416,Rifles!F$2:F$416,"N/A",0)</f>
        <v>N/A</v>
      </c>
      <c r="D1831" s="3" t="str">
        <f>_xlfn.XLOOKUP($A1831, Rifles!$C$2:$C$416,Rifles!G$2:G$416,"N/A",0)</f>
        <v>N/A</v>
      </c>
      <c r="E1831">
        <f>_xlfn.XLOOKUP($A1831,Pistols!$C:$C,Pistols!H:H,0,0)</f>
        <v>0</v>
      </c>
      <c r="F1831">
        <f>_xlfn.XLOOKUP($A1831,Pistols!$C:$C,Pistols!I:I,0,0)</f>
        <v>0</v>
      </c>
      <c r="G1831">
        <f>_xlfn.XLOOKUP($A1831,Pistols!$C:$C,Pistols!J:J,0,0)</f>
        <v>0</v>
      </c>
      <c r="H1831">
        <f>_xlfn.XLOOKUP($A1831,Pistols!$C:$C,Pistols!K:K,0,0)</f>
        <v>0</v>
      </c>
      <c r="I1831">
        <f>_xlfn.XLOOKUP($A1831,Pistols!$C:$C,Pistols!L:L,0,0)</f>
        <v>2</v>
      </c>
      <c r="J1831">
        <f>_xlfn.XLOOKUP($A1831,Pistols!$C:$C,Pistols!M:M,0,0)</f>
        <v>0</v>
      </c>
      <c r="K1831">
        <f>_xlfn.XLOOKUP($A1831,Pistols!$C:$C,Pistols!N:N,0,0)</f>
        <v>2</v>
      </c>
      <c r="L1831">
        <f>_xlfn.XLOOKUP($A1831,Revolvers!$C:$C,Revolvers!O:O,0,0)</f>
        <v>0</v>
      </c>
      <c r="M1831">
        <f>_xlfn.XLOOKUP($A1831,Revolvers!$C:$C,Revolvers!P:P,0,0)</f>
        <v>0</v>
      </c>
      <c r="N1831">
        <f>_xlfn.XLOOKUP($A1831,Revolvers!$C:$C,Revolvers!Q:Q,0,0)</f>
        <v>0</v>
      </c>
      <c r="O1831">
        <f>_xlfn.XLOOKUP($A1831,Revolvers!$C:$C,Revolvers!R:R,0,0)</f>
        <v>0</v>
      </c>
      <c r="P1831">
        <f>_xlfn.XLOOKUP($A1831,Revolvers!$C:$C,Revolvers!S:S,0,0)</f>
        <v>0</v>
      </c>
      <c r="Q1831">
        <f>_xlfn.XLOOKUP($A1831,Revolvers!$C:$C,Revolvers!T:T,0,0)</f>
        <v>0</v>
      </c>
      <c r="R1831">
        <f>_xlfn.XLOOKUP($A1831,Rifles!C:C,Rifles!H:H,0,0)</f>
        <v>9</v>
      </c>
      <c r="S1831">
        <f>_xlfn.XLOOKUP($A1831,Shotguns!C:C,Shotguns!H:H,0,0)</f>
        <v>0</v>
      </c>
      <c r="T1831">
        <f t="shared" si="31"/>
        <v>11</v>
      </c>
    </row>
    <row r="1832" spans="1:20">
      <c r="A1832">
        <f>Rifles!C1832</f>
        <v>58302190</v>
      </c>
      <c r="B1832" t="str">
        <f>_xlfn.XLOOKUP($A1832, Rifles!$C$2:$C$416,Rifles!$D$2:$D$416,"N/A",0)</f>
        <v>N/A</v>
      </c>
      <c r="C1832" s="3" t="str">
        <f>_xlfn.XLOOKUP($A1832, Rifles!$C$2:$C$416,Rifles!F$2:F$416,"N/A",0)</f>
        <v>N/A</v>
      </c>
      <c r="D1832" s="3" t="str">
        <f>_xlfn.XLOOKUP($A1832, Rifles!$C$2:$C$416,Rifles!G$2:G$416,"N/A",0)</f>
        <v>N/A</v>
      </c>
      <c r="E1832">
        <f>_xlfn.XLOOKUP($A1832,Pistols!$C:$C,Pistols!H:H,0,0)</f>
        <v>4</v>
      </c>
      <c r="F1832">
        <f>_xlfn.XLOOKUP($A1832,Pistols!$C:$C,Pistols!I:I,0,0)</f>
        <v>0</v>
      </c>
      <c r="G1832">
        <f>_xlfn.XLOOKUP($A1832,Pistols!$C:$C,Pistols!J:J,0,0)</f>
        <v>1</v>
      </c>
      <c r="H1832">
        <f>_xlfn.XLOOKUP($A1832,Pistols!$C:$C,Pistols!K:K,0,0)</f>
        <v>1</v>
      </c>
      <c r="I1832">
        <f>_xlfn.XLOOKUP($A1832,Pistols!$C:$C,Pistols!L:L,0,0)</f>
        <v>7</v>
      </c>
      <c r="J1832">
        <f>_xlfn.XLOOKUP($A1832,Pistols!$C:$C,Pistols!M:M,0,0)</f>
        <v>0</v>
      </c>
      <c r="K1832">
        <f>_xlfn.XLOOKUP($A1832,Pistols!$C:$C,Pistols!N:N,0,0)</f>
        <v>13</v>
      </c>
      <c r="L1832">
        <f>_xlfn.XLOOKUP($A1832,Revolvers!$C:$C,Revolvers!O:O,0,0)</f>
        <v>0</v>
      </c>
      <c r="M1832">
        <f>_xlfn.XLOOKUP($A1832,Revolvers!$C:$C,Revolvers!P:P,0,0)</f>
        <v>0</v>
      </c>
      <c r="N1832">
        <f>_xlfn.XLOOKUP($A1832,Revolvers!$C:$C,Revolvers!Q:Q,0,0)</f>
        <v>0</v>
      </c>
      <c r="O1832">
        <f>_xlfn.XLOOKUP($A1832,Revolvers!$C:$C,Revolvers!R:R,0,0)</f>
        <v>0</v>
      </c>
      <c r="P1832">
        <f>_xlfn.XLOOKUP($A1832,Revolvers!$C:$C,Revolvers!S:S,0,0)</f>
        <v>0</v>
      </c>
      <c r="Q1832">
        <f>_xlfn.XLOOKUP($A1832,Revolvers!$C:$C,Revolvers!T:T,0,0)</f>
        <v>0</v>
      </c>
      <c r="R1832">
        <f>_xlfn.XLOOKUP($A1832,Rifles!C:C,Rifles!H:H,0,0)</f>
        <v>30</v>
      </c>
      <c r="S1832">
        <f>_xlfn.XLOOKUP($A1832,Shotguns!C:C,Shotguns!H:H,0,0)</f>
        <v>0</v>
      </c>
      <c r="T1832">
        <f t="shared" si="31"/>
        <v>43</v>
      </c>
    </row>
    <row r="1833" spans="1:20">
      <c r="A1833">
        <f>Rifles!C1833</f>
        <v>58302194</v>
      </c>
      <c r="B1833" t="str">
        <f>_xlfn.XLOOKUP($A1833, Rifles!$C$2:$C$416,Rifles!$D$2:$D$416,"N/A",0)</f>
        <v>N/A</v>
      </c>
      <c r="C1833" s="3" t="str">
        <f>_xlfn.XLOOKUP($A1833, Rifles!$C$2:$C$416,Rifles!F$2:F$416,"N/A",0)</f>
        <v>N/A</v>
      </c>
      <c r="D1833" s="3" t="str">
        <f>_xlfn.XLOOKUP($A1833, Rifles!$C$2:$C$416,Rifles!G$2:G$416,"N/A",0)</f>
        <v>N/A</v>
      </c>
      <c r="E1833">
        <f>_xlfn.XLOOKUP($A1833,Pistols!$C:$C,Pistols!H:H,0,0)</f>
        <v>0</v>
      </c>
      <c r="F1833">
        <f>_xlfn.XLOOKUP($A1833,Pistols!$C:$C,Pistols!I:I,0,0)</f>
        <v>0</v>
      </c>
      <c r="G1833">
        <f>_xlfn.XLOOKUP($A1833,Pistols!$C:$C,Pistols!J:J,0,0)</f>
        <v>0</v>
      </c>
      <c r="H1833">
        <f>_xlfn.XLOOKUP($A1833,Pistols!$C:$C,Pistols!K:K,0,0)</f>
        <v>0</v>
      </c>
      <c r="I1833">
        <f>_xlfn.XLOOKUP($A1833,Pistols!$C:$C,Pistols!L:L,0,0)</f>
        <v>0</v>
      </c>
      <c r="J1833">
        <f>_xlfn.XLOOKUP($A1833,Pistols!$C:$C,Pistols!M:M,0,0)</f>
        <v>0</v>
      </c>
      <c r="K1833">
        <f>_xlfn.XLOOKUP($A1833,Pistols!$C:$C,Pistols!N:N,0,0)</f>
        <v>0</v>
      </c>
      <c r="L1833">
        <f>_xlfn.XLOOKUP($A1833,Revolvers!$C:$C,Revolvers!O:O,0,0)</f>
        <v>0</v>
      </c>
      <c r="M1833">
        <f>_xlfn.XLOOKUP($A1833,Revolvers!$C:$C,Revolvers!P:P,0,0)</f>
        <v>0</v>
      </c>
      <c r="N1833">
        <f>_xlfn.XLOOKUP($A1833,Revolvers!$C:$C,Revolvers!Q:Q,0,0)</f>
        <v>0</v>
      </c>
      <c r="O1833">
        <f>_xlfn.XLOOKUP($A1833,Revolvers!$C:$C,Revolvers!R:R,0,0)</f>
        <v>0</v>
      </c>
      <c r="P1833">
        <f>_xlfn.XLOOKUP($A1833,Revolvers!$C:$C,Revolvers!S:S,0,0)</f>
        <v>0</v>
      </c>
      <c r="Q1833">
        <f>_xlfn.XLOOKUP($A1833,Revolvers!$C:$C,Revolvers!T:T,0,0)</f>
        <v>0</v>
      </c>
      <c r="R1833">
        <f>_xlfn.XLOOKUP($A1833,Rifles!C:C,Rifles!H:H,0,0)</f>
        <v>2</v>
      </c>
      <c r="S1833">
        <f>_xlfn.XLOOKUP($A1833,Shotguns!C:C,Shotguns!H:H,0,0)</f>
        <v>0</v>
      </c>
      <c r="T1833">
        <f t="shared" si="31"/>
        <v>2</v>
      </c>
    </row>
    <row r="1834" spans="1:20">
      <c r="A1834">
        <f>Rifles!C1834</f>
        <v>58301160</v>
      </c>
      <c r="B1834" t="str">
        <f>_xlfn.XLOOKUP($A1834, Rifles!$C$2:$C$416,Rifles!$D$2:$D$416,"N/A",0)</f>
        <v>N/A</v>
      </c>
      <c r="C1834" s="3" t="str">
        <f>_xlfn.XLOOKUP($A1834, Rifles!$C$2:$C$416,Rifles!F$2:F$416,"N/A",0)</f>
        <v>N/A</v>
      </c>
      <c r="D1834" s="3" t="str">
        <f>_xlfn.XLOOKUP($A1834, Rifles!$C$2:$C$416,Rifles!G$2:G$416,"N/A",0)</f>
        <v>N/A</v>
      </c>
      <c r="E1834">
        <f>_xlfn.XLOOKUP($A1834,Pistols!$C:$C,Pistols!H:H,0,0)</f>
        <v>0</v>
      </c>
      <c r="F1834">
        <f>_xlfn.XLOOKUP($A1834,Pistols!$C:$C,Pistols!I:I,0,0)</f>
        <v>0</v>
      </c>
      <c r="G1834">
        <f>_xlfn.XLOOKUP($A1834,Pistols!$C:$C,Pistols!J:J,0,0)</f>
        <v>0</v>
      </c>
      <c r="H1834">
        <f>_xlfn.XLOOKUP($A1834,Pistols!$C:$C,Pistols!K:K,0,0)</f>
        <v>0</v>
      </c>
      <c r="I1834">
        <f>_xlfn.XLOOKUP($A1834,Pistols!$C:$C,Pistols!L:L,0,0)</f>
        <v>0</v>
      </c>
      <c r="J1834">
        <f>_xlfn.XLOOKUP($A1834,Pistols!$C:$C,Pistols!M:M,0,0)</f>
        <v>0</v>
      </c>
      <c r="K1834">
        <f>_xlfn.XLOOKUP($A1834,Pistols!$C:$C,Pistols!N:N,0,0)</f>
        <v>0</v>
      </c>
      <c r="L1834">
        <f>_xlfn.XLOOKUP($A1834,Revolvers!$C:$C,Revolvers!O:O,0,0)</f>
        <v>0</v>
      </c>
      <c r="M1834">
        <f>_xlfn.XLOOKUP($A1834,Revolvers!$C:$C,Revolvers!P:P,0,0)</f>
        <v>0</v>
      </c>
      <c r="N1834">
        <f>_xlfn.XLOOKUP($A1834,Revolvers!$C:$C,Revolvers!Q:Q,0,0)</f>
        <v>0</v>
      </c>
      <c r="O1834">
        <f>_xlfn.XLOOKUP($A1834,Revolvers!$C:$C,Revolvers!R:R,0,0)</f>
        <v>0</v>
      </c>
      <c r="P1834">
        <f>_xlfn.XLOOKUP($A1834,Revolvers!$C:$C,Revolvers!S:S,0,0)</f>
        <v>0</v>
      </c>
      <c r="Q1834">
        <f>_xlfn.XLOOKUP($A1834,Revolvers!$C:$C,Revolvers!T:T,0,0)</f>
        <v>0</v>
      </c>
      <c r="R1834">
        <f>_xlfn.XLOOKUP($A1834,Rifles!C:C,Rifles!H:H,0,0)</f>
        <v>1</v>
      </c>
      <c r="S1834">
        <f>_xlfn.XLOOKUP($A1834,Shotguns!C:C,Shotguns!H:H,0,0)</f>
        <v>0</v>
      </c>
      <c r="T1834">
        <f t="shared" si="31"/>
        <v>1</v>
      </c>
    </row>
    <row r="1835" spans="1:20">
      <c r="A1835">
        <f>Rifles!C1835</f>
        <v>58300591</v>
      </c>
      <c r="B1835" t="str">
        <f>_xlfn.XLOOKUP($A1835, Rifles!$C$2:$C$416,Rifles!$D$2:$D$416,"N/A",0)</f>
        <v>N/A</v>
      </c>
      <c r="C1835" s="3" t="str">
        <f>_xlfn.XLOOKUP($A1835, Rifles!$C$2:$C$416,Rifles!F$2:F$416,"N/A",0)</f>
        <v>N/A</v>
      </c>
      <c r="D1835" s="3" t="str">
        <f>_xlfn.XLOOKUP($A1835, Rifles!$C$2:$C$416,Rifles!G$2:G$416,"N/A",0)</f>
        <v>N/A</v>
      </c>
      <c r="E1835">
        <f>_xlfn.XLOOKUP($A1835,Pistols!$C:$C,Pistols!H:H,0,0)</f>
        <v>0</v>
      </c>
      <c r="F1835">
        <f>_xlfn.XLOOKUP($A1835,Pistols!$C:$C,Pistols!I:I,0,0)</f>
        <v>0</v>
      </c>
      <c r="G1835">
        <f>_xlfn.XLOOKUP($A1835,Pistols!$C:$C,Pistols!J:J,0,0)</f>
        <v>0</v>
      </c>
      <c r="H1835">
        <f>_xlfn.XLOOKUP($A1835,Pistols!$C:$C,Pistols!K:K,0,0)</f>
        <v>0</v>
      </c>
      <c r="I1835">
        <f>_xlfn.XLOOKUP($A1835,Pistols!$C:$C,Pistols!L:L,0,0)</f>
        <v>1</v>
      </c>
      <c r="J1835">
        <f>_xlfn.XLOOKUP($A1835,Pistols!$C:$C,Pistols!M:M,0,0)</f>
        <v>0</v>
      </c>
      <c r="K1835">
        <f>_xlfn.XLOOKUP($A1835,Pistols!$C:$C,Pistols!N:N,0,0)</f>
        <v>1</v>
      </c>
      <c r="L1835">
        <f>_xlfn.XLOOKUP($A1835,Revolvers!$C:$C,Revolvers!O:O,0,0)</f>
        <v>0</v>
      </c>
      <c r="M1835">
        <f>_xlfn.XLOOKUP($A1835,Revolvers!$C:$C,Revolvers!P:P,0,0)</f>
        <v>0</v>
      </c>
      <c r="N1835">
        <f>_xlfn.XLOOKUP($A1835,Revolvers!$C:$C,Revolvers!Q:Q,0,0)</f>
        <v>0</v>
      </c>
      <c r="O1835">
        <f>_xlfn.XLOOKUP($A1835,Revolvers!$C:$C,Revolvers!R:R,0,0)</f>
        <v>0</v>
      </c>
      <c r="P1835">
        <f>_xlfn.XLOOKUP($A1835,Revolvers!$C:$C,Revolvers!S:S,0,0)</f>
        <v>0</v>
      </c>
      <c r="Q1835">
        <f>_xlfn.XLOOKUP($A1835,Revolvers!$C:$C,Revolvers!T:T,0,0)</f>
        <v>0</v>
      </c>
      <c r="R1835">
        <f>_xlfn.XLOOKUP($A1835,Rifles!C:C,Rifles!H:H,0,0)</f>
        <v>1119</v>
      </c>
      <c r="S1835">
        <f>_xlfn.XLOOKUP($A1835,Shotguns!C:C,Shotguns!H:H,0,0)</f>
        <v>0</v>
      </c>
      <c r="T1835">
        <f t="shared" si="31"/>
        <v>1120</v>
      </c>
    </row>
    <row r="1836" spans="1:20">
      <c r="A1836">
        <f>Rifles!C1836</f>
        <v>58301879</v>
      </c>
      <c r="B1836" t="str">
        <f>_xlfn.XLOOKUP($A1836, Rifles!$C$2:$C$416,Rifles!$D$2:$D$416,"N/A",0)</f>
        <v>N/A</v>
      </c>
      <c r="C1836" s="3" t="str">
        <f>_xlfn.XLOOKUP($A1836, Rifles!$C$2:$C$416,Rifles!F$2:F$416,"N/A",0)</f>
        <v>N/A</v>
      </c>
      <c r="D1836" s="3" t="str">
        <f>_xlfn.XLOOKUP($A1836, Rifles!$C$2:$C$416,Rifles!G$2:G$416,"N/A",0)</f>
        <v>N/A</v>
      </c>
      <c r="E1836">
        <f>_xlfn.XLOOKUP($A1836,Pistols!$C:$C,Pistols!H:H,0,0)</f>
        <v>0</v>
      </c>
      <c r="F1836">
        <f>_xlfn.XLOOKUP($A1836,Pistols!$C:$C,Pistols!I:I,0,0)</f>
        <v>0</v>
      </c>
      <c r="G1836">
        <f>_xlfn.XLOOKUP($A1836,Pistols!$C:$C,Pistols!J:J,0,0)</f>
        <v>0</v>
      </c>
      <c r="H1836">
        <f>_xlfn.XLOOKUP($A1836,Pistols!$C:$C,Pistols!K:K,0,0)</f>
        <v>0</v>
      </c>
      <c r="I1836">
        <f>_xlfn.XLOOKUP($A1836,Pistols!$C:$C,Pistols!L:L,0,0)</f>
        <v>0</v>
      </c>
      <c r="J1836">
        <f>_xlfn.XLOOKUP($A1836,Pistols!$C:$C,Pistols!M:M,0,0)</f>
        <v>0</v>
      </c>
      <c r="K1836">
        <f>_xlfn.XLOOKUP($A1836,Pistols!$C:$C,Pistols!N:N,0,0)</f>
        <v>0</v>
      </c>
      <c r="L1836">
        <f>_xlfn.XLOOKUP($A1836,Revolvers!$C:$C,Revolvers!O:O,0,0)</f>
        <v>0</v>
      </c>
      <c r="M1836">
        <f>_xlfn.XLOOKUP($A1836,Revolvers!$C:$C,Revolvers!P:P,0,0)</f>
        <v>0</v>
      </c>
      <c r="N1836">
        <f>_xlfn.XLOOKUP($A1836,Revolvers!$C:$C,Revolvers!Q:Q,0,0)</f>
        <v>0</v>
      </c>
      <c r="O1836">
        <f>_xlfn.XLOOKUP($A1836,Revolvers!$C:$C,Revolvers!R:R,0,0)</f>
        <v>0</v>
      </c>
      <c r="P1836">
        <f>_xlfn.XLOOKUP($A1836,Revolvers!$C:$C,Revolvers!S:S,0,0)</f>
        <v>0</v>
      </c>
      <c r="Q1836">
        <f>_xlfn.XLOOKUP($A1836,Revolvers!$C:$C,Revolvers!T:T,0,0)</f>
        <v>0</v>
      </c>
      <c r="R1836">
        <f>_xlfn.XLOOKUP($A1836,Rifles!C:C,Rifles!H:H,0,0)</f>
        <v>5</v>
      </c>
      <c r="S1836">
        <f>_xlfn.XLOOKUP($A1836,Shotguns!C:C,Shotguns!H:H,0,0)</f>
        <v>0</v>
      </c>
      <c r="T1836">
        <f t="shared" si="31"/>
        <v>5</v>
      </c>
    </row>
    <row r="1837" spans="1:20">
      <c r="A1837">
        <f>Rifles!C1837</f>
        <v>58301112</v>
      </c>
      <c r="B1837" t="str">
        <f>_xlfn.XLOOKUP($A1837, Rifles!$C$2:$C$416,Rifles!$D$2:$D$416,"N/A",0)</f>
        <v>N/A</v>
      </c>
      <c r="C1837" s="3" t="str">
        <f>_xlfn.XLOOKUP($A1837, Rifles!$C$2:$C$416,Rifles!F$2:F$416,"N/A",0)</f>
        <v>N/A</v>
      </c>
      <c r="D1837" s="3" t="str">
        <f>_xlfn.XLOOKUP($A1837, Rifles!$C$2:$C$416,Rifles!G$2:G$416,"N/A",0)</f>
        <v>N/A</v>
      </c>
      <c r="E1837">
        <f>_xlfn.XLOOKUP($A1837,Pistols!$C:$C,Pistols!H:H,0,0)</f>
        <v>0</v>
      </c>
      <c r="F1837">
        <f>_xlfn.XLOOKUP($A1837,Pistols!$C:$C,Pistols!I:I,0,0)</f>
        <v>0</v>
      </c>
      <c r="G1837">
        <f>_xlfn.XLOOKUP($A1837,Pistols!$C:$C,Pistols!J:J,0,0)</f>
        <v>0</v>
      </c>
      <c r="H1837">
        <f>_xlfn.XLOOKUP($A1837,Pistols!$C:$C,Pistols!K:K,0,0)</f>
        <v>0</v>
      </c>
      <c r="I1837">
        <f>_xlfn.XLOOKUP($A1837,Pistols!$C:$C,Pistols!L:L,0,0)</f>
        <v>3</v>
      </c>
      <c r="J1837">
        <f>_xlfn.XLOOKUP($A1837,Pistols!$C:$C,Pistols!M:M,0,0)</f>
        <v>0</v>
      </c>
      <c r="K1837">
        <f>_xlfn.XLOOKUP($A1837,Pistols!$C:$C,Pistols!N:N,0,0)</f>
        <v>3</v>
      </c>
      <c r="L1837">
        <f>_xlfn.XLOOKUP($A1837,Revolvers!$C:$C,Revolvers!O:O,0,0)</f>
        <v>0</v>
      </c>
      <c r="M1837">
        <f>_xlfn.XLOOKUP($A1837,Revolvers!$C:$C,Revolvers!P:P,0,0)</f>
        <v>0</v>
      </c>
      <c r="N1837">
        <f>_xlfn.XLOOKUP($A1837,Revolvers!$C:$C,Revolvers!Q:Q,0,0)</f>
        <v>0</v>
      </c>
      <c r="O1837">
        <f>_xlfn.XLOOKUP($A1837,Revolvers!$C:$C,Revolvers!R:R,0,0)</f>
        <v>0</v>
      </c>
      <c r="P1837">
        <f>_xlfn.XLOOKUP($A1837,Revolvers!$C:$C,Revolvers!S:S,0,0)</f>
        <v>0</v>
      </c>
      <c r="Q1837">
        <f>_xlfn.XLOOKUP($A1837,Revolvers!$C:$C,Revolvers!T:T,0,0)</f>
        <v>0</v>
      </c>
      <c r="R1837">
        <f>_xlfn.XLOOKUP($A1837,Rifles!C:C,Rifles!H:H,0,0)</f>
        <v>3</v>
      </c>
      <c r="S1837">
        <f>_xlfn.XLOOKUP($A1837,Shotguns!C:C,Shotguns!H:H,0,0)</f>
        <v>0</v>
      </c>
      <c r="T1837">
        <f t="shared" si="31"/>
        <v>6</v>
      </c>
    </row>
    <row r="1838" spans="1:20">
      <c r="A1838">
        <f>Rifles!C1838</f>
        <v>58301616</v>
      </c>
      <c r="B1838" t="str">
        <f>_xlfn.XLOOKUP($A1838, Rifles!$C$2:$C$416,Rifles!$D$2:$D$416,"N/A",0)</f>
        <v>N/A</v>
      </c>
      <c r="C1838" s="3" t="str">
        <f>_xlfn.XLOOKUP($A1838, Rifles!$C$2:$C$416,Rifles!F$2:F$416,"N/A",0)</f>
        <v>N/A</v>
      </c>
      <c r="D1838" s="3" t="str">
        <f>_xlfn.XLOOKUP($A1838, Rifles!$C$2:$C$416,Rifles!G$2:G$416,"N/A",0)</f>
        <v>N/A</v>
      </c>
      <c r="E1838">
        <f>_xlfn.XLOOKUP($A1838,Pistols!$C:$C,Pistols!H:H,0,0)</f>
        <v>0</v>
      </c>
      <c r="F1838">
        <f>_xlfn.XLOOKUP($A1838,Pistols!$C:$C,Pistols!I:I,0,0)</f>
        <v>0</v>
      </c>
      <c r="G1838">
        <f>_xlfn.XLOOKUP($A1838,Pistols!$C:$C,Pistols!J:J,0,0)</f>
        <v>0</v>
      </c>
      <c r="H1838">
        <f>_xlfn.XLOOKUP($A1838,Pistols!$C:$C,Pistols!K:K,0,0)</f>
        <v>0</v>
      </c>
      <c r="I1838">
        <f>_xlfn.XLOOKUP($A1838,Pistols!$C:$C,Pistols!L:L,0,0)</f>
        <v>0</v>
      </c>
      <c r="J1838">
        <f>_xlfn.XLOOKUP($A1838,Pistols!$C:$C,Pistols!M:M,0,0)</f>
        <v>0</v>
      </c>
      <c r="K1838">
        <f>_xlfn.XLOOKUP($A1838,Pistols!$C:$C,Pistols!N:N,0,0)</f>
        <v>0</v>
      </c>
      <c r="L1838">
        <f>_xlfn.XLOOKUP($A1838,Revolvers!$C:$C,Revolvers!O:O,0,0)</f>
        <v>0</v>
      </c>
      <c r="M1838">
        <f>_xlfn.XLOOKUP($A1838,Revolvers!$C:$C,Revolvers!P:P,0,0)</f>
        <v>0</v>
      </c>
      <c r="N1838">
        <f>_xlfn.XLOOKUP($A1838,Revolvers!$C:$C,Revolvers!Q:Q,0,0)</f>
        <v>0</v>
      </c>
      <c r="O1838">
        <f>_xlfn.XLOOKUP($A1838,Revolvers!$C:$C,Revolvers!R:R,0,0)</f>
        <v>0</v>
      </c>
      <c r="P1838">
        <f>_xlfn.XLOOKUP($A1838,Revolvers!$C:$C,Revolvers!S:S,0,0)</f>
        <v>0</v>
      </c>
      <c r="Q1838">
        <f>_xlfn.XLOOKUP($A1838,Revolvers!$C:$C,Revolvers!T:T,0,0)</f>
        <v>0</v>
      </c>
      <c r="R1838">
        <f>_xlfn.XLOOKUP($A1838,Rifles!C:C,Rifles!H:H,0,0)</f>
        <v>1</v>
      </c>
      <c r="S1838">
        <f>_xlfn.XLOOKUP($A1838,Shotguns!C:C,Shotguns!H:H,0,0)</f>
        <v>0</v>
      </c>
      <c r="T1838">
        <f t="shared" si="31"/>
        <v>1</v>
      </c>
    </row>
    <row r="1839" spans="1:20">
      <c r="A1839">
        <f>Rifles!C1839</f>
        <v>58302192</v>
      </c>
      <c r="B1839" t="str">
        <f>_xlfn.XLOOKUP($A1839, Rifles!$C$2:$C$416,Rifles!$D$2:$D$416,"N/A",0)</f>
        <v>N/A</v>
      </c>
      <c r="C1839" s="3" t="str">
        <f>_xlfn.XLOOKUP($A1839, Rifles!$C$2:$C$416,Rifles!F$2:F$416,"N/A",0)</f>
        <v>N/A</v>
      </c>
      <c r="D1839" s="3" t="str">
        <f>_xlfn.XLOOKUP($A1839, Rifles!$C$2:$C$416,Rifles!G$2:G$416,"N/A",0)</f>
        <v>N/A</v>
      </c>
      <c r="E1839">
        <f>_xlfn.XLOOKUP($A1839,Pistols!$C:$C,Pistols!H:H,0,0)</f>
        <v>0</v>
      </c>
      <c r="F1839">
        <f>_xlfn.XLOOKUP($A1839,Pistols!$C:$C,Pistols!I:I,0,0)</f>
        <v>0</v>
      </c>
      <c r="G1839">
        <f>_xlfn.XLOOKUP($A1839,Pistols!$C:$C,Pistols!J:J,0,0)</f>
        <v>0</v>
      </c>
      <c r="H1839">
        <f>_xlfn.XLOOKUP($A1839,Pistols!$C:$C,Pistols!K:K,0,0)</f>
        <v>0</v>
      </c>
      <c r="I1839">
        <f>_xlfn.XLOOKUP($A1839,Pistols!$C:$C,Pistols!L:L,0,0)</f>
        <v>0</v>
      </c>
      <c r="J1839">
        <f>_xlfn.XLOOKUP($A1839,Pistols!$C:$C,Pistols!M:M,0,0)</f>
        <v>2</v>
      </c>
      <c r="K1839">
        <f>_xlfn.XLOOKUP($A1839,Pistols!$C:$C,Pistols!N:N,0,0)</f>
        <v>2</v>
      </c>
      <c r="L1839">
        <f>_xlfn.XLOOKUP($A1839,Revolvers!$C:$C,Revolvers!O:O,0,0)</f>
        <v>0</v>
      </c>
      <c r="M1839">
        <f>_xlfn.XLOOKUP($A1839,Revolvers!$C:$C,Revolvers!P:P,0,0)</f>
        <v>0</v>
      </c>
      <c r="N1839">
        <f>_xlfn.XLOOKUP($A1839,Revolvers!$C:$C,Revolvers!Q:Q,0,0)</f>
        <v>0</v>
      </c>
      <c r="O1839">
        <f>_xlfn.XLOOKUP($A1839,Revolvers!$C:$C,Revolvers!R:R,0,0)</f>
        <v>0</v>
      </c>
      <c r="P1839">
        <f>_xlfn.XLOOKUP($A1839,Revolvers!$C:$C,Revolvers!S:S,0,0)</f>
        <v>0</v>
      </c>
      <c r="Q1839">
        <f>_xlfn.XLOOKUP($A1839,Revolvers!$C:$C,Revolvers!T:T,0,0)</f>
        <v>0</v>
      </c>
      <c r="R1839">
        <f>_xlfn.XLOOKUP($A1839,Rifles!C:C,Rifles!H:H,0,0)</f>
        <v>1</v>
      </c>
      <c r="S1839">
        <f>_xlfn.XLOOKUP($A1839,Shotguns!C:C,Shotguns!H:H,0,0)</f>
        <v>0</v>
      </c>
      <c r="T1839">
        <f t="shared" si="31"/>
        <v>3</v>
      </c>
    </row>
    <row r="1840" spans="1:20">
      <c r="A1840">
        <f>Rifles!C1840</f>
        <v>58301302</v>
      </c>
      <c r="B1840" t="str">
        <f>_xlfn.XLOOKUP($A1840, Rifles!$C$2:$C$416,Rifles!$D$2:$D$416,"N/A",0)</f>
        <v>N/A</v>
      </c>
      <c r="C1840" s="3" t="str">
        <f>_xlfn.XLOOKUP($A1840, Rifles!$C$2:$C$416,Rifles!F$2:F$416,"N/A",0)</f>
        <v>N/A</v>
      </c>
      <c r="D1840" s="3" t="str">
        <f>_xlfn.XLOOKUP($A1840, Rifles!$C$2:$C$416,Rifles!G$2:G$416,"N/A",0)</f>
        <v>N/A</v>
      </c>
      <c r="E1840">
        <f>_xlfn.XLOOKUP($A1840,Pistols!$C:$C,Pistols!H:H,0,0)</f>
        <v>3</v>
      </c>
      <c r="F1840">
        <f>_xlfn.XLOOKUP($A1840,Pistols!$C:$C,Pistols!I:I,0,0)</f>
        <v>0</v>
      </c>
      <c r="G1840">
        <f>_xlfn.XLOOKUP($A1840,Pistols!$C:$C,Pistols!J:J,0,0)</f>
        <v>0</v>
      </c>
      <c r="H1840">
        <f>_xlfn.XLOOKUP($A1840,Pistols!$C:$C,Pistols!K:K,0,0)</f>
        <v>1</v>
      </c>
      <c r="I1840">
        <f>_xlfn.XLOOKUP($A1840,Pistols!$C:$C,Pistols!L:L,0,0)</f>
        <v>0</v>
      </c>
      <c r="J1840">
        <f>_xlfn.XLOOKUP($A1840,Pistols!$C:$C,Pistols!M:M,0,0)</f>
        <v>0</v>
      </c>
      <c r="K1840">
        <f>_xlfn.XLOOKUP($A1840,Pistols!$C:$C,Pistols!N:N,0,0)</f>
        <v>4</v>
      </c>
      <c r="L1840">
        <f>_xlfn.XLOOKUP($A1840,Revolvers!$C:$C,Revolvers!O:O,0,0)</f>
        <v>0</v>
      </c>
      <c r="M1840">
        <f>_xlfn.XLOOKUP($A1840,Revolvers!$C:$C,Revolvers!P:P,0,0)</f>
        <v>0</v>
      </c>
      <c r="N1840">
        <f>_xlfn.XLOOKUP($A1840,Revolvers!$C:$C,Revolvers!Q:Q,0,0)</f>
        <v>0</v>
      </c>
      <c r="O1840">
        <f>_xlfn.XLOOKUP($A1840,Revolvers!$C:$C,Revolvers!R:R,0,0)</f>
        <v>0</v>
      </c>
      <c r="P1840">
        <f>_xlfn.XLOOKUP($A1840,Revolvers!$C:$C,Revolvers!S:S,0,0)</f>
        <v>0</v>
      </c>
      <c r="Q1840">
        <f>_xlfn.XLOOKUP($A1840,Revolvers!$C:$C,Revolvers!T:T,0,0)</f>
        <v>0</v>
      </c>
      <c r="R1840">
        <f>_xlfn.XLOOKUP($A1840,Rifles!C:C,Rifles!H:H,0,0)</f>
        <v>45</v>
      </c>
      <c r="S1840">
        <f>_xlfn.XLOOKUP($A1840,Shotguns!C:C,Shotguns!H:H,0,0)</f>
        <v>0</v>
      </c>
      <c r="T1840">
        <f t="shared" si="31"/>
        <v>49</v>
      </c>
    </row>
    <row r="1841" spans="1:20">
      <c r="A1841">
        <f>Rifles!C1841</f>
        <v>58302038</v>
      </c>
      <c r="B1841" t="str">
        <f>_xlfn.XLOOKUP($A1841, Rifles!$C$2:$C$416,Rifles!$D$2:$D$416,"N/A",0)</f>
        <v>N/A</v>
      </c>
      <c r="C1841" s="3" t="str">
        <f>_xlfn.XLOOKUP($A1841, Rifles!$C$2:$C$416,Rifles!F$2:F$416,"N/A",0)</f>
        <v>N/A</v>
      </c>
      <c r="D1841" s="3" t="str">
        <f>_xlfn.XLOOKUP($A1841, Rifles!$C$2:$C$416,Rifles!G$2:G$416,"N/A",0)</f>
        <v>N/A</v>
      </c>
      <c r="E1841">
        <f>_xlfn.XLOOKUP($A1841,Pistols!$C:$C,Pistols!H:H,0,0)</f>
        <v>0</v>
      </c>
      <c r="F1841">
        <f>_xlfn.XLOOKUP($A1841,Pistols!$C:$C,Pistols!I:I,0,0)</f>
        <v>0</v>
      </c>
      <c r="G1841">
        <f>_xlfn.XLOOKUP($A1841,Pistols!$C:$C,Pistols!J:J,0,0)</f>
        <v>0</v>
      </c>
      <c r="H1841">
        <f>_xlfn.XLOOKUP($A1841,Pistols!$C:$C,Pistols!K:K,0,0)</f>
        <v>0</v>
      </c>
      <c r="I1841">
        <f>_xlfn.XLOOKUP($A1841,Pistols!$C:$C,Pistols!L:L,0,0)</f>
        <v>0</v>
      </c>
      <c r="J1841">
        <f>_xlfn.XLOOKUP($A1841,Pistols!$C:$C,Pistols!M:M,0,0)</f>
        <v>0</v>
      </c>
      <c r="K1841">
        <f>_xlfn.XLOOKUP($A1841,Pistols!$C:$C,Pistols!N:N,0,0)</f>
        <v>0</v>
      </c>
      <c r="L1841">
        <f>_xlfn.XLOOKUP($A1841,Revolvers!$C:$C,Revolvers!O:O,0,0)</f>
        <v>0</v>
      </c>
      <c r="M1841">
        <f>_xlfn.XLOOKUP($A1841,Revolvers!$C:$C,Revolvers!P:P,0,0)</f>
        <v>0</v>
      </c>
      <c r="N1841">
        <f>_xlfn.XLOOKUP($A1841,Revolvers!$C:$C,Revolvers!Q:Q,0,0)</f>
        <v>0</v>
      </c>
      <c r="O1841">
        <f>_xlfn.XLOOKUP($A1841,Revolvers!$C:$C,Revolvers!R:R,0,0)</f>
        <v>0</v>
      </c>
      <c r="P1841">
        <f>_xlfn.XLOOKUP($A1841,Revolvers!$C:$C,Revolvers!S:S,0,0)</f>
        <v>0</v>
      </c>
      <c r="Q1841">
        <f>_xlfn.XLOOKUP($A1841,Revolvers!$C:$C,Revolvers!T:T,0,0)</f>
        <v>0</v>
      </c>
      <c r="R1841">
        <f>_xlfn.XLOOKUP($A1841,Rifles!C:C,Rifles!H:H,0,0)</f>
        <v>9</v>
      </c>
      <c r="S1841">
        <f>_xlfn.XLOOKUP($A1841,Shotguns!C:C,Shotguns!H:H,0,0)</f>
        <v>0</v>
      </c>
      <c r="T1841">
        <f t="shared" si="31"/>
        <v>9</v>
      </c>
    </row>
    <row r="1842" spans="1:20">
      <c r="A1842">
        <f>Rifles!C1842</f>
        <v>58302239</v>
      </c>
      <c r="B1842" t="str">
        <f>_xlfn.XLOOKUP($A1842, Rifles!$C$2:$C$416,Rifles!$D$2:$D$416,"N/A",0)</f>
        <v>N/A</v>
      </c>
      <c r="C1842" s="3" t="str">
        <f>_xlfn.XLOOKUP($A1842, Rifles!$C$2:$C$416,Rifles!F$2:F$416,"N/A",0)</f>
        <v>N/A</v>
      </c>
      <c r="D1842" s="3" t="str">
        <f>_xlfn.XLOOKUP($A1842, Rifles!$C$2:$C$416,Rifles!G$2:G$416,"N/A",0)</f>
        <v>N/A</v>
      </c>
      <c r="E1842">
        <f>_xlfn.XLOOKUP($A1842,Pistols!$C:$C,Pistols!H:H,0,0)</f>
        <v>0</v>
      </c>
      <c r="F1842">
        <f>_xlfn.XLOOKUP($A1842,Pistols!$C:$C,Pistols!I:I,0,0)</f>
        <v>0</v>
      </c>
      <c r="G1842">
        <f>_xlfn.XLOOKUP($A1842,Pistols!$C:$C,Pistols!J:J,0,0)</f>
        <v>0</v>
      </c>
      <c r="H1842">
        <f>_xlfn.XLOOKUP($A1842,Pistols!$C:$C,Pistols!K:K,0,0)</f>
        <v>0</v>
      </c>
      <c r="I1842">
        <f>_xlfn.XLOOKUP($A1842,Pistols!$C:$C,Pistols!L:L,0,0)</f>
        <v>0</v>
      </c>
      <c r="J1842">
        <f>_xlfn.XLOOKUP($A1842,Pistols!$C:$C,Pistols!M:M,0,0)</f>
        <v>0</v>
      </c>
      <c r="K1842">
        <f>_xlfn.XLOOKUP($A1842,Pistols!$C:$C,Pistols!N:N,0,0)</f>
        <v>0</v>
      </c>
      <c r="L1842">
        <f>_xlfn.XLOOKUP($A1842,Revolvers!$C:$C,Revolvers!O:O,0,0)</f>
        <v>0</v>
      </c>
      <c r="M1842">
        <f>_xlfn.XLOOKUP($A1842,Revolvers!$C:$C,Revolvers!P:P,0,0)</f>
        <v>0</v>
      </c>
      <c r="N1842">
        <f>_xlfn.XLOOKUP($A1842,Revolvers!$C:$C,Revolvers!Q:Q,0,0)</f>
        <v>0</v>
      </c>
      <c r="O1842">
        <f>_xlfn.XLOOKUP($A1842,Revolvers!$C:$C,Revolvers!R:R,0,0)</f>
        <v>0</v>
      </c>
      <c r="P1842">
        <f>_xlfn.XLOOKUP($A1842,Revolvers!$C:$C,Revolvers!S:S,0,0)</f>
        <v>0</v>
      </c>
      <c r="Q1842">
        <f>_xlfn.XLOOKUP($A1842,Revolvers!$C:$C,Revolvers!T:T,0,0)</f>
        <v>0</v>
      </c>
      <c r="R1842">
        <f>_xlfn.XLOOKUP($A1842,Rifles!C:C,Rifles!H:H,0,0)</f>
        <v>4</v>
      </c>
      <c r="S1842">
        <f>_xlfn.XLOOKUP($A1842,Shotguns!C:C,Shotguns!H:H,0,0)</f>
        <v>0</v>
      </c>
      <c r="T1842">
        <f t="shared" si="31"/>
        <v>4</v>
      </c>
    </row>
    <row r="1843" spans="1:20">
      <c r="A1843">
        <f>Rifles!C1843</f>
        <v>58301010</v>
      </c>
      <c r="B1843" t="str">
        <f>_xlfn.XLOOKUP($A1843, Rifles!$C$2:$C$416,Rifles!$D$2:$D$416,"N/A",0)</f>
        <v>N/A</v>
      </c>
      <c r="C1843" s="3" t="str">
        <f>_xlfn.XLOOKUP($A1843, Rifles!$C$2:$C$416,Rifles!F$2:F$416,"N/A",0)</f>
        <v>N/A</v>
      </c>
      <c r="D1843" s="3" t="str">
        <f>_xlfn.XLOOKUP($A1843, Rifles!$C$2:$C$416,Rifles!G$2:G$416,"N/A",0)</f>
        <v>N/A</v>
      </c>
      <c r="E1843">
        <f>_xlfn.XLOOKUP($A1843,Pistols!$C:$C,Pistols!H:H,0,0)</f>
        <v>0</v>
      </c>
      <c r="F1843">
        <f>_xlfn.XLOOKUP($A1843,Pistols!$C:$C,Pistols!I:I,0,0)</f>
        <v>0</v>
      </c>
      <c r="G1843">
        <f>_xlfn.XLOOKUP($A1843,Pistols!$C:$C,Pistols!J:J,0,0)</f>
        <v>0</v>
      </c>
      <c r="H1843">
        <f>_xlfn.XLOOKUP($A1843,Pistols!$C:$C,Pistols!K:K,0,0)</f>
        <v>0</v>
      </c>
      <c r="I1843">
        <f>_xlfn.XLOOKUP($A1843,Pistols!$C:$C,Pistols!L:L,0,0)</f>
        <v>0</v>
      </c>
      <c r="J1843">
        <f>_xlfn.XLOOKUP($A1843,Pistols!$C:$C,Pistols!M:M,0,0)</f>
        <v>0</v>
      </c>
      <c r="K1843">
        <f>_xlfn.XLOOKUP($A1843,Pistols!$C:$C,Pistols!N:N,0,0)</f>
        <v>0</v>
      </c>
      <c r="L1843">
        <f>_xlfn.XLOOKUP($A1843,Revolvers!$C:$C,Revolvers!O:O,0,0)</f>
        <v>0</v>
      </c>
      <c r="M1843">
        <f>_xlfn.XLOOKUP($A1843,Revolvers!$C:$C,Revolvers!P:P,0,0)</f>
        <v>0</v>
      </c>
      <c r="N1843">
        <f>_xlfn.XLOOKUP($A1843,Revolvers!$C:$C,Revolvers!Q:Q,0,0)</f>
        <v>0</v>
      </c>
      <c r="O1843">
        <f>_xlfn.XLOOKUP($A1843,Revolvers!$C:$C,Revolvers!R:R,0,0)</f>
        <v>0</v>
      </c>
      <c r="P1843">
        <f>_xlfn.XLOOKUP($A1843,Revolvers!$C:$C,Revolvers!S:S,0,0)</f>
        <v>0</v>
      </c>
      <c r="Q1843">
        <f>_xlfn.XLOOKUP($A1843,Revolvers!$C:$C,Revolvers!T:T,0,0)</f>
        <v>0</v>
      </c>
      <c r="R1843">
        <f>_xlfn.XLOOKUP($A1843,Rifles!C:C,Rifles!H:H,0,0)</f>
        <v>7</v>
      </c>
      <c r="S1843">
        <f>_xlfn.XLOOKUP($A1843,Shotguns!C:C,Shotguns!H:H,0,0)</f>
        <v>0</v>
      </c>
      <c r="T1843">
        <f t="shared" si="31"/>
        <v>7</v>
      </c>
    </row>
    <row r="1844" spans="1:20">
      <c r="A1844">
        <f>Rifles!C1844</f>
        <v>58300619</v>
      </c>
      <c r="B1844" t="str">
        <f>_xlfn.XLOOKUP($A1844, Rifles!$C$2:$C$416,Rifles!$D$2:$D$416,"N/A",0)</f>
        <v>N/A</v>
      </c>
      <c r="C1844" s="3" t="str">
        <f>_xlfn.XLOOKUP($A1844, Rifles!$C$2:$C$416,Rifles!F$2:F$416,"N/A",0)</f>
        <v>N/A</v>
      </c>
      <c r="D1844" s="3" t="str">
        <f>_xlfn.XLOOKUP($A1844, Rifles!$C$2:$C$416,Rifles!G$2:G$416,"N/A",0)</f>
        <v>N/A</v>
      </c>
      <c r="E1844">
        <f>_xlfn.XLOOKUP($A1844,Pistols!$C:$C,Pistols!H:H,0,0)</f>
        <v>0</v>
      </c>
      <c r="F1844">
        <f>_xlfn.XLOOKUP($A1844,Pistols!$C:$C,Pistols!I:I,0,0)</f>
        <v>0</v>
      </c>
      <c r="G1844">
        <f>_xlfn.XLOOKUP($A1844,Pistols!$C:$C,Pistols!J:J,0,0)</f>
        <v>0</v>
      </c>
      <c r="H1844">
        <f>_xlfn.XLOOKUP($A1844,Pistols!$C:$C,Pistols!K:K,0,0)</f>
        <v>0</v>
      </c>
      <c r="I1844">
        <f>_xlfn.XLOOKUP($A1844,Pistols!$C:$C,Pistols!L:L,0,0)</f>
        <v>0</v>
      </c>
      <c r="J1844">
        <f>_xlfn.XLOOKUP($A1844,Pistols!$C:$C,Pistols!M:M,0,0)</f>
        <v>0</v>
      </c>
      <c r="K1844">
        <f>_xlfn.XLOOKUP($A1844,Pistols!$C:$C,Pistols!N:N,0,0)</f>
        <v>0</v>
      </c>
      <c r="L1844">
        <f>_xlfn.XLOOKUP($A1844,Revolvers!$C:$C,Revolvers!O:O,0,0)</f>
        <v>0</v>
      </c>
      <c r="M1844">
        <f>_xlfn.XLOOKUP($A1844,Revolvers!$C:$C,Revolvers!P:P,0,0)</f>
        <v>0</v>
      </c>
      <c r="N1844">
        <f>_xlfn.XLOOKUP($A1844,Revolvers!$C:$C,Revolvers!Q:Q,0,0)</f>
        <v>0</v>
      </c>
      <c r="O1844">
        <f>_xlfn.XLOOKUP($A1844,Revolvers!$C:$C,Revolvers!R:R,0,0)</f>
        <v>0</v>
      </c>
      <c r="P1844">
        <f>_xlfn.XLOOKUP($A1844,Revolvers!$C:$C,Revolvers!S:S,0,0)</f>
        <v>0</v>
      </c>
      <c r="Q1844">
        <f>_xlfn.XLOOKUP($A1844,Revolvers!$C:$C,Revolvers!T:T,0,0)</f>
        <v>0</v>
      </c>
      <c r="R1844">
        <f>_xlfn.XLOOKUP($A1844,Rifles!C:C,Rifles!H:H,0,0)</f>
        <v>13</v>
      </c>
      <c r="S1844">
        <f>_xlfn.XLOOKUP($A1844,Shotguns!C:C,Shotguns!H:H,0,0)</f>
        <v>0</v>
      </c>
      <c r="T1844">
        <f t="shared" si="31"/>
        <v>13</v>
      </c>
    </row>
    <row r="1845" spans="1:20">
      <c r="A1845">
        <f>Rifles!C1845</f>
        <v>58301968</v>
      </c>
      <c r="B1845" t="str">
        <f>_xlfn.XLOOKUP($A1845, Rifles!$C$2:$C$416,Rifles!$D$2:$D$416,"N/A",0)</f>
        <v>N/A</v>
      </c>
      <c r="C1845" s="3" t="str">
        <f>_xlfn.XLOOKUP($A1845, Rifles!$C$2:$C$416,Rifles!F$2:F$416,"N/A",0)</f>
        <v>N/A</v>
      </c>
      <c r="D1845" s="3" t="str">
        <f>_xlfn.XLOOKUP($A1845, Rifles!$C$2:$C$416,Rifles!G$2:G$416,"N/A",0)</f>
        <v>N/A</v>
      </c>
      <c r="E1845">
        <f>_xlfn.XLOOKUP($A1845,Pistols!$C:$C,Pistols!H:H,0,0)</f>
        <v>0</v>
      </c>
      <c r="F1845">
        <f>_xlfn.XLOOKUP($A1845,Pistols!$C:$C,Pistols!I:I,0,0)</f>
        <v>0</v>
      </c>
      <c r="G1845">
        <f>_xlfn.XLOOKUP($A1845,Pistols!$C:$C,Pistols!J:J,0,0)</f>
        <v>0</v>
      </c>
      <c r="H1845">
        <f>_xlfn.XLOOKUP($A1845,Pistols!$C:$C,Pistols!K:K,0,0)</f>
        <v>0</v>
      </c>
      <c r="I1845">
        <f>_xlfn.XLOOKUP($A1845,Pistols!$C:$C,Pistols!L:L,0,0)</f>
        <v>0</v>
      </c>
      <c r="J1845">
        <f>_xlfn.XLOOKUP($A1845,Pistols!$C:$C,Pistols!M:M,0,0)</f>
        <v>0</v>
      </c>
      <c r="K1845">
        <f>_xlfn.XLOOKUP($A1845,Pistols!$C:$C,Pistols!N:N,0,0)</f>
        <v>0</v>
      </c>
      <c r="L1845">
        <f>_xlfn.XLOOKUP($A1845,Revolvers!$C:$C,Revolvers!O:O,0,0)</f>
        <v>0</v>
      </c>
      <c r="M1845">
        <f>_xlfn.XLOOKUP($A1845,Revolvers!$C:$C,Revolvers!P:P,0,0)</f>
        <v>0</v>
      </c>
      <c r="N1845">
        <f>_xlfn.XLOOKUP($A1845,Revolvers!$C:$C,Revolvers!Q:Q,0,0)</f>
        <v>0</v>
      </c>
      <c r="O1845">
        <f>_xlfn.XLOOKUP($A1845,Revolvers!$C:$C,Revolvers!R:R,0,0)</f>
        <v>0</v>
      </c>
      <c r="P1845">
        <f>_xlfn.XLOOKUP($A1845,Revolvers!$C:$C,Revolvers!S:S,0,0)</f>
        <v>0</v>
      </c>
      <c r="Q1845">
        <f>_xlfn.XLOOKUP($A1845,Revolvers!$C:$C,Revolvers!T:T,0,0)</f>
        <v>0</v>
      </c>
      <c r="R1845">
        <f>_xlfn.XLOOKUP($A1845,Rifles!C:C,Rifles!H:H,0,0)</f>
        <v>2</v>
      </c>
      <c r="S1845">
        <f>_xlfn.XLOOKUP($A1845,Shotguns!C:C,Shotguns!H:H,0,0)</f>
        <v>0</v>
      </c>
      <c r="T1845">
        <f t="shared" si="31"/>
        <v>2</v>
      </c>
    </row>
    <row r="1846" spans="1:20">
      <c r="A1846">
        <f>Rifles!C1846</f>
        <v>58301324</v>
      </c>
      <c r="B1846" t="str">
        <f>_xlfn.XLOOKUP($A1846, Rifles!$C$2:$C$416,Rifles!$D$2:$D$416,"N/A",0)</f>
        <v>N/A</v>
      </c>
      <c r="C1846" s="3" t="str">
        <f>_xlfn.XLOOKUP($A1846, Rifles!$C$2:$C$416,Rifles!F$2:F$416,"N/A",0)</f>
        <v>N/A</v>
      </c>
      <c r="D1846" s="3" t="str">
        <f>_xlfn.XLOOKUP($A1846, Rifles!$C$2:$C$416,Rifles!G$2:G$416,"N/A",0)</f>
        <v>N/A</v>
      </c>
      <c r="E1846">
        <f>_xlfn.XLOOKUP($A1846,Pistols!$C:$C,Pistols!H:H,0,0)</f>
        <v>0</v>
      </c>
      <c r="F1846">
        <f>_xlfn.XLOOKUP($A1846,Pistols!$C:$C,Pistols!I:I,0,0)</f>
        <v>0</v>
      </c>
      <c r="G1846">
        <f>_xlfn.XLOOKUP($A1846,Pistols!$C:$C,Pistols!J:J,0,0)</f>
        <v>0</v>
      </c>
      <c r="H1846">
        <f>_xlfn.XLOOKUP($A1846,Pistols!$C:$C,Pistols!K:K,0,0)</f>
        <v>0</v>
      </c>
      <c r="I1846">
        <f>_xlfn.XLOOKUP($A1846,Pistols!$C:$C,Pistols!L:L,0,0)</f>
        <v>0</v>
      </c>
      <c r="J1846">
        <f>_xlfn.XLOOKUP($A1846,Pistols!$C:$C,Pistols!M:M,0,0)</f>
        <v>0</v>
      </c>
      <c r="K1846">
        <f>_xlfn.XLOOKUP($A1846,Pistols!$C:$C,Pistols!N:N,0,0)</f>
        <v>0</v>
      </c>
      <c r="L1846">
        <f>_xlfn.XLOOKUP($A1846,Revolvers!$C:$C,Revolvers!O:O,0,0)</f>
        <v>0</v>
      </c>
      <c r="M1846">
        <f>_xlfn.XLOOKUP($A1846,Revolvers!$C:$C,Revolvers!P:P,0,0)</f>
        <v>0</v>
      </c>
      <c r="N1846">
        <f>_xlfn.XLOOKUP($A1846,Revolvers!$C:$C,Revolvers!Q:Q,0,0)</f>
        <v>0</v>
      </c>
      <c r="O1846">
        <f>_xlfn.XLOOKUP($A1846,Revolvers!$C:$C,Revolvers!R:R,0,0)</f>
        <v>0</v>
      </c>
      <c r="P1846">
        <f>_xlfn.XLOOKUP($A1846,Revolvers!$C:$C,Revolvers!S:S,0,0)</f>
        <v>0</v>
      </c>
      <c r="Q1846">
        <f>_xlfn.XLOOKUP($A1846,Revolvers!$C:$C,Revolvers!T:T,0,0)</f>
        <v>0</v>
      </c>
      <c r="R1846">
        <f>_xlfn.XLOOKUP($A1846,Rifles!C:C,Rifles!H:H,0,0)</f>
        <v>19</v>
      </c>
      <c r="S1846">
        <f>_xlfn.XLOOKUP($A1846,Shotguns!C:C,Shotguns!H:H,0,0)</f>
        <v>0</v>
      </c>
      <c r="T1846">
        <f t="shared" si="31"/>
        <v>19</v>
      </c>
    </row>
    <row r="1847" spans="1:20">
      <c r="A1847">
        <f>Rifles!C1847</f>
        <v>58302029</v>
      </c>
      <c r="B1847" t="str">
        <f>_xlfn.XLOOKUP($A1847, Rifles!$C$2:$C$416,Rifles!$D$2:$D$416,"N/A",0)</f>
        <v>N/A</v>
      </c>
      <c r="C1847" s="3" t="str">
        <f>_xlfn.XLOOKUP($A1847, Rifles!$C$2:$C$416,Rifles!F$2:F$416,"N/A",0)</f>
        <v>N/A</v>
      </c>
      <c r="D1847" s="3" t="str">
        <f>_xlfn.XLOOKUP($A1847, Rifles!$C$2:$C$416,Rifles!G$2:G$416,"N/A",0)</f>
        <v>N/A</v>
      </c>
      <c r="E1847">
        <f>_xlfn.XLOOKUP($A1847,Pistols!$C:$C,Pistols!H:H,0,0)</f>
        <v>0</v>
      </c>
      <c r="F1847">
        <f>_xlfn.XLOOKUP($A1847,Pistols!$C:$C,Pistols!I:I,0,0)</f>
        <v>0</v>
      </c>
      <c r="G1847">
        <f>_xlfn.XLOOKUP($A1847,Pistols!$C:$C,Pistols!J:J,0,0)</f>
        <v>0</v>
      </c>
      <c r="H1847">
        <f>_xlfn.XLOOKUP($A1847,Pistols!$C:$C,Pistols!K:K,0,0)</f>
        <v>0</v>
      </c>
      <c r="I1847">
        <f>_xlfn.XLOOKUP($A1847,Pistols!$C:$C,Pistols!L:L,0,0)</f>
        <v>0</v>
      </c>
      <c r="J1847">
        <f>_xlfn.XLOOKUP($A1847,Pistols!$C:$C,Pistols!M:M,0,0)</f>
        <v>0</v>
      </c>
      <c r="K1847">
        <f>_xlfn.XLOOKUP($A1847,Pistols!$C:$C,Pistols!N:N,0,0)</f>
        <v>0</v>
      </c>
      <c r="L1847">
        <f>_xlfn.XLOOKUP($A1847,Revolvers!$C:$C,Revolvers!O:O,0,0)</f>
        <v>0</v>
      </c>
      <c r="M1847">
        <f>_xlfn.XLOOKUP($A1847,Revolvers!$C:$C,Revolvers!P:P,0,0)</f>
        <v>0</v>
      </c>
      <c r="N1847">
        <f>_xlfn.XLOOKUP($A1847,Revolvers!$C:$C,Revolvers!Q:Q,0,0)</f>
        <v>0</v>
      </c>
      <c r="O1847">
        <f>_xlfn.XLOOKUP($A1847,Revolvers!$C:$C,Revolvers!R:R,0,0)</f>
        <v>0</v>
      </c>
      <c r="P1847">
        <f>_xlfn.XLOOKUP($A1847,Revolvers!$C:$C,Revolvers!S:S,0,0)</f>
        <v>0</v>
      </c>
      <c r="Q1847">
        <f>_xlfn.XLOOKUP($A1847,Revolvers!$C:$C,Revolvers!T:T,0,0)</f>
        <v>0</v>
      </c>
      <c r="R1847">
        <f>_xlfn.XLOOKUP($A1847,Rifles!C:C,Rifles!H:H,0,0)</f>
        <v>24908</v>
      </c>
      <c r="S1847">
        <f>_xlfn.XLOOKUP($A1847,Shotguns!C:C,Shotguns!H:H,0,0)</f>
        <v>0</v>
      </c>
      <c r="T1847">
        <f t="shared" si="31"/>
        <v>24908</v>
      </c>
    </row>
    <row r="1848" spans="1:20">
      <c r="A1848">
        <f>Rifles!C1848</f>
        <v>58301479</v>
      </c>
      <c r="B1848" t="str">
        <f>_xlfn.XLOOKUP($A1848, Rifles!$C$2:$C$416,Rifles!$D$2:$D$416,"N/A",0)</f>
        <v>N/A</v>
      </c>
      <c r="C1848" s="3" t="str">
        <f>_xlfn.XLOOKUP($A1848, Rifles!$C$2:$C$416,Rifles!F$2:F$416,"N/A",0)</f>
        <v>N/A</v>
      </c>
      <c r="D1848" s="3" t="str">
        <f>_xlfn.XLOOKUP($A1848, Rifles!$C$2:$C$416,Rifles!G$2:G$416,"N/A",0)</f>
        <v>N/A</v>
      </c>
      <c r="E1848">
        <f>_xlfn.XLOOKUP($A1848,Pistols!$C:$C,Pistols!H:H,0,0)</f>
        <v>0</v>
      </c>
      <c r="F1848">
        <f>_xlfn.XLOOKUP($A1848,Pistols!$C:$C,Pistols!I:I,0,0)</f>
        <v>0</v>
      </c>
      <c r="G1848">
        <f>_xlfn.XLOOKUP($A1848,Pistols!$C:$C,Pistols!J:J,0,0)</f>
        <v>0</v>
      </c>
      <c r="H1848">
        <f>_xlfn.XLOOKUP($A1848,Pistols!$C:$C,Pistols!K:K,0,0)</f>
        <v>0</v>
      </c>
      <c r="I1848">
        <f>_xlfn.XLOOKUP($A1848,Pistols!$C:$C,Pistols!L:L,0,0)</f>
        <v>2</v>
      </c>
      <c r="J1848">
        <f>_xlfn.XLOOKUP($A1848,Pistols!$C:$C,Pistols!M:M,0,0)</f>
        <v>0</v>
      </c>
      <c r="K1848">
        <f>_xlfn.XLOOKUP($A1848,Pistols!$C:$C,Pistols!N:N,0,0)</f>
        <v>2</v>
      </c>
      <c r="L1848">
        <f>_xlfn.XLOOKUP($A1848,Revolvers!$C:$C,Revolvers!O:O,0,0)</f>
        <v>0</v>
      </c>
      <c r="M1848">
        <f>_xlfn.XLOOKUP($A1848,Revolvers!$C:$C,Revolvers!P:P,0,0)</f>
        <v>0</v>
      </c>
      <c r="N1848">
        <f>_xlfn.XLOOKUP($A1848,Revolvers!$C:$C,Revolvers!Q:Q,0,0)</f>
        <v>0</v>
      </c>
      <c r="O1848">
        <f>_xlfn.XLOOKUP($A1848,Revolvers!$C:$C,Revolvers!R:R,0,0)</f>
        <v>0</v>
      </c>
      <c r="P1848">
        <f>_xlfn.XLOOKUP($A1848,Revolvers!$C:$C,Revolvers!S:S,0,0)</f>
        <v>0</v>
      </c>
      <c r="Q1848">
        <f>_xlfn.XLOOKUP($A1848,Revolvers!$C:$C,Revolvers!T:T,0,0)</f>
        <v>0</v>
      </c>
      <c r="R1848">
        <f>_xlfn.XLOOKUP($A1848,Rifles!C:C,Rifles!H:H,0,0)</f>
        <v>1</v>
      </c>
      <c r="S1848">
        <f>_xlfn.XLOOKUP($A1848,Shotguns!C:C,Shotguns!H:H,0,0)</f>
        <v>0</v>
      </c>
      <c r="T1848">
        <f t="shared" si="31"/>
        <v>3</v>
      </c>
    </row>
    <row r="1849" spans="1:20">
      <c r="A1849">
        <f>Rifles!C1849</f>
        <v>58301472</v>
      </c>
      <c r="B1849" t="str">
        <f>_xlfn.XLOOKUP($A1849, Rifles!$C$2:$C$416,Rifles!$D$2:$D$416,"N/A",0)</f>
        <v>N/A</v>
      </c>
      <c r="C1849" s="3" t="str">
        <f>_xlfn.XLOOKUP($A1849, Rifles!$C$2:$C$416,Rifles!F$2:F$416,"N/A",0)</f>
        <v>N/A</v>
      </c>
      <c r="D1849" s="3" t="str">
        <f>_xlfn.XLOOKUP($A1849, Rifles!$C$2:$C$416,Rifles!G$2:G$416,"N/A",0)</f>
        <v>N/A</v>
      </c>
      <c r="E1849">
        <f>_xlfn.XLOOKUP($A1849,Pistols!$C:$C,Pistols!H:H,0,0)</f>
        <v>0</v>
      </c>
      <c r="F1849">
        <f>_xlfn.XLOOKUP($A1849,Pistols!$C:$C,Pistols!I:I,0,0)</f>
        <v>0</v>
      </c>
      <c r="G1849">
        <f>_xlfn.XLOOKUP($A1849,Pistols!$C:$C,Pistols!J:J,0,0)</f>
        <v>0</v>
      </c>
      <c r="H1849">
        <f>_xlfn.XLOOKUP($A1849,Pistols!$C:$C,Pistols!K:K,0,0)</f>
        <v>0</v>
      </c>
      <c r="I1849">
        <f>_xlfn.XLOOKUP($A1849,Pistols!$C:$C,Pistols!L:L,0,0)</f>
        <v>0</v>
      </c>
      <c r="J1849">
        <f>_xlfn.XLOOKUP($A1849,Pistols!$C:$C,Pistols!M:M,0,0)</f>
        <v>0</v>
      </c>
      <c r="K1849">
        <f>_xlfn.XLOOKUP($A1849,Pistols!$C:$C,Pistols!N:N,0,0)</f>
        <v>0</v>
      </c>
      <c r="L1849">
        <f>_xlfn.XLOOKUP($A1849,Revolvers!$C:$C,Revolvers!O:O,0,0)</f>
        <v>0</v>
      </c>
      <c r="M1849">
        <f>_xlfn.XLOOKUP($A1849,Revolvers!$C:$C,Revolvers!P:P,0,0)</f>
        <v>0</v>
      </c>
      <c r="N1849">
        <f>_xlfn.XLOOKUP($A1849,Revolvers!$C:$C,Revolvers!Q:Q,0,0)</f>
        <v>0</v>
      </c>
      <c r="O1849">
        <f>_xlfn.XLOOKUP($A1849,Revolvers!$C:$C,Revolvers!R:R,0,0)</f>
        <v>0</v>
      </c>
      <c r="P1849">
        <f>_xlfn.XLOOKUP($A1849,Revolvers!$C:$C,Revolvers!S:S,0,0)</f>
        <v>0</v>
      </c>
      <c r="Q1849">
        <f>_xlfn.XLOOKUP($A1849,Revolvers!$C:$C,Revolvers!T:T,0,0)</f>
        <v>0</v>
      </c>
      <c r="R1849">
        <f>_xlfn.XLOOKUP($A1849,Rifles!C:C,Rifles!H:H,0,0)</f>
        <v>1</v>
      </c>
      <c r="S1849">
        <f>_xlfn.XLOOKUP($A1849,Shotguns!C:C,Shotguns!H:H,0,0)</f>
        <v>0</v>
      </c>
      <c r="T1849">
        <f t="shared" si="31"/>
        <v>1</v>
      </c>
    </row>
    <row r="1850" spans="1:20">
      <c r="A1850">
        <f>Rifles!C1850</f>
        <v>58301629</v>
      </c>
      <c r="B1850" t="str">
        <f>_xlfn.XLOOKUP($A1850, Rifles!$C$2:$C$416,Rifles!$D$2:$D$416,"N/A",0)</f>
        <v>N/A</v>
      </c>
      <c r="C1850" s="3" t="str">
        <f>_xlfn.XLOOKUP($A1850, Rifles!$C$2:$C$416,Rifles!F$2:F$416,"N/A",0)</f>
        <v>N/A</v>
      </c>
      <c r="D1850" s="3" t="str">
        <f>_xlfn.XLOOKUP($A1850, Rifles!$C$2:$C$416,Rifles!G$2:G$416,"N/A",0)</f>
        <v>N/A</v>
      </c>
      <c r="E1850">
        <f>_xlfn.XLOOKUP($A1850,Pistols!$C:$C,Pistols!H:H,0,0)</f>
        <v>0</v>
      </c>
      <c r="F1850">
        <f>_xlfn.XLOOKUP($A1850,Pistols!$C:$C,Pistols!I:I,0,0)</f>
        <v>0</v>
      </c>
      <c r="G1850">
        <f>_xlfn.XLOOKUP($A1850,Pistols!$C:$C,Pistols!J:J,0,0)</f>
        <v>0</v>
      </c>
      <c r="H1850">
        <f>_xlfn.XLOOKUP($A1850,Pistols!$C:$C,Pistols!K:K,0,0)</f>
        <v>0</v>
      </c>
      <c r="I1850">
        <f>_xlfn.XLOOKUP($A1850,Pistols!$C:$C,Pistols!L:L,0,0)</f>
        <v>0</v>
      </c>
      <c r="J1850">
        <f>_xlfn.XLOOKUP($A1850,Pistols!$C:$C,Pistols!M:M,0,0)</f>
        <v>0</v>
      </c>
      <c r="K1850">
        <f>_xlfn.XLOOKUP($A1850,Pistols!$C:$C,Pistols!N:N,0,0)</f>
        <v>0</v>
      </c>
      <c r="L1850">
        <f>_xlfn.XLOOKUP($A1850,Revolvers!$C:$C,Revolvers!O:O,0,0)</f>
        <v>0</v>
      </c>
      <c r="M1850">
        <f>_xlfn.XLOOKUP($A1850,Revolvers!$C:$C,Revolvers!P:P,0,0)</f>
        <v>0</v>
      </c>
      <c r="N1850">
        <f>_xlfn.XLOOKUP($A1850,Revolvers!$C:$C,Revolvers!Q:Q,0,0)</f>
        <v>0</v>
      </c>
      <c r="O1850">
        <f>_xlfn.XLOOKUP($A1850,Revolvers!$C:$C,Revolvers!R:R,0,0)</f>
        <v>0</v>
      </c>
      <c r="P1850">
        <f>_xlfn.XLOOKUP($A1850,Revolvers!$C:$C,Revolvers!S:S,0,0)</f>
        <v>0</v>
      </c>
      <c r="Q1850">
        <f>_xlfn.XLOOKUP($A1850,Revolvers!$C:$C,Revolvers!T:T,0,0)</f>
        <v>0</v>
      </c>
      <c r="R1850">
        <f>_xlfn.XLOOKUP($A1850,Rifles!C:C,Rifles!H:H,0,0)</f>
        <v>7</v>
      </c>
      <c r="S1850">
        <f>_xlfn.XLOOKUP($A1850,Shotguns!C:C,Shotguns!H:H,0,0)</f>
        <v>0</v>
      </c>
      <c r="T1850">
        <f t="shared" si="31"/>
        <v>7</v>
      </c>
    </row>
    <row r="1851" spans="1:20">
      <c r="A1851">
        <f>Rifles!C1851</f>
        <v>58302168</v>
      </c>
      <c r="B1851" t="str">
        <f>_xlfn.XLOOKUP($A1851, Rifles!$C$2:$C$416,Rifles!$D$2:$D$416,"N/A",0)</f>
        <v>N/A</v>
      </c>
      <c r="C1851" s="3" t="str">
        <f>_xlfn.XLOOKUP($A1851, Rifles!$C$2:$C$416,Rifles!F$2:F$416,"N/A",0)</f>
        <v>N/A</v>
      </c>
      <c r="D1851" s="3" t="str">
        <f>_xlfn.XLOOKUP($A1851, Rifles!$C$2:$C$416,Rifles!G$2:G$416,"N/A",0)</f>
        <v>N/A</v>
      </c>
      <c r="E1851">
        <f>_xlfn.XLOOKUP($A1851,Pistols!$C:$C,Pistols!H:H,0,0)</f>
        <v>0</v>
      </c>
      <c r="F1851">
        <f>_xlfn.XLOOKUP($A1851,Pistols!$C:$C,Pistols!I:I,0,0)</f>
        <v>0</v>
      </c>
      <c r="G1851">
        <f>_xlfn.XLOOKUP($A1851,Pistols!$C:$C,Pistols!J:J,0,0)</f>
        <v>0</v>
      </c>
      <c r="H1851">
        <f>_xlfn.XLOOKUP($A1851,Pistols!$C:$C,Pistols!K:K,0,0)</f>
        <v>0</v>
      </c>
      <c r="I1851">
        <f>_xlfn.XLOOKUP($A1851,Pistols!$C:$C,Pistols!L:L,0,0)</f>
        <v>0</v>
      </c>
      <c r="J1851">
        <f>_xlfn.XLOOKUP($A1851,Pistols!$C:$C,Pistols!M:M,0,0)</f>
        <v>0</v>
      </c>
      <c r="K1851">
        <f>_xlfn.XLOOKUP($A1851,Pistols!$C:$C,Pistols!N:N,0,0)</f>
        <v>0</v>
      </c>
      <c r="L1851">
        <f>_xlfn.XLOOKUP($A1851,Revolvers!$C:$C,Revolvers!O:O,0,0)</f>
        <v>0</v>
      </c>
      <c r="M1851">
        <f>_xlfn.XLOOKUP($A1851,Revolvers!$C:$C,Revolvers!P:P,0,0)</f>
        <v>0</v>
      </c>
      <c r="N1851">
        <f>_xlfn.XLOOKUP($A1851,Revolvers!$C:$C,Revolvers!Q:Q,0,0)</f>
        <v>0</v>
      </c>
      <c r="O1851">
        <f>_xlfn.XLOOKUP($A1851,Revolvers!$C:$C,Revolvers!R:R,0,0)</f>
        <v>0</v>
      </c>
      <c r="P1851">
        <f>_xlfn.XLOOKUP($A1851,Revolvers!$C:$C,Revolvers!S:S,0,0)</f>
        <v>0</v>
      </c>
      <c r="Q1851">
        <f>_xlfn.XLOOKUP($A1851,Revolvers!$C:$C,Revolvers!T:T,0,0)</f>
        <v>0</v>
      </c>
      <c r="R1851">
        <f>_xlfn.XLOOKUP($A1851,Rifles!C:C,Rifles!H:H,0,0)</f>
        <v>8</v>
      </c>
      <c r="S1851">
        <f>_xlfn.XLOOKUP($A1851,Shotguns!C:C,Shotguns!H:H,0,0)</f>
        <v>0</v>
      </c>
      <c r="T1851">
        <f t="shared" si="31"/>
        <v>8</v>
      </c>
    </row>
    <row r="1852" spans="1:20">
      <c r="A1852">
        <f>Rifles!C1852</f>
        <v>58301022</v>
      </c>
      <c r="B1852" t="str">
        <f>_xlfn.XLOOKUP($A1852, Rifles!$C$2:$C$416,Rifles!$D$2:$D$416,"N/A",0)</f>
        <v>N/A</v>
      </c>
      <c r="C1852" s="3" t="str">
        <f>_xlfn.XLOOKUP($A1852, Rifles!$C$2:$C$416,Rifles!F$2:F$416,"N/A",0)</f>
        <v>N/A</v>
      </c>
      <c r="D1852" s="3" t="str">
        <f>_xlfn.XLOOKUP($A1852, Rifles!$C$2:$C$416,Rifles!G$2:G$416,"N/A",0)</f>
        <v>N/A</v>
      </c>
      <c r="E1852">
        <f>_xlfn.XLOOKUP($A1852,Pistols!$C:$C,Pistols!H:H,0,0)</f>
        <v>0</v>
      </c>
      <c r="F1852">
        <f>_xlfn.XLOOKUP($A1852,Pistols!$C:$C,Pistols!I:I,0,0)</f>
        <v>0</v>
      </c>
      <c r="G1852">
        <f>_xlfn.XLOOKUP($A1852,Pistols!$C:$C,Pistols!J:J,0,0)</f>
        <v>0</v>
      </c>
      <c r="H1852">
        <f>_xlfn.XLOOKUP($A1852,Pistols!$C:$C,Pistols!K:K,0,0)</f>
        <v>0</v>
      </c>
      <c r="I1852">
        <f>_xlfn.XLOOKUP($A1852,Pistols!$C:$C,Pistols!L:L,0,0)</f>
        <v>0</v>
      </c>
      <c r="J1852">
        <f>_xlfn.XLOOKUP($A1852,Pistols!$C:$C,Pistols!M:M,0,0)</f>
        <v>0</v>
      </c>
      <c r="K1852">
        <f>_xlfn.XLOOKUP($A1852,Pistols!$C:$C,Pistols!N:N,0,0)</f>
        <v>0</v>
      </c>
      <c r="L1852">
        <f>_xlfn.XLOOKUP($A1852,Revolvers!$C:$C,Revolvers!O:O,0,0)</f>
        <v>0</v>
      </c>
      <c r="M1852">
        <f>_xlfn.XLOOKUP($A1852,Revolvers!$C:$C,Revolvers!P:P,0,0)</f>
        <v>0</v>
      </c>
      <c r="N1852">
        <f>_xlfn.XLOOKUP($A1852,Revolvers!$C:$C,Revolvers!Q:Q,0,0)</f>
        <v>0</v>
      </c>
      <c r="O1852">
        <f>_xlfn.XLOOKUP($A1852,Revolvers!$C:$C,Revolvers!R:R,0,0)</f>
        <v>0</v>
      </c>
      <c r="P1852">
        <f>_xlfn.XLOOKUP($A1852,Revolvers!$C:$C,Revolvers!S:S,0,0)</f>
        <v>0</v>
      </c>
      <c r="Q1852">
        <f>_xlfn.XLOOKUP($A1852,Revolvers!$C:$C,Revolvers!T:T,0,0)</f>
        <v>0</v>
      </c>
      <c r="R1852">
        <f>_xlfn.XLOOKUP($A1852,Rifles!C:C,Rifles!H:H,0,0)</f>
        <v>1</v>
      </c>
      <c r="S1852">
        <f>_xlfn.XLOOKUP($A1852,Shotguns!C:C,Shotguns!H:H,0,0)</f>
        <v>0</v>
      </c>
      <c r="T1852">
        <f t="shared" si="31"/>
        <v>1</v>
      </c>
    </row>
    <row r="1853" spans="1:20">
      <c r="C1853" s="3"/>
      <c r="D1853" s="3"/>
    </row>
    <row r="1854" spans="1:20">
      <c r="C1854" s="3"/>
      <c r="D1854" s="3"/>
    </row>
    <row r="1855" spans="1:20">
      <c r="C1855" s="3"/>
      <c r="D1855" s="3"/>
    </row>
    <row r="1856" spans="1:20">
      <c r="C1856" s="3"/>
      <c r="D1856" s="3"/>
    </row>
    <row r="1857" spans="3:4">
      <c r="C1857" s="3"/>
      <c r="D1857" s="3"/>
    </row>
    <row r="1858" spans="3:4">
      <c r="C1858" s="3"/>
      <c r="D1858" s="3"/>
    </row>
    <row r="1859" spans="3:4">
      <c r="C1859" s="3"/>
      <c r="D1859" s="3"/>
    </row>
    <row r="1860" spans="3:4">
      <c r="C1860" s="3"/>
      <c r="D1860" s="3"/>
    </row>
    <row r="1861" spans="3:4">
      <c r="C1861" s="3"/>
      <c r="D1861" s="3"/>
    </row>
    <row r="1862" spans="3:4">
      <c r="C1862" s="3"/>
      <c r="D1862" s="3"/>
    </row>
    <row r="1863" spans="3:4">
      <c r="C1863" s="3"/>
      <c r="D1863" s="3"/>
    </row>
    <row r="1864" spans="3:4">
      <c r="C1864" s="3"/>
      <c r="D1864" s="3"/>
    </row>
    <row r="1865" spans="3:4">
      <c r="C1865" s="3"/>
      <c r="D1865" s="3"/>
    </row>
    <row r="1866" spans="3:4">
      <c r="C1866" s="3"/>
      <c r="D1866" s="3"/>
    </row>
  </sheetData>
  <autoFilter ref="A1:T1852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0BAA-7C80-4F00-894F-5B3796A2C1B2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F A A B Q S w M E F A A C A A g A N 4 f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N 4 f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H x F h K T r F Z T w I A A A Q P A A A T A B w A R m 9 y b X V s Y X M v U 2 V j d G l v b j E u b S C i G A A o o B Q A A A A A A A A A A A A A A A A A A A A A A A A A A A D t l d 1 q 4 k A U x + 8 F 3 2 H I 3 i i E U D + 6 2 + 7 i h W h s p U Y l m e 4 i R p Z p H G t w n J G Z S d c i v o v P 4 p P t x E 9 W k 2 5 t b f F C B w y c / / m a h N 8 5 A n v S Z x Q 4 y 2 f m R z K R T I g + 4 r g L v m g Q P R A M M h o o A I J l M g H U z 2 E B 9 7 C y m G M P E + M X 4 4 M H x g a p i k + w U W J U Y i p F S i t 9 d + 8 F 5 s L 9 Y 4 y M o e d T 6 o u 8 4 U n u l r E Y S D Z y m y g g r u U L z 6 3 4 H C M + F M B C N O g h T w Y c c 1 B G E r n O S E l d 0 c d Y C j d 7 k b l e / I G m L y Q j w h g T M d b S O q A B I T q Q P M B p f d n m p v n f T h g c X m H Z + a R d l X h Y 2 N x N v / N p t 6 A t v T r T d l i 2 s 0 n S 5 G z I p H o Z t 6 o N d Z 0 w z y L S W C k r e 2 q 3 n g 7 a K 4 8 i I Y 6 H C O K i E D b Y 2 X Z Y 6 i P 6 q H L D 5 x H e J o Y c U d F j f F h i J B j S U A z T 7 3 W i T y Y a b D V N V U o q H y D x W E 5 1 M N F a Z t F W x i q V X / N G G L 6 w 2 m U H 3 J m t f a F W L Z l 1 x w T 1 o r W f y 4 G 2 a c I 9 c 6 k K W x G + e 6 Z m 1 Y G N G s h m 9 8 u u p c t Y K R c f l b u 6 i N W u L S t W u 4 w P g w 1 Y r P 2 r T t P J h E 8 j v 1 Y k J y C V T Z 8 e K z Z + Y u R J p T / T 8 n p a 5 j P F y 3 y m g J n P 1 i c W n f k s Z G f r e P i J 4 e 6 o K e e z k N p 3 J X B g r G j / r N m R n C + E K J S X w u W 3 O O U q R s j n Y 4 Q o u B e C Q v v d Z O d O k W y / R / A Z 6 8 O W 4 A 7 U H 3 v e t G 0 / q 7 k X Y T 9 s V h y p 6 I s T Z j f a r l Z q a u h a l Z u 1 K 6 L P b y A 7 f 4 J k O 3 0 m H w N 6 Z v v I b H / g C v 8 E P M 7 j 4 T / j w b l t w J v 7 + n o o v H L h / w V Q S w E C L Q A U A A I A C A A 3 h 8 R Y 8 W r f s q Q A A A D 2 A A A A E g A A A A A A A A A A A A A A A A A A A A A A Q 2 9 u Z m l n L 1 B h Y 2 t h Z 2 U u e G 1 s U E s B A i 0 A F A A C A A g A N 4 f E W A / K 6 a u k A A A A 6 Q A A A B M A A A A A A A A A A A A A A A A A 8 A A A A F t D b 2 5 0 Z W 5 0 X 1 R 5 c G V z X S 5 4 b W x Q S w E C L Q A U A A I A C A A 3 h 8 R Y S k 6 x W U 8 C A A A E D w A A E w A A A A A A A A A A A A A A A A D h A Q A A R m 9 y b X V s Y X M v U 2 V j d G l v b j E u b V B L B Q Y A A A A A A w A D A M I A A A B 9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Q w A A A A A A A C N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D R m M m U w Y i 0 2 O G M 0 L T R i Z j Y t O T g 4 O S 1 i O D V l Y T E 2 M W M 4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I w O j U 2 O j Q w L j k 4 M T I 4 M D h a I i A v P j x F b n R y e S B U e X B l P S J G a W x s Q 2 9 s d W 1 u V H l w Z X M i I F Z h b H V l P S J z Q m d N R E J n W U d C Z 0 1 E Q X d N R E F 3 T T 0 i I C 8 + P E V u d H J 5 I F R 5 c G U 9 I k Z p b G x D b 2 x 1 b W 5 O Y W 1 l c y I g V m F s d W U 9 I n N b J n F 1 b 3 Q 7 V F l Q R S Z x d W 9 0 O y w m c X V v d D t Z R U F S J n F 1 b 3 Q 7 L C Z x d W 9 0 O 1 J E U y B L R V k m c X V v d D s s J n F 1 b 3 Q 7 T E l D R U 5 T R S B O Q U 1 F J n F 1 b 3 Q 7 L C Z x d W 9 0 O 1 N U U k V F V C Z x d W 9 0 O y w m c X V v d D t D S V R Z J n F 1 b 3 Q 7 L C Z x d W 9 0 O 1 N U J n F 1 b 3 Q 7 L C Z x d W 9 0 O 1 B J U 1 R P T C A y M i Z x d W 9 0 O y w m c X V v d D t Q S V N U T 0 w g M j U m c X V v d D s s J n F 1 b 3 Q 7 U E l T V E 9 M I D M y J n F 1 b 3 Q 7 L C Z x d W 9 0 O 1 B J U 1 R P T C A z O D A m c X V v d D s s J n F 1 b 3 Q 7 U E l T V E 9 M I D l N T S Z x d W 9 0 O y w m c X V v d D t Q S V N U T 0 w g N T A m c X V v d D s s J n F 1 b 3 Q 7 U E l T V E 9 M I F R P V E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V F l Q R S w w f S Z x d W 9 0 O y w m c X V v d D t T Z W N 0 a W 9 u M S 9 U Y W J s Z S A x L 0 F 1 d G 9 S Z W 1 v d m V k Q 2 9 s d W 1 u c z E u e 1 l F Q V I s M X 0 m c X V v d D s s J n F 1 b 3 Q 7 U 2 V j d G l v b j E v V G F i b G U g M S 9 B d X R v U m V t b 3 Z l Z E N v b H V t b n M x L n t S R F M g S 0 V Z L D J 9 J n F 1 b 3 Q 7 L C Z x d W 9 0 O 1 N l Y 3 R p b 2 4 x L 1 R h Y m x l I D E v Q X V 0 b 1 J l b W 9 2 Z W R D b 2 x 1 b W 5 z M S 5 7 T E l D R U 5 T R S B O Q U 1 F L D N 9 J n F 1 b 3 Q 7 L C Z x d W 9 0 O 1 N l Y 3 R p b 2 4 x L 1 R h Y m x l I D E v Q X V 0 b 1 J l b W 9 2 Z W R D b 2 x 1 b W 5 z M S 5 7 U 1 R S R U V U L D R 9 J n F 1 b 3 Q 7 L C Z x d W 9 0 O 1 N l Y 3 R p b 2 4 x L 1 R h Y m x l I D E v Q X V 0 b 1 J l b W 9 2 Z W R D b 2 x 1 b W 5 z M S 5 7 Q 0 l U W S w 1 f S Z x d W 9 0 O y w m c X V v d D t T Z W N 0 a W 9 u M S 9 U Y W J s Z S A x L 0 F 1 d G 9 S Z W 1 v d m V k Q 2 9 s d W 1 u c z E u e 1 N U L D Z 9 J n F 1 b 3 Q 7 L C Z x d W 9 0 O 1 N l Y 3 R p b 2 4 x L 1 R h Y m x l I D E v Q X V 0 b 1 J l b W 9 2 Z W R D b 2 x 1 b W 5 z M S 5 7 U E l T V E 9 M I D I y L D d 9 J n F 1 b 3 Q 7 L C Z x d W 9 0 O 1 N l Y 3 R p b 2 4 x L 1 R h Y m x l I D E v Q X V 0 b 1 J l b W 9 2 Z W R D b 2 x 1 b W 5 z M S 5 7 U E l T V E 9 M I D I 1 L D h 9 J n F 1 b 3 Q 7 L C Z x d W 9 0 O 1 N l Y 3 R p b 2 4 x L 1 R h Y m x l I D E v Q X V 0 b 1 J l b W 9 2 Z W R D b 2 x 1 b W 5 z M S 5 7 U E l T V E 9 M I D M y L D l 9 J n F 1 b 3 Q 7 L C Z x d W 9 0 O 1 N l Y 3 R p b 2 4 x L 1 R h Y m x l I D E v Q X V 0 b 1 J l b W 9 2 Z W R D b 2 x 1 b W 5 z M S 5 7 U E l T V E 9 M I D M 4 M C w x M H 0 m c X V v d D s s J n F 1 b 3 Q 7 U 2 V j d G l v b j E v V G F i b G U g M S 9 B d X R v U m V t b 3 Z l Z E N v b H V t b n M x L n t Q S V N U T 0 w g O U 1 N L D E x f S Z x d W 9 0 O y w m c X V v d D t T Z W N 0 a W 9 u M S 9 U Y W J s Z S A x L 0 F 1 d G 9 S Z W 1 v d m V k Q 2 9 s d W 1 u c z E u e 1 B J U 1 R P T C A 1 M C w x M n 0 m c X V v d D s s J n F 1 b 3 Q 7 U 2 V j d G l v b j E v V G F i b G U g M S 9 B d X R v U m V t b 3 Z l Z E N v b H V t b n M x L n t Q S V N U T 0 w g V E 9 U Q U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x L 0 F 1 d G 9 S Z W 1 v d m V k Q 2 9 s d W 1 u c z E u e 1 R Z U E U s M H 0 m c X V v d D s s J n F 1 b 3 Q 7 U 2 V j d G l v b j E v V G F i b G U g M S 9 B d X R v U m V t b 3 Z l Z E N v b H V t b n M x L n t Z R U F S L D F 9 J n F 1 b 3 Q 7 L C Z x d W 9 0 O 1 N l Y 3 R p b 2 4 x L 1 R h Y m x l I D E v Q X V 0 b 1 J l b W 9 2 Z W R D b 2 x 1 b W 5 z M S 5 7 U k R T I E t F W S w y f S Z x d W 9 0 O y w m c X V v d D t T Z W N 0 a W 9 u M S 9 U Y W J s Z S A x L 0 F 1 d G 9 S Z W 1 v d m V k Q 2 9 s d W 1 u c z E u e 0 x J Q 0 V O U 0 U g T k F N R S w z f S Z x d W 9 0 O y w m c X V v d D t T Z W N 0 a W 9 u M S 9 U Y W J s Z S A x L 0 F 1 d G 9 S Z W 1 v d m V k Q 2 9 s d W 1 u c z E u e 1 N U U k V F V C w 0 f S Z x d W 9 0 O y w m c X V v d D t T Z W N 0 a W 9 u M S 9 U Y W J s Z S A x L 0 F 1 d G 9 S Z W 1 v d m V k Q 2 9 s d W 1 u c z E u e 0 N J V F k s N X 0 m c X V v d D s s J n F 1 b 3 Q 7 U 2 V j d G l v b j E v V G F i b G U g M S 9 B d X R v U m V t b 3 Z l Z E N v b H V t b n M x L n t T V C w 2 f S Z x d W 9 0 O y w m c X V v d D t T Z W N 0 a W 9 u M S 9 U Y W J s Z S A x L 0 F 1 d G 9 S Z W 1 v d m V k Q 2 9 s d W 1 u c z E u e 1 B J U 1 R P T C A y M i w 3 f S Z x d W 9 0 O y w m c X V v d D t T Z W N 0 a W 9 u M S 9 U Y W J s Z S A x L 0 F 1 d G 9 S Z W 1 v d m V k Q 2 9 s d W 1 u c z E u e 1 B J U 1 R P T C A y N S w 4 f S Z x d W 9 0 O y w m c X V v d D t T Z W N 0 a W 9 u M S 9 U Y W J s Z S A x L 0 F 1 d G 9 S Z W 1 v d m V k Q 2 9 s d W 1 u c z E u e 1 B J U 1 R P T C A z M i w 5 f S Z x d W 9 0 O y w m c X V v d D t T Z W N 0 a W 9 u M S 9 U Y W J s Z S A x L 0 F 1 d G 9 S Z W 1 v d m V k Q 2 9 s d W 1 u c z E u e 1 B J U 1 R P T C A z O D A s M T B 9 J n F 1 b 3 Q 7 L C Z x d W 9 0 O 1 N l Y 3 R p b 2 4 x L 1 R h Y m x l I D E v Q X V 0 b 1 J l b W 9 2 Z W R D b 2 x 1 b W 5 z M S 5 7 U E l T V E 9 M I D l N T S w x M X 0 m c X V v d D s s J n F 1 b 3 Q 7 U 2 V j d G l v b j E v V G F i b G U g M S 9 B d X R v U m V t b 3 Z l Z E N v b H V t b n M x L n t Q S V N U T 0 w g N T A s M T J 9 J n F 1 b 3 Q 7 L C Z x d W 9 0 O 1 N l Y 3 R p b 2 4 x L 1 R h Y m x l I D E v Q X V 0 b 1 J l b W 9 2 Z W R D b 2 x 1 b W 5 z M S 5 7 U E l T V E 9 M I F R P V E F M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R m Z T R m Z D U t O T A y N y 0 0 O W J j L W I 2 Y 2 E t O D c 5 Y W U 1 Y 2 U z Z T k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I w O j U 2 O j U 2 L j I 3 O T A w M T R a I i A v P j x F b n R y e S B U e X B l P S J G a W x s Q 2 9 s d W 1 u V H l w Z X M i I F Z h b H V l P S J z Q m d N R E J n W U d C Z 0 1 E Q X d N R E F 3 T T 0 i I C 8 + P E V u d H J 5 I F R 5 c G U 9 I k Z p b G x D b 2 x 1 b W 5 O Y W 1 l c y I g V m F s d W U 9 I n N b J n F 1 b 3 Q 7 V F l Q R S Z x d W 9 0 O y w m c X V v d D t Z R U F S J n F 1 b 3 Q 7 L C Z x d W 9 0 O 8 K g U k R T w q B L R V n C o M K g w q D C o M K g J n F 1 b 3 Q 7 L C Z x d W 9 0 O 0 x J Q 0 V O U 0 X C o E 5 B T U X C o M K g w q D C o M K g w q D C o M K g w q D C o M K g w q D C o M K g w q D C o M K g w q D C o M K g w q D C o M K g w q D C o M K g w q D C o M K g w q A m c X V v d D s s J n F 1 b 3 Q 7 U 1 R S R U V U w q D C o M K g w q D C o M K g w q D C o M K g w q D C o M K g w q D C o M K g w q D C o M K g w q D C o M K g w q D C o M K g w q D C o M K g w q D C o M K g J n F 1 b 3 Q 7 L C Z x d W 9 0 O 8 K g Q 0 l U W c K g w q D C o M K g w q D C o M K g w q D C o M K g w q D C o M K g w q D C o M K g w q D C o M K g w q D C o C Z x d W 9 0 O y w m c X V v d D v C o F N U w q D C o M K g w q A m c X V v d D s s J n F 1 b 3 Q 7 U l Z M U i A y M i Z x d W 9 0 O y w m c X V v d D t S V k x S I D M y J n F 1 b 3 Q 7 L C Z x d W 9 0 O 1 J W T F I g M z U 3 J n F 1 b 3 Q 7 L C Z x d W 9 0 O 1 J W T F I g M z g m c X V v d D s s J n F 1 b 3 Q 7 U l Z M U i A 0 N C Z x d W 9 0 O y w m c X V v d D t S V k x S I D U w J n F 1 b 3 Q 7 L C Z x d W 9 0 O 1 J W T F I g V E 9 U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9 B d X R v U m V t b 3 Z l Z E N v b H V t b n M x L n t U W V B F L D B 9 J n F 1 b 3 Q 7 L C Z x d W 9 0 O 1 N l Y 3 R p b 2 4 x L 1 R h Y m x l I D E g K D I p L 0 F 1 d G 9 S Z W 1 v d m V k Q 2 9 s d W 1 u c z E u e 1 l F Q V I s M X 0 m c X V v d D s s J n F 1 b 3 Q 7 U 2 V j d G l v b j E v V G F i b G U g M S A o M i k v Q X V 0 b 1 J l b W 9 2 Z W R D b 2 x 1 b W 5 z M S 5 7 w q B S R F P C o E t F W c K g w q D C o M K g w q A s M n 0 m c X V v d D s s J n F 1 b 3 Q 7 U 2 V j d G l v b j E v V G F i b G U g M S A o M i k v Q X V 0 b 1 J l b W 9 2 Z W R D b 2 x 1 b W 5 z M S 5 7 T E l D R U 5 T R c K g T k F N R c K g w q D C o M K g w q D C o M K g w q D C o M K g w q D C o M K g w q D C o M K g w q D C o M K g w q D C o M K g w q D C o M K g w q D C o M K g w q D C o C w z f S Z x d W 9 0 O y w m c X V v d D t T Z W N 0 a W 9 u M S 9 U Y W J s Z S A x I C g y K S 9 B d X R v U m V t b 3 Z l Z E N v b H V t b n M x L n t T V F J F R V T C o M K g w q D C o M K g w q D C o M K g w q D C o M K g w q D C o M K g w q D C o M K g w q D C o M K g w q D C o M K g w q D C o M K g w q D C o M K g w q A s N H 0 m c X V v d D s s J n F 1 b 3 Q 7 U 2 V j d G l v b j E v V G F i b G U g M S A o M i k v Q X V 0 b 1 J l b W 9 2 Z W R D b 2 x 1 b W 5 z M S 5 7 w q B D S V R Z w q D C o M K g w q D C o M K g w q D C o M K g w q D C o M K g w q D C o M K g w q D C o M K g w q D C o M K g L D V 9 J n F 1 b 3 Q 7 L C Z x d W 9 0 O 1 N l Y 3 R p b 2 4 x L 1 R h Y m x l I D E g K D I p L 0 F 1 d G 9 S Z W 1 v d m V k Q 2 9 s d W 1 u c z E u e 8 K g U 1 T C o M K g w q D C o C w 2 f S Z x d W 9 0 O y w m c X V v d D t T Z W N 0 a W 9 u M S 9 U Y W J s Z S A x I C g y K S 9 B d X R v U m V t b 3 Z l Z E N v b H V t b n M x L n t S V k x S I D I y L D d 9 J n F 1 b 3 Q 7 L C Z x d W 9 0 O 1 N l Y 3 R p b 2 4 x L 1 R h Y m x l I D E g K D I p L 0 F 1 d G 9 S Z W 1 v d m V k Q 2 9 s d W 1 u c z E u e 1 J W T F I g M z I s O H 0 m c X V v d D s s J n F 1 b 3 Q 7 U 2 V j d G l v b j E v V G F i b G U g M S A o M i k v Q X V 0 b 1 J l b W 9 2 Z W R D b 2 x 1 b W 5 z M S 5 7 U l Z M U i A z N T c s O X 0 m c X V v d D s s J n F 1 b 3 Q 7 U 2 V j d G l v b j E v V G F i b G U g M S A o M i k v Q X V 0 b 1 J l b W 9 2 Z W R D b 2 x 1 b W 5 z M S 5 7 U l Z M U i A z O C w x M H 0 m c X V v d D s s J n F 1 b 3 Q 7 U 2 V j d G l v b j E v V G F i b G U g M S A o M i k v Q X V 0 b 1 J l b W 9 2 Z W R D b 2 x 1 b W 5 z M S 5 7 U l Z M U i A 0 N C w x M X 0 m c X V v d D s s J n F 1 b 3 Q 7 U 2 V j d G l v b j E v V G F i b G U g M S A o M i k v Q X V 0 b 1 J l b W 9 2 Z W R D b 2 x 1 b W 5 z M S 5 7 U l Z M U i A 1 M C w x M n 0 m c X V v d D s s J n F 1 b 3 Q 7 U 2 V j d G l v b j E v V G F i b G U g M S A o M i k v Q X V 0 b 1 J l b W 9 2 Z W R D b 2 x 1 b W 5 z M S 5 7 U l Z M U i B U T 1 R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A o M i k v Q X V 0 b 1 J l b W 9 2 Z W R D b 2 x 1 b W 5 z M S 5 7 V F l Q R S w w f S Z x d W 9 0 O y w m c X V v d D t T Z W N 0 a W 9 u M S 9 U Y W J s Z S A x I C g y K S 9 B d X R v U m V t b 3 Z l Z E N v b H V t b n M x L n t Z R U F S L D F 9 J n F 1 b 3 Q 7 L C Z x d W 9 0 O 1 N l Y 3 R p b 2 4 x L 1 R h Y m x l I D E g K D I p L 0 F 1 d G 9 S Z W 1 v d m V k Q 2 9 s d W 1 u c z E u e 8 K g U k R T w q B L R V n C o M K g w q D C o M K g L D J 9 J n F 1 b 3 Q 7 L C Z x d W 9 0 O 1 N l Y 3 R p b 2 4 x L 1 R h Y m x l I D E g K D I p L 0 F 1 d G 9 S Z W 1 v d m V k Q 2 9 s d W 1 u c z E u e 0 x J Q 0 V O U 0 X C o E 5 B T U X C o M K g w q D C o M K g w q D C o M K g w q D C o M K g w q D C o M K g w q D C o M K g w q D C o M K g w q D C o M K g w q D C o M K g w q D C o M K g w q A s M 3 0 m c X V v d D s s J n F 1 b 3 Q 7 U 2 V j d G l v b j E v V G F i b G U g M S A o M i k v Q X V 0 b 1 J l b W 9 2 Z W R D b 2 x 1 b W 5 z M S 5 7 U 1 R S R U V U w q D C o M K g w q D C o M K g w q D C o M K g w q D C o M K g w q D C o M K g w q D C o M K g w q D C o M K g w q D C o M K g w q D C o M K g w q D C o M K g L D R 9 J n F 1 b 3 Q 7 L C Z x d W 9 0 O 1 N l Y 3 R p b 2 4 x L 1 R h Y m x l I D E g K D I p L 0 F 1 d G 9 S Z W 1 v d m V k Q 2 9 s d W 1 u c z E u e 8 K g Q 0 l U W c K g w q D C o M K g w q D C o M K g w q D C o M K g w q D C o M K g w q D C o M K g w q D C o M K g w q D C o C w 1 f S Z x d W 9 0 O y w m c X V v d D t T Z W N 0 a W 9 u M S 9 U Y W J s Z S A x I C g y K S 9 B d X R v U m V t b 3 Z l Z E N v b H V t b n M x L n v C o F N U w q D C o M K g w q A s N n 0 m c X V v d D s s J n F 1 b 3 Q 7 U 2 V j d G l v b j E v V G F i b G U g M S A o M i k v Q X V 0 b 1 J l b W 9 2 Z W R D b 2 x 1 b W 5 z M S 5 7 U l Z M U i A y M i w 3 f S Z x d W 9 0 O y w m c X V v d D t T Z W N 0 a W 9 u M S 9 U Y W J s Z S A x I C g y K S 9 B d X R v U m V t b 3 Z l Z E N v b H V t b n M x L n t S V k x S I D M y L D h 9 J n F 1 b 3 Q 7 L C Z x d W 9 0 O 1 N l Y 3 R p b 2 4 x L 1 R h Y m x l I D E g K D I p L 0 F 1 d G 9 S Z W 1 v d m V k Q 2 9 s d W 1 u c z E u e 1 J W T F I g M z U 3 L D l 9 J n F 1 b 3 Q 7 L C Z x d W 9 0 O 1 N l Y 3 R p b 2 4 x L 1 R h Y m x l I D E g K D I p L 0 F 1 d G 9 S Z W 1 v d m V k Q 2 9 s d W 1 u c z E u e 1 J W T F I g M z g s M T B 9 J n F 1 b 3 Q 7 L C Z x d W 9 0 O 1 N l Y 3 R p b 2 4 x L 1 R h Y m x l I D E g K D I p L 0 F 1 d G 9 S Z W 1 v d m V k Q 2 9 s d W 1 u c z E u e 1 J W T F I g N D Q s M T F 9 J n F 1 b 3 Q 7 L C Z x d W 9 0 O 1 N l Y 3 R p b 2 4 x L 1 R h Y m x l I D E g K D I p L 0 F 1 d G 9 S Z W 1 v d m V k Q 2 9 s d W 1 u c z E u e 1 J W T F I g N T A s M T J 9 J n F 1 b 3 Q 7 L C Z x d W 9 0 O 1 N l Y 3 R p b 2 4 x L 1 R h Y m x l I D E g K D I p L 0 F 1 d G 9 S Z W 1 v d m V k Q 2 9 s d W 1 u c z E u e 1 J W T F I g V E 9 U T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Z j k 1 N m E 5 L T A w Y T E t N D Q x O S 0 4 N T N l L T B l O D I y Z G E x N T I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j A 6 N T c 6 M T k u N D Y 4 N z M 3 M l o i I C 8 + P E V u d H J 5 I F R 5 c G U 9 I k Z p b G x D b 2 x 1 b W 5 U e X B l c y I g V m F s d W U 9 I n N C Z 0 1 E Q m d Z R 0 J n Q T 0 i I C 8 + P E V u d H J 5 I F R 5 c G U 9 I k Z p b G x D b 2 x 1 b W 5 O Y W 1 l c y I g V m F s d W U 9 I n N b J n F 1 b 3 Q 7 V F l Q R S Z x d W 9 0 O y w m c X V v d D t Z R U F S J n F 1 b 3 Q 7 L C Z x d W 9 0 O 1 J E U 8 K g S 0 V Z w q D C o M K g w q D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T E l D R U 5 T R S B O Q U 1 F J n F 1 b 3 Q 7 L C Z x d W 9 0 O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0 N J V F n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w q B T V M K g w q D C o M K g J n F 1 b 3 Q 7 L C Z x d W 9 0 O 8 K g w q D C o M K g w q D C o M K g w q B S S U Z M R c K g T U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Q X V 0 b 1 J l b W 9 2 Z W R D b 2 x 1 b W 5 z M S 5 7 V F l Q R S w w f S Z x d W 9 0 O y w m c X V v d D t T Z W N 0 a W 9 u M S 9 U Y W J s Z S A x I C g z K S 9 B d X R v U m V t b 3 Z l Z E N v b H V t b n M x L n t Z R U F S L D F 9 J n F 1 b 3 Q 7 L C Z x d W 9 0 O 1 N l Y 3 R p b 2 4 x L 1 R h Y m x l I D E g K D M p L 0 F 1 d G 9 S Z W 1 v d m V k Q 2 9 s d W 1 u c z E u e 1 J E U 8 K g S 0 V Z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n 0 m c X V v d D s s J n F 1 b 3 Q 7 U 2 V j d G l v b j E v V G F i b G U g M S A o M y k v Q X V 0 b 1 J l b W 9 2 Z W R D b 2 x 1 b W 5 z M S 5 7 T E l D R U 5 T R S B O Q U 1 F L D N 9 J n F 1 b 3 Q 7 L C Z x d W 9 0 O 1 N l Y 3 R p b 2 4 x L 1 R h Y m x l I D E g K D M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M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N X 0 m c X V v d D s s J n F 1 b 3 Q 7 U 2 V j d G l v b j E v V G F i b G U g M S A o M y k v Q X V 0 b 1 J l b W 9 2 Z W R D b 2 x 1 b W 5 z M S 5 7 w q B T V M K g w q D C o M K g L D Z 9 J n F 1 b 3 Q 7 L C Z x d W 9 0 O 1 N l Y 3 R p b 2 4 x L 1 R h Y m x l I D E g K D M p L 0 F 1 d G 9 S Z W 1 v d m V k Q 2 9 s d W 1 u c z E u e 8 K g w q D C o M K g w q D C o M K g w q B S S U Z M R c K g T U Z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1 R Z U E U s M H 0 m c X V v d D s s J n F 1 b 3 Q 7 U 2 V j d G l v b j E v V G F i b G U g M S A o M y k v Q X V 0 b 1 J l b W 9 2 Z W R D b 2 x 1 b W 5 z M S 5 7 W U V B U i w x f S Z x d W 9 0 O y w m c X V v d D t T Z W N 0 a W 9 u M S 9 U Y W J s Z S A x I C g z K S 9 B d X R v U m V t b 3 Z l Z E N v b H V t b n M x L n t S R F P C o E t F W c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J 9 J n F 1 b 3 Q 7 L C Z x d W 9 0 O 1 N l Y 3 R p b 2 4 x L 1 R h Y m x l I D E g K D M p L 0 F 1 d G 9 S Z W 1 v d m V k Q 2 9 s d W 1 u c z E u e 0 x J Q 0 V O U 0 U g T k F N R S w z f S Z x d W 9 0 O y w m c X V v d D t T Z W N 0 a W 9 u M S 9 U Y W J s Z S A x I C g z K S 9 B d X R v U m V t b 3 Z l Z E N v b H V t b n M x L n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0 f S Z x d W 9 0 O y w m c X V v d D t T Z W N 0 a W 9 u M S 9 U Y W J s Z S A x I C g z K S 9 B d X R v U m V t b 3 Z l Z E N v b H V t b n M x L n t D S V R Z w q D C o M K g w q D C o M K g w q D C o M K g w q D C o M K g w q D C o M K g w q D C o M K g w q D C o M K g w q D C o M K g w q D C o M K g w q D C o M K g w q D C o M K g w q D C o M K g w q D C o M K g w q D C o M K g w q D C o M K g w q D C o M K g L D V 9 J n F 1 b 3 Q 7 L C Z x d W 9 0 O 1 N l Y 3 R p b 2 4 x L 1 R h Y m x l I D E g K D M p L 0 F 1 d G 9 S Z W 1 v d m V k Q 2 9 s d W 1 u c z E u e 8 K g U 1 T C o M K g w q D C o C w 2 f S Z x d W 9 0 O y w m c X V v d D t T Z W N 0 a W 9 u M S 9 U Y W J s Z S A x I C g z K S 9 B d X R v U m V t b 3 Z l Z E N v b H V t b n M x L n v C o M K g w q D C o M K g w q D C o M K g U k l G T E X C o E 1 G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4 Y z A 2 O G U t O D E 5 Y S 0 0 Y j I 5 L T h l N z c t M z R l Z D c 3 N W Y x Y z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I w O j U 3 O j Q 2 L j Y 1 M z Y y N T Z a I i A v P j x F b n R y e S B U e X B l P S J G a W x s Q 2 9 s d W 1 u V H l w Z X M i I F Z h b H V l P S J z Q m d N R E J n W U d C Z 0 0 9 I i A v P j x F b n R y e S B U e X B l P S J G a W x s Q 2 9 s d W 1 u T m F t Z X M i I F Z h b H V l P S J z W y Z x d W 9 0 O 1 R Z U E U m c X V v d D s s J n F 1 b 3 Q 7 W U V B U i Z x d W 9 0 O y w m c X V v d D t S R F P C o E t F W c K g w q D C o M K g w q D C o M K g w q D C o M K g w q D C o M K g w q A m c X V v d D s s J n F 1 b 3 Q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Q 0 l U W c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v C o F N U w q D C o M K g w q A m c X V v d D s s J n F 1 b 3 Q 7 w q D C o F N I T 1 R H V U 7 C o E 1 G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1 R Z U E U s M H 0 m c X V v d D s s J n F 1 b 3 Q 7 U 2 V j d G l v b j E v V G F i b G U g M S A o N C k v Q X V 0 b 1 J l b W 9 2 Z W R D b 2 x 1 b W 5 z M S 5 7 W U V B U i w x f S Z x d W 9 0 O y w m c X V v d D t T Z W N 0 a W 9 u M S 9 U Y W J s Z S A x I C g 0 K S 9 B d X R v U m V t b 3 Z l Z E N v b H V t b n M x L n t S R F P C o E t F W c K g w q D C o M K g w q D C o M K g w q D C o M K g w q D C o M K g w q A s M n 0 m c X V v d D s s J n F 1 b 3 Q 7 U 2 V j d G l v b j E v V G F i b G U g M S A o N C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N C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N C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1 f S Z x d W 9 0 O y w m c X V v d D t T Z W N 0 a W 9 u M S 9 U Y W J s Z S A x I C g 0 K S 9 B d X R v U m V t b 3 Z l Z E N v b H V t b n M x L n v C o F N U w q D C o M K g w q A s N n 0 m c X V v d D s s J n F 1 b 3 Q 7 U 2 V j d G l v b j E v V G F i b G U g M S A o N C k v Q X V 0 b 1 J l b W 9 2 Z W R D b 2 x 1 b W 5 z M S 5 7 w q D C o F N I T 1 R H V U 7 C o E 1 G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x I C g 0 K S 9 B d X R v U m V t b 3 Z l Z E N v b H V t b n M x L n t U W V B F L D B 9 J n F 1 b 3 Q 7 L C Z x d W 9 0 O 1 N l Y 3 R p b 2 4 x L 1 R h Y m x l I D E g K D Q p L 0 F 1 d G 9 S Z W 1 v d m V k Q 2 9 s d W 1 u c z E u e 1 l F Q V I s M X 0 m c X V v d D s s J n F 1 b 3 Q 7 U 2 V j d G l v b j E v V G F i b G U g M S A o N C k v Q X V 0 b 1 J l b W 9 2 Z W R D b 2 x 1 b W 5 z M S 5 7 U k R T w q B L R V n C o M K g w q D C o M K g w q D C o M K g w q D C o M K g w q D C o M K g L D J 9 J n F 1 b 3 Q 7 L C Z x d W 9 0 O 1 N l Y 3 R p b 2 4 x L 1 R h Y m x l I D E g K D Q p L 0 F 1 d G 9 S Z W 1 v d m V k Q 2 9 s d W 1 u c z E u e 0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N 9 J n F 1 b 3 Q 7 L C Z x d W 9 0 O 1 N l Y 3 R p b 2 4 x L 1 R h Y m x l I D E g K D Q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Q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N X 0 m c X V v d D s s J n F 1 b 3 Q 7 U 2 V j d G l v b j E v V G F i b G U g M S A o N C k v Q X V 0 b 1 J l b W 9 2 Z W R D b 2 x 1 b W 5 z M S 5 7 w q B T V M K g w q D C o M K g L D Z 9 J n F 1 b 3 Q 7 L C Z x d W 9 0 O 1 N l Y 3 R p b 2 4 x L 1 R h Y m x l I D E g K D Q p L 0 F 1 d G 9 S Z W 1 v d m V k Q 2 9 s d W 1 u c z E u e 8 K g w q B T S E 9 U R 1 V O w q B N R k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4 k f I B G u C I T 6 u Z o w / G s t Z 5 A A A A A A I A A A A A A A N m A A D A A A A A E A A A A G I D Y 0 y B q o 4 C 7 P A D 7 X U b e 3 g A A A A A B I A A A K A A A A A Q A A A A r T i Z N Y V V d j B I 8 R w B 0 s r 4 u 1 A A A A B s S F Z G 3 D F / d s g A 8 Y v 2 o R j E q e 5 p B R o n G 7 g V t j d a p f i 7 y q F d 5 i / e t d j M 9 c m k 5 b g r f w h O F S a Y a U C c n 5 4 m f L Q l c 4 t p G F Z 9 m 8 F h z 9 N Q Y Y V t o y x / F R Q A A A B T T z J c l 8 R S K Z 3 K S q F B X t f p x n Q 9 7 Q = = < / D a t a M a s h u p > 
</file>

<file path=customXml/itemProps1.xml><?xml version="1.0" encoding="utf-8"?>
<ds:datastoreItem xmlns:ds="http://schemas.openxmlformats.org/officeDocument/2006/customXml" ds:itemID="{29A773F7-B55C-4090-A77A-41B58F87E4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Mcinnis, William P CTR USARMY 513 MI BDE (US)</dc:creator>
  <cp:keywords/>
  <dc:description/>
  <cp:lastModifiedBy>Mcinnis, William P SFC USARMY (USA)</cp:lastModifiedBy>
  <cp:revision/>
  <dcterms:created xsi:type="dcterms:W3CDTF">2015-06-05T18:17:20Z</dcterms:created>
  <dcterms:modified xsi:type="dcterms:W3CDTF">2024-06-09T00:26:31Z</dcterms:modified>
  <cp:category/>
  <cp:contentStatus/>
</cp:coreProperties>
</file>